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compare" sheetId="3" r:id="rId5"/>
    <sheet state="visible" name="OLD" sheetId="4" r:id="rId6"/>
    <sheet state="visible" name="dump March_09_Friday" sheetId="5" r:id="rId7"/>
  </sheets>
  <definedNames/>
  <calcPr/>
</workbook>
</file>

<file path=xl/sharedStrings.xml><?xml version="1.0" encoding="utf-8"?>
<sst xmlns="http://schemas.openxmlformats.org/spreadsheetml/2006/main" count="810" uniqueCount="307">
  <si>
    <t>Total number of sounds in final dataset</t>
  </si>
  <si>
    <t>old way: first filling, and after removing multilabel</t>
  </si>
  <si>
    <t>name</t>
  </si>
  <si>
    <t>id</t>
  </si>
  <si>
    <t>num dev HQ</t>
  </si>
  <si>
    <t>num dev LQ</t>
  </si>
  <si>
    <t>num dev LQ prior</t>
  </si>
  <si>
    <t>num dev final</t>
  </si>
  <si>
    <t>num eval</t>
  </si>
  <si>
    <t>Source-ambiguous sounds &gt; Deformable shell</t>
  </si>
  <si>
    <t>/t/dd00110</t>
  </si>
  <si>
    <t>Sounds of things &gt; Vehicle &gt; Motor vehicle (road) &gt; Car &gt; Vehicle horn, car horn, honking (MULTIPLE PARENTS)</t>
  </si>
  <si>
    <t>type</t>
  </si>
  <si>
    <t>/m/0912c9</t>
  </si>
  <si>
    <t>Sounds of things &gt; Vehicle &gt; Motor vehicle (road) &gt; Bus</t>
  </si>
  <si>
    <t>/m/01bjv</t>
  </si>
  <si>
    <t>Sounds of things &gt; Glass &gt; Shatter</t>
  </si>
  <si>
    <t>/m/07rn7sz</t>
  </si>
  <si>
    <t>Sounds of things &gt; Explosion &gt; Gunshot, gunfire</t>
  </si>
  <si>
    <t>/m/032s66</t>
  </si>
  <si>
    <t>Sounds of things &gt; Explosion &gt; Fireworks</t>
  </si>
  <si>
    <t>/m/0g6b5</t>
  </si>
  <si>
    <t>Sounds of things &gt; Domestic sounds, home sounds &gt; Writing</t>
  </si>
  <si>
    <t>/m/081rb</t>
  </si>
  <si>
    <t>Sounds of things &gt; Domestic sounds, home sounds &gt; Typing &gt; Computer keyboard</t>
  </si>
  <si>
    <t>/m/01m2v</t>
  </si>
  <si>
    <t>Sounds of things &gt; Domestic sounds, home sounds &gt; Scissors</t>
  </si>
  <si>
    <t>/m/01lsmm</t>
  </si>
  <si>
    <t>Sounds of things &gt; Domestic sounds, home sounds &gt; Microwave oven</t>
  </si>
  <si>
    <t>/m/0fx9l</t>
  </si>
  <si>
    <t>does it bear more than one label?</t>
  </si>
  <si>
    <t>Sounds of things &gt; Domestic sounds, home sounds &gt; Drawer open or close</t>
  </si>
  <si>
    <t>/m/0fqfqc</t>
  </si>
  <si>
    <t>Sounds of things &gt; Domestic sounds, home sounds &gt; Door &gt; Squeak (MULTIPLE PARENTS)</t>
  </si>
  <si>
    <t>/m/07q6cd_</t>
  </si>
  <si>
    <t>Sounds of things &gt; Domestic sounds, home sounds &gt; Door &gt; Knock (MULTIPLE PARENTS)</t>
  </si>
  <si>
    <t>/m/07r4wb8</t>
  </si>
  <si>
    <t>Sounds of things &gt; Alarm &gt; Telephone</t>
  </si>
  <si>
    <t>/m/07cx4</t>
  </si>
  <si>
    <t>HQ</t>
  </si>
  <si>
    <t>Music &gt; Musical instrument &gt; Wind instrument, woodwind instrument &gt; Saxophone</t>
  </si>
  <si>
    <t>/m/06ncr</t>
  </si>
  <si>
    <t>equal</t>
  </si>
  <si>
    <t>Music &gt; Musical instrument &gt; Wind instrument, woodwind instrument &gt; Oboe</t>
  </si>
  <si>
    <t>/m/05kms</t>
  </si>
  <si>
    <t>Music &gt; Musical instrument &gt; Wind instrument, woodwind instrument &gt; Flute</t>
  </si>
  <si>
    <t>/m/0l14j_</t>
  </si>
  <si>
    <t>Music &gt; Musical instrument &gt; Wind instrument, woodwind instrument &gt; Clarinet</t>
  </si>
  <si>
    <t>/m/01wy6</t>
  </si>
  <si>
    <t>LQ</t>
  </si>
  <si>
    <t>strange</t>
  </si>
  <si>
    <t>Music &gt; Musical instrument &gt; Plucked string instrument &gt; Guitar &gt; Acoustic guitar</t>
  </si>
  <si>
    <t>/m/042v_gx</t>
  </si>
  <si>
    <t>Music &gt; Musical instrument &gt; Percussion &gt; Tambourine</t>
  </si>
  <si>
    <t>/m/07brj</t>
  </si>
  <si>
    <t>Music &gt; Musical instrument &gt; Percussion &gt; Mallet percussion &gt; Glockenspiel</t>
  </si>
  <si>
    <t>/m/0dwtp</t>
  </si>
  <si>
    <t>Music &gt; Musical instrument &gt; Percussion &gt; Gong</t>
  </si>
  <si>
    <t>/m/0mbct</t>
  </si>
  <si>
    <t>Music &gt; Musical instrument &gt; Percussion &gt; Drum &gt; Snare drum</t>
  </si>
  <si>
    <t>/m/06rvn</t>
  </si>
  <si>
    <t>Music &gt; Musical instrument &gt; Percussion &gt; Drum &gt; Bass drum</t>
  </si>
  <si>
    <t>/m/0bm02</t>
  </si>
  <si>
    <t>Music &gt; Musical instrument &gt; Percussion &gt; Cymbal &gt; Hi-hat</t>
  </si>
  <si>
    <t>/m/03qtq</t>
  </si>
  <si>
    <t>Music &gt; Musical instrument &gt; Keyboard (musical) &gt; Piano &gt; Electric piano</t>
  </si>
  <si>
    <t>/m/01s0ps</t>
  </si>
  <si>
    <t>Music &gt; Musical instrument &gt; Harmonica</t>
  </si>
  <si>
    <t>/m/03qjg</t>
  </si>
  <si>
    <t>Music &gt; Musical instrument &gt; Brass instrument &gt; Trumpet</t>
  </si>
  <si>
    <t>/m/07gql</t>
  </si>
  <si>
    <t>Music &gt; Musical instrument &gt; Bowed string instrument &gt; Violin, fiddle</t>
  </si>
  <si>
    <t>/m/07y_7</t>
  </si>
  <si>
    <t>Music &gt; Musical instrument &gt; Bowed string instrument &gt; Double bass</t>
  </si>
  <si>
    <t>/m/02fsn</t>
  </si>
  <si>
    <t>Music &gt; Musical instrument &gt; Bowed string instrument &gt; Cello</t>
  </si>
  <si>
    <t>/m/01xqw</t>
  </si>
  <si>
    <t>Music &gt; Musical instrument &gt; Bell &gt; Chime (MULTIPLE PARENTS)</t>
  </si>
  <si>
    <t>/m/0f8s22</t>
  </si>
  <si>
    <t>Human sounds &gt; Respiratory sounds &gt; Cough</t>
  </si>
  <si>
    <t>/m/01b_21</t>
  </si>
  <si>
    <t>Human sounds &gt; Human voice &gt; Laughter</t>
  </si>
  <si>
    <t>/m/01j3sz</t>
  </si>
  <si>
    <t>Human sounds &gt; Human group actions &gt; Applause</t>
  </si>
  <si>
    <t>/m/028ght</t>
  </si>
  <si>
    <t>Human sounds &gt; Hands &gt; Finger snapping</t>
  </si>
  <si>
    <t>/m/025_jnm</t>
  </si>
  <si>
    <t>Human sounds &gt; Digestive &gt; Fart</t>
  </si>
  <si>
    <t>/m/02_nn</t>
  </si>
  <si>
    <t>Human sounds &gt; Digestive &gt; Burping, eructation</t>
  </si>
  <si>
    <t>/m/03q5_w</t>
  </si>
  <si>
    <t>Animal &gt; Livestock, farm animals, working animals &gt; Cattle, bovinae &gt; Cowbell (MULTIPLE PARENTS)</t>
  </si>
  <si>
    <t>/m/0239kh</t>
  </si>
  <si>
    <t>Animal &gt; Domestic animals, pets &gt; Dog &gt; Bark</t>
  </si>
  <si>
    <t>/m/05tny_</t>
  </si>
  <si>
    <t>Animal &gt; Domestic animals, pets &gt; Cat &gt; Meow</t>
  </si>
  <si>
    <t>/m/07qrkrw</t>
  </si>
  <si>
    <t>abs</t>
  </si>
  <si>
    <t>%</t>
  </si>
  <si>
    <t>the other half is split between categories with more manually verified and others that are approximately equal</t>
  </si>
  <si>
    <t>GOAL: 25 min</t>
  </si>
  <si>
    <t>more than half have a significantly larger amount of non verified data</t>
  </si>
  <si>
    <t>Who did last</t>
  </si>
  <si>
    <t>bunch of annotations?</t>
  </si>
  <si>
    <t>EF</t>
  </si>
  <si>
    <t>JP: no podía anotar mas sonidos, no hay mas candidatos.</t>
  </si>
  <si>
    <t>JP: 6 pages done</t>
  </si>
  <si>
    <t>JP: los he terminado a 4 paginas</t>
  </si>
  <si>
    <t>Total number of sounds in NEW DUMP - March_09</t>
  </si>
  <si>
    <t>HQ-&gt;LQ</t>
  </si>
  <si>
    <t>quedaria eval con:</t>
  </si>
  <si>
    <t>label: Unsure</t>
  </si>
  <si>
    <t>sounds to be sent to LQ due to PNP</t>
  </si>
  <si>
    <t>question: to LQ or to LQprior?</t>
  </si>
  <si>
    <t>maybe to LQ, for simplicity, and the number of downloads will tell if the clip is in our out</t>
  </si>
  <si>
    <t>Source-ambiguous sounds &gt; Deformable shell &gt; Tearing</t>
  </si>
  <si>
    <t>/m/07qcx4z</t>
  </si>
  <si>
    <t>annnotated 35 PP, to be reviewed</t>
  </si>
  <si>
    <t>to review</t>
  </si>
  <si>
    <t>3 to remove,</t>
  </si>
  <si>
    <t>possibly lost: less than 90</t>
  </si>
  <si>
    <t>to discard?</t>
  </si>
  <si>
    <t>7 out,11 a LQ</t>
  </si>
  <si>
    <t>annotated 35 pp</t>
  </si>
  <si>
    <t>1 out</t>
  </si>
  <si>
    <t>eval 28</t>
  </si>
  <si>
    <t>ready</t>
  </si>
  <si>
    <t>8 out, 2 a LQ</t>
  </si>
  <si>
    <t>eval 62</t>
  </si>
  <si>
    <t>3 out, 6 a LQ</t>
  </si>
  <si>
    <t>eval 26</t>
  </si>
  <si>
    <t>annotated 10 PP</t>
  </si>
  <si>
    <t>3 out, 9 a LQ</t>
  </si>
  <si>
    <t>9 a LQ</t>
  </si>
  <si>
    <t>eval 23</t>
  </si>
  <si>
    <t>annotated 12 PP</t>
  </si>
  <si>
    <t>4 a LQ</t>
  </si>
  <si>
    <t>2 out, 3 a LQ</t>
  </si>
  <si>
    <t>eval 25</t>
  </si>
  <si>
    <t>annotated 15 PP</t>
  </si>
  <si>
    <t>8 a LQ</t>
  </si>
  <si>
    <t>eval 24</t>
  </si>
  <si>
    <t>annotated 20 PP</t>
  </si>
  <si>
    <t>annotated 2 page</t>
  </si>
  <si>
    <t>10 out, 3 a LQ</t>
  </si>
  <si>
    <t>still a lot</t>
  </si>
  <si>
    <t>2 a LQ</t>
  </si>
  <si>
    <t>eval 55</t>
  </si>
  <si>
    <t>1 a LQ</t>
  </si>
  <si>
    <t>eval 39</t>
  </si>
  <si>
    <t>2 out</t>
  </si>
  <si>
    <t>eval 30</t>
  </si>
  <si>
    <t>eval 36</t>
  </si>
  <si>
    <t>eval 31</t>
  </si>
  <si>
    <t>eval 32</t>
  </si>
  <si>
    <t>eval 109</t>
  </si>
  <si>
    <t>10 a LQ</t>
  </si>
  <si>
    <t>eval 20</t>
  </si>
  <si>
    <t>annotated 34 PP</t>
  </si>
  <si>
    <t>5 a LQ</t>
  </si>
  <si>
    <t>4 out, 15 to LQ</t>
  </si>
  <si>
    <t>eval 37</t>
  </si>
  <si>
    <t>17 to LQ</t>
  </si>
  <si>
    <t>eval 22</t>
  </si>
  <si>
    <t>annotated 21 PP</t>
  </si>
  <si>
    <t>3 a LQ</t>
  </si>
  <si>
    <t>annotated 2 pqges</t>
  </si>
  <si>
    <t>annotated 27 PP</t>
  </si>
  <si>
    <t>1 out, 6 a LQ</t>
  </si>
  <si>
    <t>Sounds of Applause, techincally PNP, but with little amount of cheering/speech: we leave them in manually verified so that this subset is more realistic (cause many Applauses have cheering/speech also). Making sure NO laughter is in these files</t>
  </si>
  <si>
    <t>Removed 5 sounds from Bass drum, with id /m/0bm02, out of 5 sounds to remove</t>
  </si>
  <si>
    <t>en categorias ROJAS hay sounds que han sido presenteados por el html, pero que no estan en ningun dump</t>
  </si>
  <si>
    <t>Removed 3 sounds from Vehicle horn, car horn, honking, with id /m/0912c9, out of 3 sounds to remove</t>
  </si>
  <si>
    <t>los id que hemos flageado en el html, no estan ni en PP ni en candidates. Si no estan en candidates, que cojones estabamos escuchando???</t>
  </si>
  <si>
    <t>Removed 2 sounds from Hi-hat, with id /m/03qtq, out of 2 sounds to remove</t>
  </si>
  <si>
    <t>Removed 3 sounds from Applause, with id /m/028ght, out of 3 sounds to remove</t>
  </si>
  <si>
    <t>Removed 7 sounds from Gunshot, gunfire, with id /m/032s66, out of 8 sounds to remove</t>
  </si>
  <si>
    <t>ademas:</t>
  </si>
  <si>
    <t>snare drum: 3 are gone, pero deberian ser 5, y luego LQ ha aumentado varios cienteos</t>
  </si>
  <si>
    <t>-------------------------We are trying to remove sounds that do not exist in category Gunshot, gunfire with id /m/032s66</t>
  </si>
  <si>
    <t>Removed 2 sounds from Bark, with id /m/05tny_, out of 2 sounds to remove</t>
  </si>
  <si>
    <t>Laughter: hay que qutiar 5 pero solo falta 1</t>
  </si>
  <si>
    <t>Removed 1 sounds from Cowbell, with id /m/0239kh, out of 1 sounds to remove</t>
  </si>
  <si>
    <t>Removed 1 sounds from Trumpet, with id /m/07gql, out of 1 sounds to remove</t>
  </si>
  <si>
    <t>dog, oprque se reduce en 1 la parte de LQ? si no se toca para nada</t>
  </si>
  <si>
    <t>Removed 1 sounds from Flute, with id /m/0l14j_, out of 1 sounds to remove</t>
  </si>
  <si>
    <t>Squeak case is different. join both lists to remove</t>
  </si>
  <si>
    <t>Removed 70 sounds from Squeak, with id /m/07q6cd_, out of 70 sounds to remove</t>
  </si>
  <si>
    <t>Removed 2 sounds from Drawer open or close, with id /m/0fqfqc, out of 2 sounds to remove</t>
  </si>
  <si>
    <t>Removed 1 sounds from Tambourine, with id /m/07brj, out of 1 sounds to remove</t>
  </si>
  <si>
    <t>Removed 1 sounds from Laughter, with id /m/01j3sz, out of 5 sounds to remove</t>
  </si>
  <si>
    <t>-------------------------We are trying to remove sounds that do not exist in category Laughter with id /m/01j3sz</t>
  </si>
  <si>
    <t>Removed 10 sounds from Glockenspiel, with id /m/0dwtp, out of 10 sounds to remove</t>
  </si>
  <si>
    <t>Removed 6 sounds from Violin, fiddle, with id /m/07y_7, out of 6 sounds to remove</t>
  </si>
  <si>
    <t>Removed 5 sounds from Cough, with id /m/01b_21, out of 5 sounds to remove</t>
  </si>
  <si>
    <t>Removed 2 sounds from Microwave oven, with id /m/0fx9l, out of 2 sounds to remove</t>
  </si>
  <si>
    <t>Removed 0 sounds from Fireworks, with id /m/0g6b5, out of 3 sounds to remove</t>
  </si>
  <si>
    <t>-------------------------We are trying to remove sounds that do not exist in category Fireworks with id /m/0g6b5</t>
  </si>
  <si>
    <t>Removed 6 sounds from Chime, with id /m/0f8s22, out of 6 sounds to remove</t>
  </si>
  <si>
    <t>Removed 1 sounds from Harmonica, with id /m/03qjg, out of 1 sounds to remove</t>
  </si>
  <si>
    <t>Removed 6 sounds from Fart, with id /m/02_nn, out of 6 sounds to remove</t>
  </si>
  <si>
    <t>Removed 3 sounds from Double bass, with id /m/02fsn, out of 3 sounds to remove</t>
  </si>
  <si>
    <t>Removed 1 sounds from Meow, with id /m/07qrkrw, out of 1 sounds to remove</t>
  </si>
  <si>
    <t>Removed 3 sounds from Gong, with id /m/0mbct, out of 3 sounds to remove</t>
  </si>
  <si>
    <t>Removed 0 sounds from Telephone, with id /m/07cx4, out of 10 sounds to remove</t>
  </si>
  <si>
    <t>-------------------------We are trying to remove sounds that do not exist in category Telephone with id /m/07cx4</t>
  </si>
  <si>
    <t>Removed 4 sounds from Bus, with id /m/01bjv, out of 4 sounds to remove</t>
  </si>
  <si>
    <t>Removed 2 sounds from Cello, with id /m/01xqw, out of 2 sounds to remove</t>
  </si>
  <si>
    <t>Removed 3 sounds from Snare drum, with id /m/06rvn, out of 5 sounds to remove</t>
  </si>
  <si>
    <t>-------------------------We are trying to remove sounds that do not exist in category Snare drum with id /m/06rvn</t>
  </si>
  <si>
    <t>Removed 3 sounds from Writing, with id /m/081rb, out of 3 sounds to remove</t>
  </si>
  <si>
    <t>Removed 2 sounds from Acoustic guitar, with id /m/042v_gx, out of 2 sounds to remove</t>
  </si>
  <si>
    <t>Explore HQ by listening</t>
  </si>
  <si>
    <t>pack effect</t>
  </si>
  <si>
    <t>to remove</t>
  </si>
  <si>
    <t>sound id</t>
  </si>
  <si>
    <t>pack name</t>
  </si>
  <si>
    <t>comment</t>
  </si>
  <si>
    <t>annotate Tearing instead (40 PP)</t>
  </si>
  <si>
    <t>done</t>
  </si>
  <si>
    <t>Pack: Writing</t>
  </si>
  <si>
    <t>50 in pack. Only 5 in HQ. some in pack are longer than 30s, and they change the materials. ok</t>
  </si>
  <si>
    <t>Pack: "Writing" - Paper</t>
  </si>
  <si>
    <t>24 sounds in the pack. around 15 in HQ, but they are kind of different... in strength and style, so maybe not that bad</t>
  </si>
  <si>
    <t>needs 10 PP (not more)</t>
  </si>
  <si>
    <t>needs 15 PP (not more)</t>
  </si>
  <si>
    <t>Pack: Household</t>
  </si>
  <si>
    <t>18 sounds in the pack, but different drawers, different sounds</t>
  </si>
  <si>
    <t>EF: 3 pages done</t>
  </si>
  <si>
    <t>JP: 6 pages done/EF</t>
  </si>
  <si>
    <t>Pack: Door Knocks</t>
  </si>
  <si>
    <t>around 15 sounds. Same door, same hand, very similar</t>
  </si>
  <si>
    <t>XF done</t>
  </si>
  <si>
    <t>7488, 700, 20241</t>
  </si>
  <si>
    <t>Pack: Alto Sax (free jazz)</t>
  </si>
  <si>
    <t>Pack: Soprano Sax Multiphones</t>
  </si>
  <si>
    <t>Pack: Sax Alto scales</t>
  </si>
  <si>
    <t>There is one pack that has a lot of sounds. They are of different notes and timbres. And they are present in both split. I think it is ok to have them spreaded in the splits</t>
  </si>
  <si>
    <t>20217, 21031</t>
  </si>
  <si>
    <t>Pack: Oboe single notes (played badly)</t>
  </si>
  <si>
    <t>Pack: VSCO 2 CE - Woodwinds - Oboe - staccato</t>
  </si>
  <si>
    <t>Again the two packs are spread in the splits</t>
  </si>
  <si>
    <t>Pack: Flute scales (played badly)</t>
  </si>
  <si>
    <t>20227, 21014</t>
  </si>
  <si>
    <t>Pack: Clarinet single notes (played badly)</t>
  </si>
  <si>
    <t>Pack: VSCO 2 CE - Woodwinds - Clarinet - staccato</t>
  </si>
  <si>
    <t>The good-sounds pack is I think more thant 90% of the data</t>
  </si>
  <si>
    <t>reviewed by JP. It could exist pack-effect, but we can split the data wisely. https://freesound.org/people/quartertone/packs/11573/</t>
  </si>
  <si>
    <t>Some packs, for example: https://freesound.org/people/pjcohen/packs/21520/ (Dry tambourine)</t>
  </si>
  <si>
    <t>Pack: https://freesound.org/people/quartertone/packs/8656/</t>
  </si>
  <si>
    <t>XF</t>
  </si>
  <si>
    <t>3957, 20931, 669</t>
  </si>
  <si>
    <t>Pack: C_S Fender Rhodes Mark II</t>
  </si>
  <si>
    <t>Pack: JEN Pianotone J 600</t>
  </si>
  <si>
    <t>Pack: K5005 multisample 07 EP 3</t>
  </si>
  <si>
    <t>It looks like there is a pack.</t>
  </si>
  <si>
    <t>There are many packs</t>
  </si>
  <si>
    <t>Many pizzicatos and packs</t>
  </si>
  <si>
    <t>hay un pack de windchime que son single tubes with each note., rollo C3a y C3b</t>
  </si>
  <si>
    <t>Pack: Sandyrb Tubular Bells 01</t>
  </si>
  <si>
    <t>This category has 3 clusters (percussion chimes, tubular bell, wind chimes)</t>
  </si>
  <si>
    <t>this sound is not from a pack, but the same user uploads a few of her couchs, SAME PERSON, pitch. OJO</t>
  </si>
  <si>
    <t>11176, 20376, 19689</t>
  </si>
  <si>
    <t>Pack: Finger Snaps</t>
  </si>
  <si>
    <t>Pack: snaps</t>
  </si>
  <si>
    <t>Pack: Real Snaps</t>
  </si>
  <si>
    <t>Hay packs, pero especialmente vigilar este usuario: IFartInUrGeneralDirection</t>
  </si>
  <si>
    <t>13700, 15183</t>
  </si>
  <si>
    <t>Pack: Burps</t>
  </si>
  <si>
    <t>Pack: burps</t>
  </si>
  <si>
    <t>JP: 6 pages done - XF done</t>
  </si>
  <si>
    <t>5915, 21519</t>
  </si>
  <si>
    <t>Pack: Medium Cowbell Of God</t>
  </si>
  <si>
    <t>Pack: Dry Cowbell</t>
  </si>
  <si>
    <t>A lot of sounds from the first pack added. Some sounds are VERY similar</t>
  </si>
  <si>
    <t>Pack: Beagle_Boy_Bark</t>
  </si>
  <si>
    <t>please jordi, annotate 40 PP of tearing</t>
  </si>
  <si>
    <t>GOAL</t>
  </si>
  <si>
    <t>Cases found while listening to the HQ (this may be used to evaluate, either as eval set or as validation subset)</t>
  </si>
  <si>
    <t>action</t>
  </si>
  <si>
    <t>if they bear more than one label (within the closed set of categories)</t>
  </si>
  <si>
    <t>mark for remove</t>
  </si>
  <si>
    <t>if they bear more than one label (but out of the closed set of categories, like birds or speech)</t>
  </si>
  <si>
    <t>mark for send to LQ (although it could be removed too)</t>
  </si>
  <si>
    <t>wrong annotation</t>
  </si>
  <si>
    <t>The true label would be unsure</t>
  </si>
  <si>
    <t>mark it. then decide what to do</t>
  </si>
  <si>
    <t>extremely short: they may last 1 second, but if 90% is silence....</t>
  </si>
  <si>
    <t>more?</t>
  </si>
  <si>
    <t>Pack have been identified in some categories. However sometimes there are users that upload similar sounds without creating a pack. I gave user ID in some cases</t>
  </si>
  <si>
    <t>challenging categories</t>
  </si>
  <si>
    <t>Chime: 3 clusters</t>
  </si>
  <si>
    <t>instrument with nice spectrogram</t>
  </si>
  <si>
    <t>easy to recognize</t>
  </si>
  <si>
    <t>wind chime (the son)</t>
  </si>
  <si>
    <t>closer to cowbell but it is not</t>
  </si>
  <si>
    <t>chime as big belll, although some were removed</t>
  </si>
  <si>
    <t>this is the least defined, becuase it could be a church bell, or just a bell, but it is definitely not a cowbell</t>
  </si>
  <si>
    <t>cowbell is a well defined instrument, and different from chime, but it is similar</t>
  </si>
  <si>
    <t>it has a huge pack, with very similar sounds</t>
  </si>
  <si>
    <t>needed</t>
  </si>
  <si>
    <t>computer keyboard 10pp</t>
  </si>
  <si>
    <t>JP</t>
  </si>
  <si>
    <t>bark 4 pages</t>
  </si>
  <si>
    <t>to review one day for the platform:</t>
  </si>
  <si>
    <t>gunshot + dog</t>
  </si>
  <si>
    <t>writing + tapping, pero podria ser un knock, asi que lo puse como 'to remove'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</si>
</sst>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sz val="12.0"/>
      <color rgb="FF000000"/>
      <name val="Trebuchet MS"/>
    </font>
    <font/>
    <font>
      <color rgb="FF000000"/>
    </font>
    <font>
      <b/>
    </font>
    <font>
      <b/>
      <color rgb="FF000000"/>
    </font>
    <font>
      <sz val="11.0"/>
    </font>
    <font>
      <sz val="8.0"/>
      <color rgb="FF000000"/>
      <name val="Trebuchet MS"/>
    </font>
    <font>
      <sz val="8.0"/>
    </font>
    <font>
      <sz val="9.0"/>
    </font>
    <font>
      <b/>
      <sz val="9.0"/>
    </font>
    <font>
      <sz val="9.0"/>
      <color rgb="FF000000"/>
      <name val="Trebuchet MS"/>
    </font>
    <font>
      <name val="Arial"/>
    </font>
    <font>
      <u/>
      <color rgb="FF0000FF"/>
    </font>
    <font>
      <u/>
      <color rgb="FF0000FF"/>
    </font>
    <font>
      <u/>
      <sz val="9.0"/>
      <color rgb="FF0000FF"/>
    </font>
    <font>
      <b/>
      <u/>
      <sz val="9.0"/>
    </font>
    <font>
      <b/>
      <sz val="9.0"/>
      <color rgb="FFFF0000"/>
    </font>
  </fonts>
  <fills count="1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0066CC"/>
        <bgColor rgb="FF0066CC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D5A6BD"/>
        <bgColor rgb="FFD5A6BD"/>
      </patternFill>
    </fill>
    <fill>
      <patternFill patternType="solid">
        <fgColor rgb="FFFF00FF"/>
        <bgColor rgb="FFFF00FF"/>
      </patternFill>
    </fill>
    <fill>
      <patternFill patternType="solid">
        <fgColor rgb="FF9FC5E8"/>
        <bgColor rgb="FF9FC5E8"/>
      </patternFill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1" fillId="0" fontId="2" numFmtId="0" xfId="0" applyAlignment="1" applyBorder="1" applyFont="1">
      <alignment vertical="bottom"/>
    </xf>
    <xf borderId="1" fillId="2" fontId="1" numFmtId="0" xfId="0" applyAlignment="1" applyBorder="1" applyFont="1">
      <alignment horizontal="right" readingOrder="0" vertical="bottom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left" readingOrder="0" vertical="bottom"/>
    </xf>
    <xf borderId="1" fillId="0" fontId="3" numFmtId="0" xfId="0" applyAlignment="1" applyBorder="1" applyFont="1">
      <alignment horizontal="right" readingOrder="0" vertical="bottom"/>
    </xf>
    <xf borderId="1" fillId="3" fontId="1" numFmtId="0" xfId="0" applyAlignment="1" applyBorder="1" applyFill="1" applyFont="1">
      <alignment readingOrder="0" vertical="bottom"/>
    </xf>
    <xf borderId="0" fillId="2" fontId="4" numFmtId="0" xfId="0" applyAlignment="1" applyFont="1">
      <alignment horizontal="center" readingOrder="0"/>
    </xf>
    <xf borderId="1" fillId="3" fontId="1" numFmtId="0" xfId="0" applyAlignment="1" applyBorder="1" applyFont="1">
      <alignment horizontal="right" readingOrder="0" vertical="bottom"/>
    </xf>
    <xf borderId="1" fillId="4" fontId="3" numFmtId="0" xfId="0" applyAlignment="1" applyBorder="1" applyFill="1" applyFont="1">
      <alignment horizontal="right" readingOrder="0" vertical="bottom"/>
    </xf>
    <xf borderId="0" fillId="5" fontId="4" numFmtId="0" xfId="0" applyAlignment="1" applyFill="1" applyFont="1">
      <alignment readingOrder="0"/>
    </xf>
    <xf borderId="0" fillId="5" fontId="2" numFmtId="0" xfId="0" applyAlignment="1" applyFont="1">
      <alignment readingOrder="0"/>
    </xf>
    <xf borderId="0" fillId="2" fontId="2" numFmtId="0" xfId="0" applyAlignment="1" applyFont="1">
      <alignment readingOrder="0"/>
    </xf>
    <xf borderId="0" fillId="5" fontId="2" numFmtId="0" xfId="0" applyFont="1"/>
    <xf borderId="0" fillId="6" fontId="2" numFmtId="0" xfId="0" applyAlignment="1" applyFill="1" applyFont="1">
      <alignment readingOrder="0"/>
    </xf>
    <xf borderId="0" fillId="7" fontId="2" numFmtId="0" xfId="0" applyAlignment="1" applyFill="1" applyFont="1">
      <alignment readingOrder="0"/>
    </xf>
    <xf borderId="1" fillId="8" fontId="1" numFmtId="0" xfId="0" applyAlignment="1" applyBorder="1" applyFill="1" applyFont="1">
      <alignment readingOrder="0" vertical="bottom"/>
    </xf>
    <xf borderId="1" fillId="8" fontId="1" numFmtId="0" xfId="0" applyAlignment="1" applyBorder="1" applyFont="1">
      <alignment horizontal="right" readingOrder="0" vertical="bottom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right" readingOrder="0" vertical="bottom"/>
    </xf>
    <xf borderId="0" fillId="0" fontId="2" numFmtId="0" xfId="0" applyAlignment="1" applyFont="1">
      <alignment horizontal="left" vertical="bottom"/>
    </xf>
    <xf borderId="0" fillId="0" fontId="5" numFmtId="0" xfId="0" applyAlignment="1" applyFont="1">
      <alignment horizontal="left" readingOrder="0" vertical="bottom"/>
    </xf>
    <xf borderId="0" fillId="0" fontId="6" numFmtId="0" xfId="0" applyFont="1"/>
    <xf borderId="1" fillId="0" fontId="2" numFmtId="0" xfId="0" applyAlignment="1" applyBorder="1" applyFont="1">
      <alignment horizontal="left" vertical="bottom"/>
    </xf>
    <xf borderId="0" fillId="9" fontId="4" numFmtId="0" xfId="0" applyAlignment="1" applyFill="1" applyFont="1">
      <alignment horizontal="center" readingOrder="0"/>
    </xf>
    <xf borderId="0" fillId="9" fontId="2" numFmtId="0" xfId="0" applyAlignment="1" applyFont="1">
      <alignment readingOrder="0"/>
    </xf>
    <xf borderId="1" fillId="4" fontId="3" numFmtId="0" xfId="0" applyAlignment="1" applyBorder="1" applyFont="1">
      <alignment horizontal="left" readingOrder="0" vertical="bottom"/>
    </xf>
    <xf borderId="0" fillId="9" fontId="2" numFmtId="0" xfId="0" applyFont="1"/>
    <xf borderId="1" fillId="2" fontId="7" numFmtId="0" xfId="0" applyAlignment="1" applyBorder="1" applyFont="1">
      <alignment readingOrder="0" vertical="bottom"/>
    </xf>
    <xf borderId="1" fillId="0" fontId="8" numFmtId="0" xfId="0" applyAlignment="1" applyBorder="1" applyFont="1">
      <alignment vertical="bottom"/>
    </xf>
    <xf borderId="1" fillId="2" fontId="7" numFmtId="0" xfId="0" applyAlignment="1" applyBorder="1" applyFont="1">
      <alignment horizontal="right" readingOrder="0" vertical="bottom"/>
    </xf>
    <xf borderId="0" fillId="0" fontId="4" numFmtId="0" xfId="0" applyAlignment="1" applyFont="1">
      <alignment readingOrder="0"/>
    </xf>
    <xf borderId="0" fillId="10" fontId="2" numFmtId="0" xfId="0" applyAlignment="1" applyFill="1" applyFont="1">
      <alignment readingOrder="0"/>
    </xf>
    <xf borderId="0" fillId="11" fontId="9" numFmtId="0" xfId="0" applyFill="1" applyFont="1"/>
    <xf borderId="0" fillId="12" fontId="9" numFmtId="0" xfId="0" applyFill="1" applyFont="1"/>
    <xf borderId="0" fillId="12" fontId="2" numFmtId="0" xfId="0" applyFont="1"/>
    <xf borderId="0" fillId="10" fontId="2" numFmtId="0" xfId="0" applyFont="1"/>
    <xf borderId="0" fillId="11" fontId="4" numFmtId="0" xfId="0" applyAlignment="1" applyFont="1">
      <alignment readingOrder="0"/>
    </xf>
    <xf borderId="0" fillId="12" fontId="10" numFmtId="0" xfId="0" applyAlignment="1" applyFont="1">
      <alignment readingOrder="0"/>
    </xf>
    <xf borderId="0" fillId="12" fontId="9" numFmtId="0" xfId="0" applyAlignment="1" applyFont="1">
      <alignment readingOrder="0"/>
    </xf>
    <xf borderId="1" fillId="13" fontId="7" numFmtId="0" xfId="0" applyAlignment="1" applyBorder="1" applyFill="1" applyFont="1">
      <alignment readingOrder="0" vertical="bottom"/>
    </xf>
    <xf borderId="0" fillId="11" fontId="2" numFmtId="0" xfId="0" applyAlignment="1" applyFont="1">
      <alignment readingOrder="0"/>
    </xf>
    <xf borderId="1" fillId="14" fontId="7" numFmtId="0" xfId="0" applyAlignment="1" applyBorder="1" applyFill="1" applyFont="1">
      <alignment readingOrder="0" vertical="bottom"/>
    </xf>
    <xf borderId="1" fillId="14" fontId="7" numFmtId="0" xfId="0" applyAlignment="1" applyBorder="1" applyFont="1">
      <alignment horizontal="right" readingOrder="0" vertical="bottom"/>
    </xf>
    <xf borderId="0" fillId="12" fontId="2" numFmtId="0" xfId="0" applyAlignment="1" applyFont="1">
      <alignment readingOrder="0"/>
    </xf>
    <xf borderId="0" fillId="12" fontId="4" numFmtId="0" xfId="0" applyAlignment="1" applyFont="1">
      <alignment readingOrder="0"/>
    </xf>
    <xf borderId="1" fillId="15" fontId="7" numFmtId="0" xfId="0" applyAlignment="1" applyBorder="1" applyFill="1" applyFont="1">
      <alignment readingOrder="0" vertical="bottom"/>
    </xf>
    <xf borderId="1" fillId="15" fontId="7" numFmtId="0" xfId="0" applyAlignment="1" applyBorder="1" applyFont="1">
      <alignment horizontal="right" readingOrder="0" vertical="bottom"/>
    </xf>
    <xf borderId="1" fillId="16" fontId="11" numFmtId="0" xfId="0" applyAlignment="1" applyBorder="1" applyFill="1" applyFont="1">
      <alignment readingOrder="0" vertical="bottom"/>
    </xf>
    <xf borderId="0" fillId="11" fontId="2" numFmtId="0" xfId="0" applyFont="1"/>
    <xf borderId="0" fillId="11" fontId="10" numFmtId="0" xfId="0" applyAlignment="1" applyFont="1">
      <alignment readingOrder="0"/>
    </xf>
    <xf borderId="0" fillId="11" fontId="9" numFmtId="0" xfId="0" applyAlignment="1" applyFont="1">
      <alignment readingOrder="0"/>
    </xf>
    <xf borderId="1" fillId="17" fontId="7" numFmtId="0" xfId="0" applyAlignment="1" applyBorder="1" applyFill="1" applyFont="1">
      <alignment readingOrder="0" vertical="bottom"/>
    </xf>
    <xf borderId="2" fillId="18" fontId="12" numFmtId="0" xfId="0" applyAlignment="1" applyBorder="1" applyFill="1" applyFont="1">
      <alignment shrinkToFit="0" vertical="bottom" wrapText="0"/>
    </xf>
    <xf borderId="0" fillId="18" fontId="12" numFmtId="0" xfId="0" applyAlignment="1" applyFont="1">
      <alignment vertical="bottom"/>
    </xf>
    <xf borderId="0" fillId="18" fontId="2" numFmtId="0" xfId="0" applyAlignment="1" applyFont="1">
      <alignment readingOrder="0"/>
    </xf>
    <xf borderId="1" fillId="2" fontId="11" numFmtId="0" xfId="0" applyAlignment="1" applyBorder="1" applyFont="1">
      <alignment readingOrder="0" vertical="bottom"/>
    </xf>
    <xf borderId="1" fillId="0" fontId="9" numFmtId="0" xfId="0" applyAlignment="1" applyBorder="1" applyFont="1">
      <alignment vertical="bottom"/>
    </xf>
    <xf borderId="1" fillId="2" fontId="11" numFmtId="0" xfId="0" applyAlignment="1" applyBorder="1" applyFont="1">
      <alignment horizontal="right" readingOrder="0" vertical="bottom"/>
    </xf>
    <xf borderId="0" fillId="9" fontId="10" numFmtId="0" xfId="0" applyAlignment="1" applyFont="1">
      <alignment horizontal="center" readingOrder="0"/>
    </xf>
    <xf borderId="0" fillId="5" fontId="10" numFmtId="0" xfId="0" applyAlignment="1" applyFont="1">
      <alignment readingOrder="0"/>
    </xf>
    <xf borderId="0" fillId="0" fontId="9" numFmtId="0" xfId="0" applyFont="1"/>
    <xf borderId="0" fillId="9" fontId="10" numFmtId="0" xfId="0" applyAlignment="1" applyFont="1">
      <alignment readingOrder="0"/>
    </xf>
    <xf borderId="0" fillId="10" fontId="10" numFmtId="0" xfId="0" applyAlignment="1" applyFont="1">
      <alignment readingOrder="0"/>
    </xf>
    <xf borderId="0" fillId="10" fontId="9" numFmtId="0" xfId="0" applyFont="1"/>
    <xf borderId="0" fillId="9" fontId="4" numFmtId="0" xfId="0" applyAlignment="1" applyFont="1">
      <alignment readingOrder="0"/>
    </xf>
    <xf borderId="0" fillId="0" fontId="10" numFmtId="0" xfId="0" applyAlignment="1" applyFont="1">
      <alignment readingOrder="0"/>
    </xf>
    <xf borderId="0" fillId="13" fontId="9" numFmtId="0" xfId="0" applyAlignment="1" applyFont="1">
      <alignment readingOrder="0"/>
    </xf>
    <xf borderId="0" fillId="10" fontId="9" numFmtId="0" xfId="0" applyAlignment="1" applyFont="1">
      <alignment readingOrder="0"/>
    </xf>
    <xf borderId="0" fillId="9" fontId="9" numFmtId="0" xfId="0" applyFont="1"/>
    <xf borderId="1" fillId="3" fontId="11" numFmtId="0" xfId="0" applyAlignment="1" applyBorder="1" applyFont="1">
      <alignment readingOrder="0" vertical="bottom"/>
    </xf>
    <xf borderId="1" fillId="3" fontId="11" numFmtId="0" xfId="0" applyAlignment="1" applyBorder="1" applyFont="1">
      <alignment horizontal="right" readingOrder="0" vertical="bottom"/>
    </xf>
    <xf borderId="0" fillId="3" fontId="9" numFmtId="0" xfId="0" applyFont="1"/>
    <xf borderId="0" fillId="9" fontId="9" numFmtId="0" xfId="0" applyAlignment="1" applyFont="1">
      <alignment readingOrder="0"/>
    </xf>
    <xf borderId="0" fillId="10" fontId="4" numFmtId="0" xfId="0" applyAlignment="1" applyFont="1">
      <alignment readingOrder="0"/>
    </xf>
    <xf borderId="3" fillId="9" fontId="12" numFmtId="0" xfId="0" applyAlignment="1" applyBorder="1" applyFont="1">
      <alignment vertical="bottom"/>
    </xf>
    <xf borderId="3" fillId="9" fontId="12" numFmtId="0" xfId="0" applyAlignment="1" applyBorder="1" applyFont="1">
      <alignment readingOrder="0" vertical="bottom"/>
    </xf>
    <xf borderId="0" fillId="0" fontId="13" numFmtId="0" xfId="0" applyAlignment="1" applyFont="1">
      <alignment readingOrder="0"/>
    </xf>
    <xf borderId="0" fillId="3" fontId="9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9" numFmtId="0" xfId="0" applyAlignment="1" applyFont="1">
      <alignment readingOrder="0"/>
    </xf>
    <xf borderId="0" fillId="5" fontId="9" numFmtId="0" xfId="0" applyAlignment="1" applyFont="1">
      <alignment readingOrder="0"/>
    </xf>
    <xf borderId="1" fillId="8" fontId="11" numFmtId="0" xfId="0" applyAlignment="1" applyBorder="1" applyFont="1">
      <alignment readingOrder="0" vertical="bottom"/>
    </xf>
    <xf borderId="1" fillId="8" fontId="11" numFmtId="0" xfId="0" applyAlignment="1" applyBorder="1" applyFont="1">
      <alignment horizontal="right" readingOrder="0" vertical="bottom"/>
    </xf>
    <xf borderId="0" fillId="8" fontId="9" numFmtId="0" xfId="0" applyFont="1"/>
    <xf borderId="1" fillId="0" fontId="11" numFmtId="0" xfId="0" applyAlignment="1" applyBorder="1" applyFont="1">
      <alignment readingOrder="0" vertical="bottom"/>
    </xf>
    <xf borderId="1" fillId="0" fontId="11" numFmtId="0" xfId="0" applyAlignment="1" applyBorder="1" applyFont="1">
      <alignment horizontal="right" readingOrder="0" vertical="bottom"/>
    </xf>
    <xf borderId="0" fillId="3" fontId="15" numFmtId="0" xfId="0" applyAlignment="1" applyFont="1">
      <alignment readingOrder="0"/>
    </xf>
    <xf borderId="0" fillId="5" fontId="9" numFmtId="0" xfId="0" applyFont="1"/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9" numFmtId="0" xfId="0" applyAlignment="1" applyFont="1">
      <alignment readingOrder="0" textRotation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freesound.org/people/Dizzy%20Banjo/packs/19689/" TargetMode="External"/><Relationship Id="rId22" Type="http://schemas.openxmlformats.org/officeDocument/2006/relationships/hyperlink" Target="https://freesound.org/people/2mbst1/packs/15183/" TargetMode="External"/><Relationship Id="rId21" Type="http://schemas.openxmlformats.org/officeDocument/2006/relationships/hyperlink" Target="https://freesound.org/people/RSilveira_88/packs/13700/" TargetMode="External"/><Relationship Id="rId24" Type="http://schemas.openxmlformats.org/officeDocument/2006/relationships/hyperlink" Target="https://freesound.org/people/pjcohen/packs/21519/" TargetMode="External"/><Relationship Id="rId23" Type="http://schemas.openxmlformats.org/officeDocument/2006/relationships/hyperlink" Target="https://freesound.org/people/Suicidity/packs/5915/" TargetMode="External"/><Relationship Id="rId1" Type="http://schemas.openxmlformats.org/officeDocument/2006/relationships/hyperlink" Target="https://freesound.org/people/hasbrouck/packs/14026/" TargetMode="External"/><Relationship Id="rId2" Type="http://schemas.openxmlformats.org/officeDocument/2006/relationships/hyperlink" Target="https://freesound.org/people/newagesoup/packs/18964/" TargetMode="External"/><Relationship Id="rId3" Type="http://schemas.openxmlformats.org/officeDocument/2006/relationships/hyperlink" Target="https://freesound.org/people/D%20W/packs/8944/" TargetMode="External"/><Relationship Id="rId4" Type="http://schemas.openxmlformats.org/officeDocument/2006/relationships/hyperlink" Target="https://freesound.org/people/Ligidium/packs/12288/" TargetMode="External"/><Relationship Id="rId9" Type="http://schemas.openxmlformats.org/officeDocument/2006/relationships/hyperlink" Target="https://freesound.org/people/Samulis/packs/21031/" TargetMode="External"/><Relationship Id="rId26" Type="http://schemas.openxmlformats.org/officeDocument/2006/relationships/drawing" Target="../drawings/drawing1.xml"/><Relationship Id="rId25" Type="http://schemas.openxmlformats.org/officeDocument/2006/relationships/hyperlink" Target="https://freesound.org/people/n_audioman/packs/18276/" TargetMode="External"/><Relationship Id="rId5" Type="http://schemas.openxmlformats.org/officeDocument/2006/relationships/hyperlink" Target="https://freesound.org/people/clruwe/packs/7488/" TargetMode="External"/><Relationship Id="rId6" Type="http://schemas.openxmlformats.org/officeDocument/2006/relationships/hyperlink" Target="https://freesound.org/people/uauaua/packs/700/" TargetMode="External"/><Relationship Id="rId7" Type="http://schemas.openxmlformats.org/officeDocument/2006/relationships/hyperlink" Target="https://freesound.org/people/MTG/packs/20241/" TargetMode="External"/><Relationship Id="rId8" Type="http://schemas.openxmlformats.org/officeDocument/2006/relationships/hyperlink" Target="https://freesound.org/people/MTG/packs/20217/" TargetMode="External"/><Relationship Id="rId11" Type="http://schemas.openxmlformats.org/officeDocument/2006/relationships/hyperlink" Target="https://freesound.org/people/MTG/packs/20227/" TargetMode="External"/><Relationship Id="rId10" Type="http://schemas.openxmlformats.org/officeDocument/2006/relationships/hyperlink" Target="https://freesound.org/people/MTG/packs/20212/" TargetMode="External"/><Relationship Id="rId13" Type="http://schemas.openxmlformats.org/officeDocument/2006/relationships/hyperlink" Target="https://freesound.org/people/tim.kahn/packs/3957/" TargetMode="External"/><Relationship Id="rId12" Type="http://schemas.openxmlformats.org/officeDocument/2006/relationships/hyperlink" Target="https://freesound.org/people/Samulis/packs/21014/" TargetMode="External"/><Relationship Id="rId15" Type="http://schemas.openxmlformats.org/officeDocument/2006/relationships/hyperlink" Target="https://freesound.org/people/Jovica/packs/669/" TargetMode="External"/><Relationship Id="rId14" Type="http://schemas.openxmlformats.org/officeDocument/2006/relationships/hyperlink" Target="https://freesound.org/people/tarane468/packs/20931/" TargetMode="External"/><Relationship Id="rId17" Type="http://schemas.openxmlformats.org/officeDocument/2006/relationships/hyperlink" Target="https://freesound.org/people/Snapper4298/packs/11176/" TargetMode="External"/><Relationship Id="rId16" Type="http://schemas.openxmlformats.org/officeDocument/2006/relationships/hyperlink" Target="https://freesound.org/people/sandyrb/packs/5600/" TargetMode="External"/><Relationship Id="rId19" Type="http://schemas.openxmlformats.org/officeDocument/2006/relationships/hyperlink" Target="https://freesound.org/people/lafashion/packs/20376/" TargetMode="External"/><Relationship Id="rId18" Type="http://schemas.openxmlformats.org/officeDocument/2006/relationships/hyperlink" Target="https://freesound.org/people/newagesoup/packs/20515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3.43"/>
    <col customWidth="1" min="3" max="3" width="13.57"/>
    <col customWidth="1" min="4" max="4" width="8.0"/>
    <col customWidth="1" min="5" max="5" width="6.43"/>
    <col customWidth="1" min="6" max="6" width="11.57"/>
    <col customWidth="1" min="7" max="7" width="8.57"/>
    <col customWidth="1" min="8" max="8" width="21.29"/>
    <col customWidth="1" min="55" max="55" width="61.0"/>
  </cols>
  <sheetData>
    <row r="1">
      <c r="A1" s="57" t="s">
        <v>0</v>
      </c>
      <c r="B1" s="58"/>
      <c r="C1" s="59">
        <v>11089.0</v>
      </c>
      <c r="D1" s="58"/>
      <c r="E1" s="58"/>
      <c r="F1" s="58"/>
      <c r="G1" s="58"/>
      <c r="H1" s="60" t="s">
        <v>102</v>
      </c>
      <c r="I1" s="61" t="s">
        <v>212</v>
      </c>
      <c r="J1" s="62"/>
      <c r="K1" s="62"/>
      <c r="U1" s="34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63" t="s">
        <v>213</v>
      </c>
      <c r="AX1" s="62"/>
      <c r="AY1" s="62"/>
      <c r="AZ1" s="62"/>
      <c r="BA1" s="62"/>
      <c r="BB1" s="62"/>
      <c r="BC1" s="62"/>
    </row>
    <row r="2">
      <c r="A2" s="57" t="s">
        <v>2</v>
      </c>
      <c r="B2" s="57" t="s">
        <v>3</v>
      </c>
      <c r="C2" s="57" t="s">
        <v>4</v>
      </c>
      <c r="D2" s="57" t="s">
        <v>5</v>
      </c>
      <c r="E2" s="57" t="s">
        <v>6</v>
      </c>
      <c r="F2" s="57" t="s">
        <v>7</v>
      </c>
      <c r="G2" s="57" t="s">
        <v>8</v>
      </c>
      <c r="H2" s="60" t="s">
        <v>103</v>
      </c>
      <c r="I2" s="64" t="s">
        <v>214</v>
      </c>
      <c r="J2" s="65"/>
      <c r="K2" s="65"/>
      <c r="L2" s="37"/>
      <c r="M2" s="37"/>
      <c r="N2" s="37"/>
      <c r="O2" s="37"/>
      <c r="P2" s="37"/>
      <c r="Q2" s="37"/>
      <c r="R2" s="37"/>
      <c r="S2" s="37"/>
      <c r="T2" s="37"/>
      <c r="U2" s="38" t="s">
        <v>111</v>
      </c>
      <c r="V2" s="39" t="s">
        <v>112</v>
      </c>
      <c r="W2" s="35"/>
      <c r="X2" s="40" t="s">
        <v>113</v>
      </c>
      <c r="Y2" s="35"/>
      <c r="Z2" s="40" t="s">
        <v>114</v>
      </c>
      <c r="AA2" s="35"/>
      <c r="AB2" s="35"/>
      <c r="AC2" s="35"/>
      <c r="AD2" s="35"/>
      <c r="AE2" s="35"/>
      <c r="AF2" s="35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66" t="s">
        <v>215</v>
      </c>
      <c r="AX2" s="67" t="s">
        <v>216</v>
      </c>
      <c r="AY2" s="67" t="s">
        <v>217</v>
      </c>
      <c r="AZ2" s="62"/>
      <c r="BA2" s="62"/>
      <c r="BB2" s="62"/>
      <c r="BC2" s="62"/>
    </row>
    <row r="3">
      <c r="A3" s="57" t="s">
        <v>9</v>
      </c>
      <c r="B3" s="57" t="s">
        <v>10</v>
      </c>
      <c r="C3" s="59">
        <v>68.0</v>
      </c>
      <c r="D3" s="59">
        <v>442.0</v>
      </c>
      <c r="E3" s="59">
        <v>4.0</v>
      </c>
      <c r="F3" s="59">
        <v>300.0</v>
      </c>
      <c r="G3" s="59">
        <v>30.0</v>
      </c>
      <c r="H3" s="68" t="s">
        <v>218</v>
      </c>
      <c r="I3" s="69"/>
      <c r="J3" s="65"/>
      <c r="K3" s="65"/>
      <c r="L3" s="37"/>
      <c r="M3" s="37"/>
      <c r="N3" s="37"/>
      <c r="O3" s="37"/>
      <c r="P3" s="37"/>
      <c r="Q3" s="37"/>
      <c r="R3" s="37"/>
      <c r="S3" s="37"/>
      <c r="T3" s="37"/>
      <c r="U3" s="50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70"/>
      <c r="AX3" s="62"/>
      <c r="AY3" s="62"/>
      <c r="AZ3" s="62"/>
      <c r="BA3" s="62"/>
      <c r="BB3" s="62"/>
      <c r="BC3" s="62"/>
    </row>
    <row r="4">
      <c r="A4" s="71" t="s">
        <v>11</v>
      </c>
      <c r="B4" s="71" t="s">
        <v>13</v>
      </c>
      <c r="C4" s="72">
        <v>54.0</v>
      </c>
      <c r="D4" s="72">
        <v>40.0</v>
      </c>
      <c r="E4" s="72">
        <v>12.0</v>
      </c>
      <c r="F4" s="72">
        <v>94.0</v>
      </c>
      <c r="G4" s="72">
        <v>23.0</v>
      </c>
      <c r="H4" s="4" t="s">
        <v>105</v>
      </c>
      <c r="I4" s="33">
        <v>184226.0</v>
      </c>
      <c r="J4" s="33">
        <v>185815.0</v>
      </c>
      <c r="K4" s="33">
        <v>155092.0</v>
      </c>
      <c r="L4" s="37"/>
      <c r="M4" s="37"/>
      <c r="N4" s="37"/>
      <c r="O4" s="37"/>
      <c r="P4" s="37"/>
      <c r="Q4" s="37"/>
      <c r="R4" s="37"/>
      <c r="S4" s="37"/>
      <c r="T4" s="37"/>
      <c r="U4" s="50"/>
      <c r="V4" s="45">
        <v>162703.0</v>
      </c>
      <c r="W4" s="45">
        <v>377300.0</v>
      </c>
      <c r="X4" s="45">
        <v>276965.0</v>
      </c>
      <c r="Y4" s="45">
        <v>176634.0</v>
      </c>
      <c r="Z4" s="45">
        <v>68657.0</v>
      </c>
      <c r="AA4" s="45">
        <v>175845.0</v>
      </c>
      <c r="AB4" s="45">
        <v>377496.0</v>
      </c>
      <c r="AC4" s="45">
        <v>264993.0</v>
      </c>
      <c r="AD4" s="45">
        <v>212182.0</v>
      </c>
      <c r="AE4" s="45">
        <v>151359.0</v>
      </c>
      <c r="AF4" s="45">
        <v>6984.0</v>
      </c>
      <c r="AG4" s="45">
        <v>347964.0</v>
      </c>
      <c r="AH4" s="45">
        <v>212186.0</v>
      </c>
      <c r="AI4" s="45">
        <v>28165.0</v>
      </c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70"/>
      <c r="AX4" s="73"/>
      <c r="AY4" s="73"/>
      <c r="AZ4" s="73"/>
      <c r="BA4" s="73"/>
      <c r="BB4" s="73"/>
      <c r="BC4" s="73"/>
    </row>
    <row r="5">
      <c r="A5" s="71" t="s">
        <v>14</v>
      </c>
      <c r="B5" s="71" t="s">
        <v>15</v>
      </c>
      <c r="C5" s="72">
        <v>45.0</v>
      </c>
      <c r="D5" s="72">
        <v>77.0</v>
      </c>
      <c r="E5" s="72">
        <v>0.0</v>
      </c>
      <c r="F5" s="72">
        <v>122.0</v>
      </c>
      <c r="G5" s="72">
        <v>20.0</v>
      </c>
      <c r="H5" s="74" t="s">
        <v>219</v>
      </c>
      <c r="I5" s="75">
        <v>325810.0</v>
      </c>
      <c r="J5" s="75">
        <v>257031.0</v>
      </c>
      <c r="K5" s="75">
        <v>345925.0</v>
      </c>
      <c r="L5" s="75">
        <v>223272.0</v>
      </c>
      <c r="M5" s="46">
        <v>100647.0</v>
      </c>
      <c r="N5" s="4">
        <v>54510.0</v>
      </c>
      <c r="O5" s="4">
        <v>324977.0</v>
      </c>
      <c r="P5" s="37"/>
      <c r="Q5" s="37"/>
      <c r="R5" s="37"/>
      <c r="S5" s="37"/>
      <c r="T5" s="37"/>
      <c r="V5" s="45">
        <v>100850.0</v>
      </c>
      <c r="W5" s="4">
        <v>379373.0</v>
      </c>
      <c r="X5" s="45">
        <v>71927.0</v>
      </c>
      <c r="Y5" s="4">
        <v>107272.0</v>
      </c>
      <c r="Z5" s="4">
        <v>379387.0</v>
      </c>
      <c r="AA5" s="4">
        <v>379388.0</v>
      </c>
      <c r="AB5" s="4">
        <v>192426.0</v>
      </c>
      <c r="AC5" s="4">
        <v>205409.0</v>
      </c>
      <c r="AD5" s="4">
        <v>112380.0</v>
      </c>
      <c r="AE5" s="4">
        <v>100856.0</v>
      </c>
      <c r="AF5" s="4">
        <v>107273.0</v>
      </c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70"/>
      <c r="AX5" s="73"/>
      <c r="AY5" s="73"/>
      <c r="AZ5" s="73"/>
      <c r="BA5" s="73"/>
      <c r="BB5" s="73"/>
      <c r="BC5" s="73"/>
    </row>
    <row r="6">
      <c r="A6" s="71" t="s">
        <v>16</v>
      </c>
      <c r="B6" s="71" t="s">
        <v>17</v>
      </c>
      <c r="C6" s="72">
        <v>51.0</v>
      </c>
      <c r="D6" s="72">
        <v>469.0</v>
      </c>
      <c r="E6" s="72">
        <v>7.0</v>
      </c>
      <c r="F6" s="72">
        <v>300.0</v>
      </c>
      <c r="G6" s="72">
        <v>22.0</v>
      </c>
      <c r="H6" s="76" t="s">
        <v>106</v>
      </c>
      <c r="I6" s="42">
        <v>145561.0</v>
      </c>
      <c r="J6" s="65"/>
      <c r="K6" s="37"/>
      <c r="L6" s="37"/>
      <c r="M6" s="37"/>
      <c r="N6" s="37"/>
      <c r="O6" s="37"/>
      <c r="P6" s="37"/>
      <c r="Q6" s="37"/>
      <c r="R6" s="37"/>
      <c r="S6" s="37"/>
      <c r="T6" s="37"/>
      <c r="U6" s="42"/>
      <c r="V6" s="45"/>
      <c r="W6" s="36"/>
      <c r="X6" s="35"/>
      <c r="Y6" s="35"/>
      <c r="Z6" s="35"/>
      <c r="AA6" s="35"/>
      <c r="AB6" s="35"/>
      <c r="AC6" s="35"/>
      <c r="AD6" s="35"/>
      <c r="AE6" s="35"/>
      <c r="AF6" s="35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70"/>
      <c r="AX6" s="73"/>
      <c r="AY6" s="73"/>
      <c r="AZ6" s="73"/>
      <c r="BA6" s="73"/>
      <c r="BB6" s="73"/>
      <c r="BC6" s="73"/>
    </row>
    <row r="7">
      <c r="A7" s="57" t="s">
        <v>18</v>
      </c>
      <c r="B7" s="57" t="s">
        <v>19</v>
      </c>
      <c r="C7" s="59">
        <v>152.0</v>
      </c>
      <c r="D7" s="59">
        <v>2.0</v>
      </c>
      <c r="E7" s="59">
        <v>0.0</v>
      </c>
      <c r="F7" s="59">
        <v>154.0</v>
      </c>
      <c r="G7" s="59">
        <v>66.0</v>
      </c>
      <c r="H7" s="77" t="s">
        <v>219</v>
      </c>
      <c r="I7" s="33">
        <v>88274.0</v>
      </c>
      <c r="J7" s="33">
        <v>231765.0</v>
      </c>
      <c r="K7" s="33">
        <v>332479.0</v>
      </c>
      <c r="L7" s="33">
        <v>270607.0</v>
      </c>
      <c r="M7" s="33">
        <v>145795.0</v>
      </c>
      <c r="N7" s="33">
        <v>45935.0</v>
      </c>
      <c r="O7" s="33">
        <v>67558.0</v>
      </c>
      <c r="P7" s="33">
        <v>270610.0</v>
      </c>
      <c r="Q7" s="37"/>
      <c r="R7" s="37"/>
      <c r="S7" s="37"/>
      <c r="T7" s="37"/>
      <c r="U7" s="50"/>
      <c r="V7" s="45">
        <v>108047.0</v>
      </c>
      <c r="W7" s="45">
        <v>145206.0</v>
      </c>
      <c r="X7" s="35"/>
      <c r="Y7" s="35"/>
      <c r="Z7" s="35"/>
      <c r="AA7" s="35"/>
      <c r="AB7" s="35"/>
      <c r="AC7" s="35"/>
      <c r="AD7" s="35"/>
      <c r="AE7" s="35"/>
      <c r="AF7" s="35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70"/>
      <c r="AX7" s="62"/>
      <c r="AY7" s="62"/>
      <c r="AZ7" s="62"/>
      <c r="BA7" s="62"/>
      <c r="BB7" s="62"/>
      <c r="BC7" s="62"/>
    </row>
    <row r="8">
      <c r="A8" s="71" t="s">
        <v>20</v>
      </c>
      <c r="B8" s="71" t="s">
        <v>21</v>
      </c>
      <c r="C8" s="72">
        <v>51.0</v>
      </c>
      <c r="D8" s="72">
        <v>288.0</v>
      </c>
      <c r="E8" s="72">
        <v>10.0</v>
      </c>
      <c r="F8" s="72">
        <v>300.0</v>
      </c>
      <c r="G8" s="72">
        <v>22.0</v>
      </c>
      <c r="H8" s="76" t="s">
        <v>106</v>
      </c>
      <c r="I8" s="33">
        <v>140718.0</v>
      </c>
      <c r="J8" s="33">
        <v>140719.0</v>
      </c>
      <c r="K8" s="33">
        <v>182806.0</v>
      </c>
      <c r="L8" s="37"/>
      <c r="M8" s="37"/>
      <c r="N8" s="37"/>
      <c r="O8" s="37"/>
      <c r="P8" s="37"/>
      <c r="Q8" s="37"/>
      <c r="R8" s="37"/>
      <c r="S8" s="37"/>
      <c r="T8" s="37"/>
      <c r="U8" s="50"/>
      <c r="V8" s="35">
        <v>21412.0</v>
      </c>
      <c r="W8" s="35">
        <v>190698.0</v>
      </c>
      <c r="X8" s="35">
        <v>62548.0</v>
      </c>
      <c r="Y8" s="35">
        <v>56579.0</v>
      </c>
      <c r="Z8" s="35">
        <v>46012.0</v>
      </c>
      <c r="AA8" s="35">
        <v>198353.0</v>
      </c>
      <c r="AB8" s="35"/>
      <c r="AC8" s="35"/>
      <c r="AD8" s="35"/>
      <c r="AE8" s="35"/>
      <c r="AF8" s="35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74">
        <v>221722.0</v>
      </c>
      <c r="AX8" s="78" t="s">
        <v>220</v>
      </c>
      <c r="AY8" s="79" t="s">
        <v>221</v>
      </c>
      <c r="AZ8" s="73"/>
      <c r="BA8" s="73"/>
      <c r="BB8" s="73"/>
      <c r="BC8" s="73"/>
    </row>
    <row r="9">
      <c r="A9" s="71" t="s">
        <v>22</v>
      </c>
      <c r="B9" s="71" t="s">
        <v>23</v>
      </c>
      <c r="C9" s="72">
        <v>52.0</v>
      </c>
      <c r="D9" s="72">
        <v>242.0</v>
      </c>
      <c r="E9" s="72">
        <v>6.0</v>
      </c>
      <c r="F9" s="72">
        <v>294.0</v>
      </c>
      <c r="G9" s="72">
        <v>23.0</v>
      </c>
      <c r="H9" s="76" t="s">
        <v>106</v>
      </c>
      <c r="I9" s="33">
        <v>45814.0</v>
      </c>
      <c r="J9" s="33">
        <v>180943.0</v>
      </c>
      <c r="K9" s="33">
        <v>70766.0</v>
      </c>
      <c r="L9" s="37"/>
      <c r="M9" s="37"/>
      <c r="N9" s="37"/>
      <c r="O9" s="37"/>
      <c r="P9" s="37"/>
      <c r="Q9" s="37"/>
      <c r="R9" s="37"/>
      <c r="S9" s="37"/>
      <c r="T9" s="37"/>
      <c r="U9" s="50"/>
      <c r="V9" s="35">
        <v>135000.0</v>
      </c>
      <c r="W9" s="35">
        <v>190033.0</v>
      </c>
      <c r="X9" s="35">
        <v>173081.0</v>
      </c>
      <c r="Y9" s="35">
        <v>211397.0</v>
      </c>
      <c r="Z9" s="35">
        <v>365516.0</v>
      </c>
      <c r="AA9" s="35">
        <v>91484.0</v>
      </c>
      <c r="AB9" s="35">
        <v>369280.0</v>
      </c>
      <c r="AC9" s="35">
        <v>215949.0</v>
      </c>
      <c r="AD9" s="35">
        <v>43674.0</v>
      </c>
      <c r="AE9" s="35"/>
      <c r="AF9" s="35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74">
        <v>335519.0</v>
      </c>
      <c r="AX9" s="78" t="s">
        <v>222</v>
      </c>
      <c r="AY9" s="79" t="s">
        <v>223</v>
      </c>
      <c r="AZ9" s="73"/>
      <c r="BA9" s="73"/>
      <c r="BB9" s="73"/>
      <c r="BC9" s="73"/>
    </row>
    <row r="10">
      <c r="A10" s="71" t="s">
        <v>24</v>
      </c>
      <c r="B10" s="71" t="s">
        <v>25</v>
      </c>
      <c r="C10" s="72">
        <v>60.0</v>
      </c>
      <c r="D10" s="72">
        <v>61.0</v>
      </c>
      <c r="E10" s="72">
        <v>2.0</v>
      </c>
      <c r="F10" s="72">
        <v>121.0</v>
      </c>
      <c r="G10" s="72">
        <v>26.0</v>
      </c>
      <c r="H10" s="77" t="s">
        <v>224</v>
      </c>
      <c r="I10" s="69"/>
      <c r="J10" s="65"/>
      <c r="K10" s="65"/>
      <c r="L10" s="37"/>
      <c r="M10" s="37"/>
      <c r="N10" s="37"/>
      <c r="O10" s="37"/>
      <c r="P10" s="37"/>
      <c r="Q10" s="37"/>
      <c r="R10" s="37"/>
      <c r="S10" s="37"/>
      <c r="T10" s="37"/>
      <c r="U10" s="50"/>
      <c r="V10" s="35">
        <v>174434.0</v>
      </c>
      <c r="W10" s="35">
        <v>91263.0</v>
      </c>
      <c r="X10" s="35">
        <v>152956.0</v>
      </c>
      <c r="Y10" s="35">
        <v>252715.0</v>
      </c>
      <c r="Z10" s="35">
        <v>185050.0</v>
      </c>
      <c r="AA10" s="35">
        <v>344220.0</v>
      </c>
      <c r="AB10" s="35">
        <v>186147.0</v>
      </c>
      <c r="AC10" s="35">
        <v>233232.0</v>
      </c>
      <c r="AD10" s="35">
        <v>175438.0</v>
      </c>
      <c r="AE10" s="35"/>
      <c r="AF10" s="35"/>
      <c r="AG10" s="36"/>
      <c r="AH10" s="36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70"/>
      <c r="AX10" s="73"/>
      <c r="AY10" s="73"/>
      <c r="AZ10" s="73"/>
      <c r="BA10" s="73"/>
      <c r="BB10" s="73"/>
      <c r="BC10" s="73"/>
    </row>
    <row r="11">
      <c r="A11" s="71" t="s">
        <v>26</v>
      </c>
      <c r="B11" s="71" t="s">
        <v>27</v>
      </c>
      <c r="C11" s="72">
        <v>54.0</v>
      </c>
      <c r="D11" s="72">
        <v>44.0</v>
      </c>
      <c r="E11" s="72">
        <v>4.0</v>
      </c>
      <c r="F11" s="72">
        <v>98.0</v>
      </c>
      <c r="G11" s="72">
        <v>24.0</v>
      </c>
      <c r="H11" s="26" t="s">
        <v>107</v>
      </c>
      <c r="I11" s="69"/>
      <c r="J11" s="65"/>
      <c r="K11" s="65"/>
      <c r="L11" s="37"/>
      <c r="M11" s="37"/>
      <c r="N11" s="37"/>
      <c r="O11" s="37"/>
      <c r="P11" s="37"/>
      <c r="Q11" s="37"/>
      <c r="R11" s="37"/>
      <c r="S11" s="37"/>
      <c r="T11" s="37"/>
      <c r="U11" s="50"/>
      <c r="V11" s="35">
        <v>366895.0</v>
      </c>
      <c r="W11" s="35">
        <v>182356.0</v>
      </c>
      <c r="X11" s="35">
        <v>344591.0</v>
      </c>
      <c r="Y11" s="35">
        <v>207309.0</v>
      </c>
      <c r="Z11" s="35"/>
      <c r="AA11" s="35"/>
      <c r="AB11" s="35"/>
      <c r="AC11" s="35"/>
      <c r="AD11" s="35"/>
      <c r="AE11" s="35"/>
      <c r="AF11" s="35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70"/>
      <c r="AX11" s="73"/>
      <c r="AY11" s="73"/>
      <c r="AZ11" s="73"/>
      <c r="BA11" s="73"/>
      <c r="BB11" s="73"/>
      <c r="BC11" s="73"/>
    </row>
    <row r="12">
      <c r="A12" s="71" t="s">
        <v>28</v>
      </c>
      <c r="B12" s="71" t="s">
        <v>29</v>
      </c>
      <c r="C12" s="72">
        <v>60.0</v>
      </c>
      <c r="D12" s="72">
        <v>93.0</v>
      </c>
      <c r="E12" s="72">
        <v>5.0</v>
      </c>
      <c r="F12" s="72">
        <v>153.0</v>
      </c>
      <c r="G12" s="72">
        <v>26.0</v>
      </c>
      <c r="H12" s="77" t="s">
        <v>224</v>
      </c>
      <c r="I12" s="69">
        <v>71786.0</v>
      </c>
      <c r="J12" s="33">
        <v>208742.0</v>
      </c>
      <c r="K12" s="65"/>
      <c r="L12" s="37"/>
      <c r="M12" s="37"/>
      <c r="N12" s="37"/>
      <c r="O12" s="37"/>
      <c r="P12" s="37"/>
      <c r="Q12" s="37"/>
      <c r="R12" s="37"/>
      <c r="S12" s="37"/>
      <c r="T12" s="37"/>
      <c r="U12" s="50"/>
      <c r="V12" s="45">
        <v>186427.0</v>
      </c>
      <c r="W12" s="45">
        <v>268128.0</v>
      </c>
      <c r="X12" s="45">
        <v>134952.0</v>
      </c>
      <c r="Y12" s="35"/>
      <c r="Z12" s="35"/>
      <c r="AA12" s="35"/>
      <c r="AB12" s="35"/>
      <c r="AC12" s="35"/>
      <c r="AD12" s="35"/>
      <c r="AE12" s="35"/>
      <c r="AF12" s="35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70"/>
      <c r="AX12" s="73"/>
      <c r="AY12" s="73"/>
      <c r="AZ12" s="73"/>
      <c r="BA12" s="73"/>
      <c r="BB12" s="73"/>
      <c r="BC12" s="73"/>
    </row>
    <row r="13">
      <c r="A13" s="71" t="s">
        <v>31</v>
      </c>
      <c r="B13" s="71" t="s">
        <v>32</v>
      </c>
      <c r="C13" s="72">
        <v>59.0</v>
      </c>
      <c r="D13" s="72">
        <v>110.0</v>
      </c>
      <c r="E13" s="72">
        <v>3.0</v>
      </c>
      <c r="F13" s="72">
        <v>169.0</v>
      </c>
      <c r="G13" s="72">
        <v>26.0</v>
      </c>
      <c r="H13" s="77" t="s">
        <v>225</v>
      </c>
      <c r="I13" s="69">
        <v>117411.0</v>
      </c>
      <c r="J13" s="69">
        <v>89525.0</v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50"/>
      <c r="V13" s="45">
        <v>76276.0</v>
      </c>
      <c r="W13" s="45">
        <v>334978.0</v>
      </c>
      <c r="X13" s="45">
        <v>191436.0</v>
      </c>
      <c r="Y13" s="45">
        <v>257956.0</v>
      </c>
      <c r="Z13" s="40">
        <v>155008.0</v>
      </c>
      <c r="AA13" s="45">
        <v>340068.0</v>
      </c>
      <c r="AB13" s="45">
        <v>260718.0</v>
      </c>
      <c r="AC13" s="45">
        <v>170894.0</v>
      </c>
      <c r="AD13" s="35"/>
      <c r="AE13" s="35"/>
      <c r="AF13" s="35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74">
        <v>152529.0</v>
      </c>
      <c r="AX13" s="78" t="s">
        <v>226</v>
      </c>
      <c r="AY13" s="79" t="s">
        <v>227</v>
      </c>
      <c r="AZ13" s="73"/>
      <c r="BA13" s="73"/>
      <c r="BB13" s="73"/>
      <c r="BC13" s="73"/>
    </row>
    <row r="14">
      <c r="A14" s="71" t="s">
        <v>33</v>
      </c>
      <c r="B14" s="71" t="s">
        <v>34</v>
      </c>
      <c r="C14" s="72">
        <v>54.0</v>
      </c>
      <c r="D14" s="72">
        <v>1307.0</v>
      </c>
      <c r="E14" s="72">
        <v>10.0</v>
      </c>
      <c r="F14" s="72">
        <v>300.0</v>
      </c>
      <c r="G14" s="72">
        <v>24.0</v>
      </c>
      <c r="H14" s="77" t="s">
        <v>228</v>
      </c>
      <c r="I14" s="33">
        <v>72659.0</v>
      </c>
      <c r="J14" s="33">
        <v>271563.0</v>
      </c>
      <c r="K14" s="69"/>
      <c r="L14" s="37"/>
      <c r="M14" s="37"/>
      <c r="N14" s="37"/>
      <c r="O14" s="37"/>
      <c r="P14" s="37"/>
      <c r="Q14" s="37"/>
      <c r="R14" s="37"/>
      <c r="S14" s="37"/>
      <c r="T14" s="37"/>
      <c r="U14" s="50"/>
      <c r="V14" s="45">
        <v>263829.0</v>
      </c>
      <c r="W14" s="45">
        <v>176641.0</v>
      </c>
      <c r="X14" s="45">
        <v>326214.0</v>
      </c>
      <c r="Y14" s="45">
        <v>178062.0</v>
      </c>
      <c r="Z14" s="45">
        <v>156602.0</v>
      </c>
      <c r="AA14" s="45">
        <v>261092.0</v>
      </c>
      <c r="AB14" s="45">
        <v>57742.0</v>
      </c>
      <c r="AC14" s="45">
        <v>380654.0</v>
      </c>
      <c r="AD14" s="45">
        <v>275965.0</v>
      </c>
      <c r="AE14" s="35"/>
      <c r="AF14" s="35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70"/>
      <c r="AX14" s="73"/>
      <c r="AY14" s="73"/>
      <c r="AZ14" s="73"/>
      <c r="BA14" s="73"/>
      <c r="BB14" s="73"/>
      <c r="BC14" s="73"/>
    </row>
    <row r="15">
      <c r="A15" s="71" t="s">
        <v>35</v>
      </c>
      <c r="B15" s="71" t="s">
        <v>36</v>
      </c>
      <c r="C15" s="72">
        <v>53.0</v>
      </c>
      <c r="D15" s="72">
        <v>272.0</v>
      </c>
      <c r="E15" s="72">
        <v>4.0</v>
      </c>
      <c r="F15" s="72">
        <v>300.0</v>
      </c>
      <c r="G15" s="72">
        <v>23.0</v>
      </c>
      <c r="H15" s="77" t="s">
        <v>229</v>
      </c>
      <c r="I15" s="69"/>
      <c r="J15" s="65"/>
      <c r="K15" s="65"/>
      <c r="L15" s="37"/>
      <c r="M15" s="37"/>
      <c r="N15" s="37"/>
      <c r="O15" s="37"/>
      <c r="P15" s="37"/>
      <c r="Q15" s="37"/>
      <c r="R15" s="37"/>
      <c r="S15" s="37"/>
      <c r="T15" s="37"/>
      <c r="U15" s="34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26">
        <v>193860.0</v>
      </c>
      <c r="AX15" s="78" t="s">
        <v>230</v>
      </c>
      <c r="AY15" s="79" t="s">
        <v>231</v>
      </c>
      <c r="AZ15" s="73"/>
      <c r="BA15" s="73"/>
      <c r="BB15" s="73"/>
      <c r="BC15" s="73"/>
    </row>
    <row r="16">
      <c r="A16" s="57" t="s">
        <v>37</v>
      </c>
      <c r="B16" s="57" t="s">
        <v>38</v>
      </c>
      <c r="C16" s="59">
        <v>121.0</v>
      </c>
      <c r="D16" s="59">
        <v>7.0</v>
      </c>
      <c r="E16" s="59">
        <v>0.0</v>
      </c>
      <c r="F16" s="59">
        <v>128.0</v>
      </c>
      <c r="G16" s="59">
        <v>52.0</v>
      </c>
      <c r="H16" s="74" t="s">
        <v>232</v>
      </c>
      <c r="I16" s="33">
        <v>351539.0</v>
      </c>
      <c r="J16" s="33">
        <v>43872.0</v>
      </c>
      <c r="K16" s="33">
        <v>133987.0</v>
      </c>
      <c r="L16" s="33">
        <v>108806.0</v>
      </c>
      <c r="M16" s="33">
        <v>255883.0</v>
      </c>
      <c r="N16" s="33">
        <v>352665.0</v>
      </c>
      <c r="O16" s="33">
        <v>197222.0</v>
      </c>
      <c r="P16" s="33">
        <v>43875.0</v>
      </c>
      <c r="Q16" s="33">
        <v>35203.0</v>
      </c>
      <c r="R16" s="33">
        <v>254821.0</v>
      </c>
      <c r="S16" s="37"/>
      <c r="T16" s="37"/>
      <c r="U16" s="34"/>
      <c r="V16" s="45">
        <v>185631.0</v>
      </c>
      <c r="W16" s="45">
        <v>110301.0</v>
      </c>
      <c r="X16" s="45">
        <v>166888.0</v>
      </c>
      <c r="Y16" s="35"/>
      <c r="Z16" s="35"/>
      <c r="AA16" s="35"/>
      <c r="AB16" s="35"/>
      <c r="AC16" s="35"/>
      <c r="AD16" s="35"/>
      <c r="AE16" s="35"/>
      <c r="AF16" s="35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74">
        <v>4257.0</v>
      </c>
      <c r="AX16" s="80" t="str">
        <f>HYPERLINK("https://freesound.org/people/soundplusdesign/packs/4257/","Pack: Telephone Keypad")</f>
        <v>Pack: Telephone Keypad</v>
      </c>
      <c r="AY16" s="4"/>
      <c r="AZ16" s="4"/>
      <c r="BA16" s="4"/>
      <c r="BB16" s="4"/>
      <c r="BC16" s="4"/>
    </row>
    <row r="17">
      <c r="A17" s="57" t="s">
        <v>40</v>
      </c>
      <c r="B17" s="57" t="s">
        <v>41</v>
      </c>
      <c r="C17" s="59">
        <v>256.0</v>
      </c>
      <c r="D17" s="59">
        <v>1960.0</v>
      </c>
      <c r="E17" s="59">
        <v>1.0</v>
      </c>
      <c r="F17" s="59">
        <v>300.0</v>
      </c>
      <c r="G17" s="59">
        <v>110.0</v>
      </c>
      <c r="H17" s="74" t="s">
        <v>232</v>
      </c>
      <c r="I17" s="65"/>
      <c r="J17" s="65"/>
      <c r="K17" s="65"/>
      <c r="L17" s="37"/>
      <c r="M17" s="37"/>
      <c r="N17" s="37"/>
      <c r="O17" s="37"/>
      <c r="P17" s="37"/>
      <c r="Q17" s="37"/>
      <c r="R17" s="37"/>
      <c r="S17" s="37"/>
      <c r="T17" s="37"/>
      <c r="U17" s="34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74" t="s">
        <v>233</v>
      </c>
      <c r="AX17" s="78" t="s">
        <v>234</v>
      </c>
      <c r="AY17" s="73"/>
      <c r="AZ17" s="78" t="s">
        <v>235</v>
      </c>
      <c r="BA17" s="73"/>
      <c r="BB17" s="78" t="s">
        <v>236</v>
      </c>
      <c r="BC17" s="79" t="s">
        <v>237</v>
      </c>
    </row>
    <row r="18">
      <c r="A18" s="57" t="s">
        <v>43</v>
      </c>
      <c r="B18" s="57" t="s">
        <v>44</v>
      </c>
      <c r="C18" s="59">
        <v>99.0</v>
      </c>
      <c r="D18" s="59">
        <v>200.0</v>
      </c>
      <c r="E18" s="59">
        <v>0.0</v>
      </c>
      <c r="F18" s="59">
        <v>299.0</v>
      </c>
      <c r="G18" s="59">
        <v>42.0</v>
      </c>
      <c r="H18" s="74" t="s">
        <v>232</v>
      </c>
      <c r="I18" s="65"/>
      <c r="J18" s="65"/>
      <c r="K18" s="65"/>
      <c r="L18" s="37"/>
      <c r="M18" s="37"/>
      <c r="N18" s="37"/>
      <c r="O18" s="37"/>
      <c r="P18" s="37"/>
      <c r="Q18" s="37"/>
      <c r="R18" s="37"/>
      <c r="S18" s="37"/>
      <c r="T18" s="37"/>
      <c r="U18" s="34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74" t="s">
        <v>238</v>
      </c>
      <c r="AX18" s="78" t="s">
        <v>239</v>
      </c>
      <c r="AY18" s="62"/>
      <c r="AZ18" s="78" t="s">
        <v>240</v>
      </c>
      <c r="BA18" s="62"/>
      <c r="BB18" s="62"/>
      <c r="BC18" s="81" t="s">
        <v>241</v>
      </c>
    </row>
    <row r="19">
      <c r="A19" s="57" t="s">
        <v>45</v>
      </c>
      <c r="B19" s="57" t="s">
        <v>46</v>
      </c>
      <c r="C19" s="59">
        <v>130.0</v>
      </c>
      <c r="D19" s="59">
        <v>1149.0</v>
      </c>
      <c r="E19" s="59">
        <v>1.0</v>
      </c>
      <c r="F19" s="59">
        <v>300.0</v>
      </c>
      <c r="G19" s="59">
        <v>56.0</v>
      </c>
      <c r="H19" s="74" t="s">
        <v>232</v>
      </c>
      <c r="I19" s="33">
        <v>131330.0</v>
      </c>
      <c r="J19" s="65"/>
      <c r="K19" s="65"/>
      <c r="L19" s="37"/>
      <c r="M19" s="37"/>
      <c r="N19" s="37"/>
      <c r="O19" s="37"/>
      <c r="P19" s="37"/>
      <c r="Q19" s="37"/>
      <c r="R19" s="37"/>
      <c r="S19" s="37"/>
      <c r="T19" s="37"/>
      <c r="U19" s="34"/>
      <c r="V19" s="45">
        <v>24598.0</v>
      </c>
      <c r="W19" s="45">
        <v>61099.0</v>
      </c>
      <c r="X19" s="35"/>
      <c r="Y19" s="35"/>
      <c r="Z19" s="35"/>
      <c r="AA19" s="35"/>
      <c r="AB19" s="35"/>
      <c r="AC19" s="35"/>
      <c r="AD19" s="35"/>
      <c r="AE19" s="35"/>
      <c r="AF19" s="35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74">
        <v>20212.0</v>
      </c>
      <c r="AX19" s="78" t="s">
        <v>242</v>
      </c>
      <c r="AY19" s="62"/>
      <c r="AZ19" s="62"/>
      <c r="BA19" s="62"/>
      <c r="BB19" s="62"/>
      <c r="BC19" s="62"/>
    </row>
    <row r="20">
      <c r="A20" s="57" t="s">
        <v>47</v>
      </c>
      <c r="B20" s="57" t="s">
        <v>48</v>
      </c>
      <c r="C20" s="59">
        <v>131.0</v>
      </c>
      <c r="D20" s="59">
        <v>1620.0</v>
      </c>
      <c r="E20" s="59">
        <v>0.0</v>
      </c>
      <c r="F20" s="59">
        <v>300.0</v>
      </c>
      <c r="G20" s="59">
        <v>56.0</v>
      </c>
      <c r="H20" s="74" t="s">
        <v>232</v>
      </c>
      <c r="I20" s="65"/>
      <c r="J20" s="65"/>
      <c r="K20" s="65"/>
      <c r="L20" s="37"/>
      <c r="M20" s="37"/>
      <c r="N20" s="37"/>
      <c r="O20" s="37"/>
      <c r="P20" s="37"/>
      <c r="Q20" s="37"/>
      <c r="R20" s="37"/>
      <c r="S20" s="37"/>
      <c r="T20" s="37"/>
      <c r="U20" s="34"/>
      <c r="V20" s="45">
        <v>639.0</v>
      </c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74" t="s">
        <v>243</v>
      </c>
      <c r="AX20" s="78" t="s">
        <v>244</v>
      </c>
      <c r="AY20" s="62"/>
      <c r="AZ20" s="78" t="s">
        <v>245</v>
      </c>
      <c r="BA20" s="62"/>
      <c r="BB20" s="62"/>
      <c r="BC20" s="67" t="s">
        <v>246</v>
      </c>
    </row>
    <row r="21">
      <c r="A21" s="57" t="s">
        <v>51</v>
      </c>
      <c r="B21" s="57" t="s">
        <v>52</v>
      </c>
      <c r="C21" s="59">
        <v>106.0</v>
      </c>
      <c r="D21" s="59">
        <v>1659.0</v>
      </c>
      <c r="E21" s="59">
        <v>13.0</v>
      </c>
      <c r="F21" s="59">
        <v>300.0</v>
      </c>
      <c r="G21" s="59">
        <v>46.0</v>
      </c>
      <c r="H21" s="74" t="s">
        <v>219</v>
      </c>
      <c r="I21" s="33">
        <v>182992.0</v>
      </c>
      <c r="J21" s="33">
        <v>182932.0</v>
      </c>
      <c r="K21" s="65"/>
      <c r="L21" s="37"/>
      <c r="M21" s="37"/>
      <c r="N21" s="37"/>
      <c r="O21" s="37"/>
      <c r="P21" s="37"/>
      <c r="Q21" s="37"/>
      <c r="R21" s="37"/>
      <c r="S21" s="37"/>
      <c r="T21" s="37"/>
      <c r="U21" s="34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82" t="s">
        <v>247</v>
      </c>
      <c r="AX21" s="62"/>
      <c r="AY21" s="62"/>
      <c r="AZ21" s="62"/>
      <c r="BA21" s="62"/>
      <c r="BB21" s="62"/>
      <c r="BC21" s="62"/>
    </row>
    <row r="22">
      <c r="A22" s="57" t="s">
        <v>53</v>
      </c>
      <c r="B22" s="57" t="s">
        <v>54</v>
      </c>
      <c r="C22" s="59">
        <v>94.0</v>
      </c>
      <c r="D22" s="59">
        <v>127.0</v>
      </c>
      <c r="E22" s="59">
        <v>7.0</v>
      </c>
      <c r="F22" s="59">
        <v>221.0</v>
      </c>
      <c r="G22" s="59">
        <v>41.0</v>
      </c>
      <c r="H22" s="74" t="s">
        <v>219</v>
      </c>
      <c r="I22" s="33">
        <v>36131.0</v>
      </c>
      <c r="J22" s="65"/>
      <c r="K22" s="65"/>
      <c r="L22" s="37"/>
      <c r="M22" s="37"/>
      <c r="N22" s="37"/>
      <c r="O22" s="37"/>
      <c r="P22" s="37"/>
      <c r="Q22" s="37"/>
      <c r="R22" s="37"/>
      <c r="S22" s="37"/>
      <c r="T22" s="37"/>
      <c r="U22" s="34"/>
      <c r="V22" s="45">
        <v>41381.0</v>
      </c>
      <c r="W22" s="45">
        <v>323817.0</v>
      </c>
      <c r="X22" s="35"/>
      <c r="Y22" s="35"/>
      <c r="Z22" s="35"/>
      <c r="AA22" s="35"/>
      <c r="AB22" s="35"/>
      <c r="AC22" s="35"/>
      <c r="AD22" s="35"/>
      <c r="AE22" s="35"/>
      <c r="AF22" s="35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74" t="s">
        <v>248</v>
      </c>
      <c r="AX22" s="62"/>
      <c r="AY22" s="62"/>
      <c r="AZ22" s="62"/>
      <c r="BA22" s="62"/>
      <c r="BB22" s="62"/>
      <c r="BC22" s="62"/>
    </row>
    <row r="23">
      <c r="A23" s="57" t="s">
        <v>55</v>
      </c>
      <c r="B23" s="57" t="s">
        <v>56</v>
      </c>
      <c r="C23" s="59">
        <v>79.0</v>
      </c>
      <c r="D23" s="59">
        <v>22.0</v>
      </c>
      <c r="E23" s="59">
        <v>0.0</v>
      </c>
      <c r="F23" s="59">
        <v>101.0</v>
      </c>
      <c r="G23" s="59">
        <v>34.0</v>
      </c>
      <c r="H23" s="74" t="s">
        <v>219</v>
      </c>
      <c r="I23" s="33">
        <v>383595.0</v>
      </c>
      <c r="J23" s="33">
        <v>383593.0</v>
      </c>
      <c r="K23" s="33">
        <v>383627.0</v>
      </c>
      <c r="L23" s="33">
        <v>383629.0</v>
      </c>
      <c r="M23" s="33">
        <v>383596.0</v>
      </c>
      <c r="N23" s="33">
        <v>383600.0</v>
      </c>
      <c r="O23" s="33">
        <v>383626.0</v>
      </c>
      <c r="P23" s="33">
        <v>383628.0</v>
      </c>
      <c r="Q23" s="33">
        <v>383601.0</v>
      </c>
      <c r="R23" s="33">
        <v>383625.0</v>
      </c>
      <c r="S23" s="42">
        <v>146080.0</v>
      </c>
      <c r="T23" s="4">
        <v>146086.0</v>
      </c>
      <c r="U23" s="42"/>
      <c r="V23" s="45">
        <v>166365.0</v>
      </c>
      <c r="W23" s="45">
        <v>166361.0</v>
      </c>
      <c r="X23" s="35"/>
      <c r="Y23" s="35"/>
      <c r="Z23" s="35"/>
      <c r="AA23" s="35"/>
      <c r="AB23" s="35"/>
      <c r="AC23" s="35"/>
      <c r="AD23" s="35"/>
      <c r="AE23" s="35"/>
      <c r="AF23" s="35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70"/>
      <c r="AX23" s="62"/>
      <c r="AY23" s="62"/>
      <c r="AZ23" s="62"/>
      <c r="BA23" s="62"/>
      <c r="BB23" s="62"/>
      <c r="BC23" s="62"/>
    </row>
    <row r="24">
      <c r="A24" s="83" t="s">
        <v>57</v>
      </c>
      <c r="B24" s="83" t="s">
        <v>58</v>
      </c>
      <c r="C24" s="84">
        <v>56.0</v>
      </c>
      <c r="D24" s="84">
        <v>257.0</v>
      </c>
      <c r="E24" s="84">
        <v>0.0</v>
      </c>
      <c r="F24" s="84">
        <v>300.0</v>
      </c>
      <c r="G24" s="84">
        <v>24.0</v>
      </c>
      <c r="H24" s="76" t="s">
        <v>106</v>
      </c>
      <c r="I24" s="33">
        <v>209920.0</v>
      </c>
      <c r="J24" s="33">
        <v>124513.0</v>
      </c>
      <c r="K24" s="33">
        <v>372008.0</v>
      </c>
      <c r="L24" s="37"/>
      <c r="M24" s="37"/>
      <c r="N24" s="37"/>
      <c r="O24" s="37"/>
      <c r="P24" s="37"/>
      <c r="Q24" s="37"/>
      <c r="R24" s="37"/>
      <c r="S24" s="37"/>
      <c r="T24" s="37"/>
      <c r="U24" s="34"/>
      <c r="V24" s="45">
        <v>57604.0</v>
      </c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70"/>
      <c r="AX24" s="85"/>
      <c r="AY24" s="85"/>
      <c r="AZ24" s="85"/>
      <c r="BA24" s="85"/>
      <c r="BB24" s="85"/>
      <c r="BC24" s="85"/>
    </row>
    <row r="25">
      <c r="A25" s="86" t="s">
        <v>59</v>
      </c>
      <c r="B25" s="86" t="s">
        <v>60</v>
      </c>
      <c r="C25" s="87">
        <v>76.0</v>
      </c>
      <c r="D25" s="87">
        <v>6168.0</v>
      </c>
      <c r="E25" s="87">
        <v>13.0</v>
      </c>
      <c r="F25" s="87">
        <v>300.0</v>
      </c>
      <c r="G25" s="87">
        <v>33.0</v>
      </c>
      <c r="H25" s="77" t="s">
        <v>219</v>
      </c>
      <c r="I25" s="33">
        <v>158677.0</v>
      </c>
      <c r="J25" s="33">
        <v>208275.0</v>
      </c>
      <c r="K25" s="33">
        <v>161427.0</v>
      </c>
      <c r="L25" s="33">
        <v>344216.0</v>
      </c>
      <c r="M25" s="33">
        <v>165330.0</v>
      </c>
      <c r="N25" s="37"/>
      <c r="O25" s="37"/>
      <c r="P25" s="37"/>
      <c r="Q25" s="37"/>
      <c r="R25" s="37"/>
      <c r="S25" s="37"/>
      <c r="T25" s="37"/>
      <c r="U25" s="34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70"/>
      <c r="AX25" s="62"/>
      <c r="AY25" s="62"/>
      <c r="AZ25" s="62"/>
      <c r="BA25" s="62"/>
      <c r="BB25" s="62"/>
      <c r="BC25" s="62"/>
    </row>
    <row r="26">
      <c r="A26" s="71" t="s">
        <v>61</v>
      </c>
      <c r="B26" s="71" t="s">
        <v>62</v>
      </c>
      <c r="C26" s="72">
        <v>49.0</v>
      </c>
      <c r="D26" s="72">
        <v>2379.0</v>
      </c>
      <c r="E26" s="72">
        <v>11.0</v>
      </c>
      <c r="F26" s="72">
        <v>300.0</v>
      </c>
      <c r="G26" s="72">
        <v>21.0</v>
      </c>
      <c r="H26" s="76" t="s">
        <v>106</v>
      </c>
      <c r="I26" s="33">
        <v>45025.0</v>
      </c>
      <c r="J26" s="33">
        <v>16786.0</v>
      </c>
      <c r="K26" s="33">
        <v>38903.0</v>
      </c>
      <c r="L26" s="33">
        <v>209905.0</v>
      </c>
      <c r="M26" s="33">
        <v>44571.0</v>
      </c>
      <c r="N26" s="33"/>
      <c r="O26" s="37"/>
      <c r="P26" s="37"/>
      <c r="Q26" s="37"/>
      <c r="R26" s="37"/>
      <c r="S26" s="37"/>
      <c r="T26" s="37"/>
      <c r="U26" s="34"/>
      <c r="V26" s="45">
        <v>360393.0</v>
      </c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70"/>
      <c r="AX26" s="73"/>
      <c r="AY26" s="73"/>
      <c r="AZ26" s="73"/>
      <c r="BA26" s="73"/>
      <c r="BB26" s="73"/>
      <c r="BC26" s="73"/>
    </row>
    <row r="27">
      <c r="A27" s="71" t="s">
        <v>63</v>
      </c>
      <c r="B27" s="71" t="s">
        <v>64</v>
      </c>
      <c r="C27" s="72">
        <v>61.0</v>
      </c>
      <c r="D27" s="72">
        <v>1055.0</v>
      </c>
      <c r="E27" s="72">
        <v>3.0</v>
      </c>
      <c r="F27" s="72">
        <v>300.0</v>
      </c>
      <c r="G27" s="72">
        <v>26.0</v>
      </c>
      <c r="H27" s="76" t="s">
        <v>106</v>
      </c>
      <c r="I27" s="33">
        <v>45537.0</v>
      </c>
      <c r="J27" s="33">
        <v>38404.0</v>
      </c>
      <c r="K27" s="65"/>
      <c r="L27" s="37"/>
      <c r="M27" s="37"/>
      <c r="N27" s="37"/>
      <c r="O27" s="37"/>
      <c r="P27" s="37"/>
      <c r="Q27" s="37"/>
      <c r="R27" s="37"/>
      <c r="S27" s="37"/>
      <c r="T27" s="37"/>
      <c r="U27" s="34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74" t="s">
        <v>249</v>
      </c>
      <c r="AX27" s="73"/>
      <c r="AY27" s="73"/>
      <c r="AZ27" s="73"/>
      <c r="BA27" s="73"/>
      <c r="BB27" s="73"/>
      <c r="BC27" s="73"/>
    </row>
    <row r="28">
      <c r="A28" s="57" t="s">
        <v>65</v>
      </c>
      <c r="B28" s="57" t="s">
        <v>66</v>
      </c>
      <c r="C28" s="59">
        <v>75.0</v>
      </c>
      <c r="D28" s="59">
        <v>74.0</v>
      </c>
      <c r="E28" s="59">
        <v>0.0</v>
      </c>
      <c r="F28" s="59">
        <v>149.0</v>
      </c>
      <c r="G28" s="59">
        <v>33.0</v>
      </c>
      <c r="H28" s="4" t="s">
        <v>250</v>
      </c>
      <c r="I28" s="77"/>
      <c r="J28" s="65"/>
      <c r="K28" s="65"/>
      <c r="L28" s="37"/>
      <c r="M28" s="37"/>
      <c r="N28" s="37"/>
      <c r="O28" s="37"/>
      <c r="P28" s="37"/>
      <c r="Q28" s="37"/>
      <c r="R28" s="37"/>
      <c r="S28" s="37"/>
      <c r="T28" s="37"/>
      <c r="U28" s="34"/>
      <c r="V28" s="4">
        <v>196004.0</v>
      </c>
      <c r="W28" s="4">
        <v>234849.0</v>
      </c>
      <c r="X28" s="35"/>
      <c r="Y28" s="35"/>
      <c r="Z28" s="35"/>
      <c r="AA28" s="35"/>
      <c r="AB28" s="35"/>
      <c r="AC28" s="35"/>
      <c r="AD28" s="35"/>
      <c r="AE28" s="35"/>
      <c r="AF28" s="35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74" t="s">
        <v>251</v>
      </c>
      <c r="AX28" s="78" t="s">
        <v>252</v>
      </c>
      <c r="AY28" s="62"/>
      <c r="AZ28" s="78" t="s">
        <v>253</v>
      </c>
      <c r="BA28" s="62"/>
      <c r="BB28" s="78" t="s">
        <v>254</v>
      </c>
      <c r="BC28" s="62"/>
    </row>
    <row r="29">
      <c r="A29" s="71" t="s">
        <v>67</v>
      </c>
      <c r="B29" s="71" t="s">
        <v>68</v>
      </c>
      <c r="C29" s="72">
        <v>52.0</v>
      </c>
      <c r="D29" s="72">
        <v>128.0</v>
      </c>
      <c r="E29" s="72">
        <v>0.0</v>
      </c>
      <c r="F29" s="72">
        <v>180.0</v>
      </c>
      <c r="G29" s="72">
        <v>23.0</v>
      </c>
      <c r="H29" s="76" t="s">
        <v>106</v>
      </c>
      <c r="I29" s="33">
        <v>25943.0</v>
      </c>
      <c r="J29" s="65"/>
      <c r="K29" s="65"/>
      <c r="L29" s="37"/>
      <c r="M29" s="37"/>
      <c r="N29" s="37"/>
      <c r="O29" s="37"/>
      <c r="P29" s="37"/>
      <c r="Q29" s="37"/>
      <c r="R29" s="37"/>
      <c r="S29" s="37"/>
      <c r="T29" s="37"/>
      <c r="U29" s="34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74" t="s">
        <v>255</v>
      </c>
      <c r="AX29" s="73"/>
      <c r="AY29" s="73"/>
      <c r="AZ29" s="73"/>
      <c r="BA29" s="73"/>
      <c r="BB29" s="73"/>
      <c r="BC29" s="73"/>
    </row>
    <row r="30">
      <c r="A30" s="71" t="s">
        <v>69</v>
      </c>
      <c r="B30" s="71" t="s">
        <v>70</v>
      </c>
      <c r="C30" s="72">
        <v>56.0</v>
      </c>
      <c r="D30" s="72">
        <v>1402.0</v>
      </c>
      <c r="E30" s="72">
        <v>0.0</v>
      </c>
      <c r="F30" s="72">
        <v>300.0</v>
      </c>
      <c r="G30" s="72">
        <v>24.0</v>
      </c>
      <c r="H30" s="76" t="s">
        <v>106</v>
      </c>
      <c r="I30" s="33">
        <v>12736.0</v>
      </c>
      <c r="J30" s="65"/>
      <c r="K30" s="65"/>
      <c r="L30" s="37"/>
      <c r="M30" s="37"/>
      <c r="N30" s="37"/>
      <c r="O30" s="37"/>
      <c r="P30" s="37"/>
      <c r="Q30" s="37"/>
      <c r="R30" s="37"/>
      <c r="S30" s="37"/>
      <c r="T30" s="37"/>
      <c r="U30" s="34"/>
      <c r="V30" s="45">
        <v>77716.0</v>
      </c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74" t="s">
        <v>256</v>
      </c>
      <c r="AX30" s="73"/>
      <c r="AY30" s="73"/>
      <c r="AZ30" s="73"/>
      <c r="BA30" s="73"/>
      <c r="BB30" s="73"/>
      <c r="BC30" s="73"/>
    </row>
    <row r="31">
      <c r="A31" s="57" t="s">
        <v>71</v>
      </c>
      <c r="B31" s="57" t="s">
        <v>72</v>
      </c>
      <c r="C31" s="59">
        <v>255.0</v>
      </c>
      <c r="D31" s="59">
        <v>1516.0</v>
      </c>
      <c r="E31" s="59">
        <v>3.0</v>
      </c>
      <c r="F31" s="59">
        <v>300.0</v>
      </c>
      <c r="G31" s="59">
        <v>110.0</v>
      </c>
      <c r="H31" s="77" t="s">
        <v>219</v>
      </c>
      <c r="I31" s="33">
        <v>122675.0</v>
      </c>
      <c r="J31" s="33">
        <v>107329.0</v>
      </c>
      <c r="K31" s="33">
        <v>339014.0</v>
      </c>
      <c r="L31" s="33">
        <v>122677.0</v>
      </c>
      <c r="M31" s="33">
        <v>126298.0</v>
      </c>
      <c r="N31" s="33">
        <v>190909.0</v>
      </c>
      <c r="O31" s="37"/>
      <c r="P31" s="37"/>
      <c r="Q31" s="37"/>
      <c r="R31" s="37"/>
      <c r="S31" s="37"/>
      <c r="T31" s="37"/>
      <c r="U31" s="34"/>
      <c r="V31" s="45">
        <v>372453.0</v>
      </c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74" t="s">
        <v>257</v>
      </c>
      <c r="AX31" s="62"/>
      <c r="AY31" s="62"/>
      <c r="AZ31" s="62"/>
      <c r="BA31" s="62"/>
      <c r="BB31" s="62"/>
      <c r="BC31" s="62"/>
    </row>
    <row r="32">
      <c r="A32" s="71" t="s">
        <v>73</v>
      </c>
      <c r="B32" s="71" t="s">
        <v>74</v>
      </c>
      <c r="C32" s="72">
        <v>53.0</v>
      </c>
      <c r="D32" s="72">
        <v>325.0</v>
      </c>
      <c r="E32" s="72">
        <v>0.0</v>
      </c>
      <c r="F32" s="72">
        <v>300.0</v>
      </c>
      <c r="G32" s="72">
        <v>23.0</v>
      </c>
      <c r="H32" s="76" t="s">
        <v>106</v>
      </c>
      <c r="I32" s="4">
        <v>383620.0</v>
      </c>
      <c r="J32" s="4">
        <v>383613.0</v>
      </c>
      <c r="K32" s="4">
        <v>383610.0</v>
      </c>
      <c r="L32" s="37"/>
      <c r="M32" s="37"/>
      <c r="N32" s="37"/>
      <c r="O32" s="37"/>
      <c r="P32" s="37"/>
      <c r="Q32" s="37"/>
      <c r="R32" s="37"/>
      <c r="S32" s="37"/>
      <c r="T32" s="37"/>
      <c r="U32" s="34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70"/>
      <c r="AX32" s="73"/>
      <c r="AY32" s="73"/>
      <c r="AZ32" s="73"/>
      <c r="BA32" s="73"/>
      <c r="BB32" s="73"/>
      <c r="BC32" s="73"/>
    </row>
    <row r="33">
      <c r="A33" s="86" t="s">
        <v>75</v>
      </c>
      <c r="B33" s="86" t="s">
        <v>76</v>
      </c>
      <c r="C33" s="87">
        <v>127.0</v>
      </c>
      <c r="D33" s="87">
        <v>1107.0</v>
      </c>
      <c r="E33" s="87">
        <v>0.0</v>
      </c>
      <c r="F33" s="87">
        <v>300.0</v>
      </c>
      <c r="G33" s="87">
        <v>54.0</v>
      </c>
      <c r="H33" s="76"/>
      <c r="I33" s="4">
        <v>276059.0</v>
      </c>
      <c r="J33" s="4">
        <v>77617.0</v>
      </c>
      <c r="K33" s="65"/>
      <c r="L33" s="37"/>
      <c r="M33" s="37"/>
      <c r="N33" s="37"/>
      <c r="O33" s="37"/>
      <c r="P33" s="37"/>
      <c r="Q33" s="37"/>
      <c r="R33" s="37"/>
      <c r="S33" s="37"/>
      <c r="T33" s="37"/>
      <c r="U33" s="34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70"/>
      <c r="AX33" s="62"/>
      <c r="AY33" s="62"/>
      <c r="AZ33" s="62"/>
      <c r="BA33" s="62"/>
      <c r="BB33" s="81" t="s">
        <v>258</v>
      </c>
      <c r="BC33" s="62"/>
    </row>
    <row r="34">
      <c r="A34" s="71" t="s">
        <v>77</v>
      </c>
      <c r="B34" s="71" t="s">
        <v>78</v>
      </c>
      <c r="C34" s="72">
        <v>57.0</v>
      </c>
      <c r="D34" s="72">
        <v>74.0</v>
      </c>
      <c r="E34" s="72">
        <v>6.0</v>
      </c>
      <c r="F34" s="72">
        <v>131.0</v>
      </c>
      <c r="G34" s="72">
        <v>24.0</v>
      </c>
      <c r="H34" s="4" t="s">
        <v>232</v>
      </c>
      <c r="I34" s="4">
        <v>241948.0</v>
      </c>
      <c r="J34" s="4">
        <v>192621.0</v>
      </c>
      <c r="K34" s="4">
        <v>43949.0</v>
      </c>
      <c r="L34" s="4">
        <v>85803.0</v>
      </c>
      <c r="M34" s="4">
        <v>110402.0</v>
      </c>
      <c r="N34" s="4">
        <v>133042.0</v>
      </c>
      <c r="O34" s="37"/>
      <c r="P34" s="37"/>
      <c r="Q34" s="37"/>
      <c r="R34" s="37"/>
      <c r="S34" s="37"/>
      <c r="T34" s="37"/>
      <c r="U34" s="34"/>
      <c r="V34" s="4">
        <v>239040.0</v>
      </c>
      <c r="W34" s="4">
        <v>173916.0</v>
      </c>
      <c r="X34" s="4">
        <v>14640.0</v>
      </c>
      <c r="Y34" s="4">
        <v>32796.0</v>
      </c>
      <c r="Z34" s="4">
        <v>49170.0</v>
      </c>
      <c r="AA34" s="4">
        <v>15548.0</v>
      </c>
      <c r="AB34" s="4">
        <v>67112.0</v>
      </c>
      <c r="AC34" s="4">
        <v>150239.0</v>
      </c>
      <c r="AD34" s="4">
        <v>159568.0</v>
      </c>
      <c r="AE34" s="4">
        <v>244965.0</v>
      </c>
      <c r="AF34" s="35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74">
        <v>5600.0</v>
      </c>
      <c r="AX34" s="78" t="s">
        <v>259</v>
      </c>
      <c r="AY34" s="73"/>
      <c r="AZ34" s="73"/>
      <c r="BA34" s="73"/>
      <c r="BB34" s="73"/>
      <c r="BC34" s="79" t="s">
        <v>260</v>
      </c>
    </row>
    <row r="35">
      <c r="A35" s="57" t="s">
        <v>79</v>
      </c>
      <c r="B35" s="57" t="s">
        <v>80</v>
      </c>
      <c r="C35" s="59">
        <v>65.0</v>
      </c>
      <c r="D35" s="59">
        <v>186.0</v>
      </c>
      <c r="E35" s="59">
        <v>12.0</v>
      </c>
      <c r="F35" s="59">
        <v>251.0</v>
      </c>
      <c r="G35" s="59">
        <v>28.0</v>
      </c>
      <c r="H35" s="77" t="s">
        <v>224</v>
      </c>
      <c r="I35" s="69">
        <v>182873.0</v>
      </c>
      <c r="J35" s="33">
        <v>39878.0</v>
      </c>
      <c r="K35" s="33">
        <v>39713.0</v>
      </c>
      <c r="L35" s="33">
        <v>103986.0</v>
      </c>
      <c r="M35" s="33">
        <v>180043.0</v>
      </c>
      <c r="N35" s="37"/>
      <c r="O35" s="37"/>
      <c r="P35" s="37"/>
      <c r="Q35" s="37"/>
      <c r="R35" s="37"/>
      <c r="S35" s="37"/>
      <c r="T35" s="37"/>
      <c r="U35" s="34"/>
      <c r="V35" s="45">
        <v>213856.0</v>
      </c>
      <c r="W35" s="45">
        <v>218306.0</v>
      </c>
      <c r="X35" s="40">
        <v>109639.0</v>
      </c>
      <c r="Y35" s="45">
        <v>152367.0</v>
      </c>
      <c r="Z35" s="45">
        <v>32169.0</v>
      </c>
      <c r="AA35" s="35"/>
      <c r="AB35" s="35"/>
      <c r="AC35" s="35"/>
      <c r="AD35" s="35"/>
      <c r="AE35" s="35"/>
      <c r="AF35" s="35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74">
        <v>252220.0</v>
      </c>
      <c r="AX35" s="67" t="s">
        <v>261</v>
      </c>
      <c r="AY35" s="62"/>
      <c r="AZ35" s="62"/>
      <c r="BA35" s="62"/>
      <c r="BB35" s="62"/>
      <c r="BC35" s="62"/>
    </row>
    <row r="36">
      <c r="A36" s="57" t="s">
        <v>81</v>
      </c>
      <c r="B36" s="57" t="s">
        <v>82</v>
      </c>
      <c r="C36" s="59">
        <v>102.0</v>
      </c>
      <c r="D36" s="59">
        <v>865.0</v>
      </c>
      <c r="E36" s="59">
        <v>13.0</v>
      </c>
      <c r="F36" s="59">
        <v>300.0</v>
      </c>
      <c r="G36" s="59">
        <v>44.0</v>
      </c>
      <c r="H36" s="76"/>
      <c r="I36" s="4">
        <v>18281.0</v>
      </c>
      <c r="J36" s="4">
        <v>242930.0</v>
      </c>
      <c r="K36" s="4">
        <v>242933.0</v>
      </c>
      <c r="L36" s="4">
        <v>60795.0</v>
      </c>
      <c r="M36" s="4">
        <v>193410.0</v>
      </c>
      <c r="N36" s="37"/>
      <c r="O36" s="37"/>
      <c r="P36" s="37"/>
      <c r="Q36" s="37"/>
      <c r="R36" s="37"/>
      <c r="S36" s="37"/>
      <c r="T36" s="37"/>
      <c r="U36" s="34"/>
      <c r="V36" s="4">
        <v>239583.0</v>
      </c>
      <c r="W36" s="4">
        <v>92388.0</v>
      </c>
      <c r="X36" s="4">
        <v>242688.0</v>
      </c>
      <c r="Y36" s="4">
        <v>239575.0</v>
      </c>
      <c r="Z36" s="4">
        <v>239580.0</v>
      </c>
      <c r="AA36" s="4">
        <v>377137.0</v>
      </c>
      <c r="AB36" s="4">
        <v>277547.0</v>
      </c>
      <c r="AC36" s="4">
        <v>170333.0</v>
      </c>
      <c r="AD36" s="4">
        <v>170332.0</v>
      </c>
      <c r="AE36" s="4">
        <v>169826.0</v>
      </c>
      <c r="AF36" s="4">
        <v>203231.0</v>
      </c>
      <c r="AG36" s="4">
        <v>36938.0</v>
      </c>
      <c r="AH36" s="4">
        <v>184470.0</v>
      </c>
      <c r="AI36" s="4">
        <v>277548.0</v>
      </c>
      <c r="AJ36" s="4">
        <v>18273.0</v>
      </c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70"/>
      <c r="AX36" s="62"/>
      <c r="AY36" s="62"/>
      <c r="AZ36" s="62"/>
      <c r="BA36" s="62"/>
      <c r="BB36" s="62"/>
      <c r="BC36" s="62"/>
    </row>
    <row r="37">
      <c r="A37" s="71" t="s">
        <v>83</v>
      </c>
      <c r="B37" s="71" t="s">
        <v>84</v>
      </c>
      <c r="C37" s="72">
        <v>49.0</v>
      </c>
      <c r="D37" s="72">
        <v>328.0</v>
      </c>
      <c r="E37" s="72">
        <v>18.0</v>
      </c>
      <c r="F37" s="72">
        <v>300.0</v>
      </c>
      <c r="G37" s="72">
        <v>21.0</v>
      </c>
      <c r="H37" s="76" t="s">
        <v>106</v>
      </c>
      <c r="I37" s="4">
        <v>119032.0</v>
      </c>
      <c r="J37" s="4">
        <v>119022.0</v>
      </c>
      <c r="K37" s="4">
        <v>377022.0</v>
      </c>
      <c r="L37" s="37"/>
      <c r="M37" s="37"/>
      <c r="N37" s="37"/>
      <c r="O37" s="37"/>
      <c r="P37" s="37"/>
      <c r="Q37" s="37"/>
      <c r="R37" s="37"/>
      <c r="S37" s="37"/>
      <c r="T37" s="37"/>
      <c r="U37" s="34"/>
      <c r="V37" s="4">
        <v>245639.0</v>
      </c>
      <c r="W37" s="4">
        <v>99634.0</v>
      </c>
      <c r="X37" s="4">
        <v>178610.0</v>
      </c>
      <c r="Y37" s="4">
        <v>89285.0</v>
      </c>
      <c r="Z37" s="4">
        <v>198364.0</v>
      </c>
      <c r="AA37" s="4">
        <v>50291.0</v>
      </c>
      <c r="AB37" s="4">
        <v>237352.0</v>
      </c>
      <c r="AC37" s="4">
        <v>149465.0</v>
      </c>
      <c r="AD37" s="4">
        <v>33562.0</v>
      </c>
      <c r="AE37" s="4">
        <v>181279.0</v>
      </c>
      <c r="AF37" s="4">
        <v>189834.0</v>
      </c>
      <c r="AG37" s="4">
        <v>138114.0</v>
      </c>
      <c r="AH37" s="4">
        <v>196097.0</v>
      </c>
      <c r="AI37" s="4">
        <v>260802.0</v>
      </c>
      <c r="AJ37" s="4">
        <v>241897.0</v>
      </c>
      <c r="AK37" s="4">
        <v>336994.0</v>
      </c>
      <c r="AL37" s="4">
        <v>343477.0</v>
      </c>
      <c r="AM37" s="4">
        <v>261617.0</v>
      </c>
      <c r="AN37" s="4">
        <v>377027.0</v>
      </c>
      <c r="AO37" s="4">
        <v>196092.0</v>
      </c>
      <c r="AP37" s="4">
        <v>257795.0</v>
      </c>
      <c r="AQ37" s="4">
        <v>347033.0</v>
      </c>
      <c r="AR37" s="4">
        <v>241906.0</v>
      </c>
      <c r="AS37" s="4">
        <v>150953.0</v>
      </c>
      <c r="AT37" s="4">
        <v>381355.0</v>
      </c>
      <c r="AU37" s="4">
        <v>366060.0</v>
      </c>
      <c r="AV37" s="4">
        <v>333404.0</v>
      </c>
      <c r="AW37" s="70"/>
      <c r="AX37" s="73"/>
      <c r="AY37" s="73"/>
      <c r="AZ37" s="73"/>
      <c r="BA37" s="73"/>
      <c r="BB37" s="73"/>
      <c r="BC37" s="73"/>
    </row>
    <row r="38">
      <c r="A38" s="57" t="s">
        <v>85</v>
      </c>
      <c r="B38" s="57" t="s">
        <v>86</v>
      </c>
      <c r="C38" s="59">
        <v>80.0</v>
      </c>
      <c r="D38" s="59">
        <v>35.0</v>
      </c>
      <c r="E38" s="59">
        <v>3.0</v>
      </c>
      <c r="F38" s="59">
        <v>115.0</v>
      </c>
      <c r="G38" s="59">
        <v>35.0</v>
      </c>
      <c r="H38" s="74" t="s">
        <v>232</v>
      </c>
      <c r="I38" s="65"/>
      <c r="J38" s="65"/>
      <c r="K38" s="65"/>
      <c r="L38" s="37"/>
      <c r="M38" s="37"/>
      <c r="N38" s="37"/>
      <c r="O38" s="37"/>
      <c r="P38" s="37"/>
      <c r="Q38" s="37"/>
      <c r="R38" s="37"/>
      <c r="S38" s="37"/>
      <c r="T38" s="37"/>
      <c r="U38" s="34"/>
      <c r="V38" s="45">
        <v>140055.0</v>
      </c>
      <c r="W38" s="45">
        <v>236798.0</v>
      </c>
      <c r="X38" s="45">
        <v>275103.0</v>
      </c>
      <c r="Y38" s="35"/>
      <c r="Z38" s="35"/>
      <c r="AA38" s="35"/>
      <c r="AB38" s="35"/>
      <c r="AC38" s="35"/>
      <c r="AD38" s="35"/>
      <c r="AE38" s="35"/>
      <c r="AF38" s="35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74" t="s">
        <v>262</v>
      </c>
      <c r="AX38" s="78" t="s">
        <v>263</v>
      </c>
      <c r="AY38" s="78" t="s">
        <v>264</v>
      </c>
      <c r="AZ38" s="78" t="s">
        <v>265</v>
      </c>
      <c r="BA38" s="78" t="s">
        <v>263</v>
      </c>
      <c r="BB38" s="62"/>
      <c r="BC38" s="62"/>
    </row>
    <row r="39">
      <c r="A39" s="57" t="s">
        <v>87</v>
      </c>
      <c r="B39" s="57" t="s">
        <v>88</v>
      </c>
      <c r="C39" s="59">
        <v>67.0</v>
      </c>
      <c r="D39" s="59">
        <v>613.0</v>
      </c>
      <c r="E39" s="59">
        <v>7.0</v>
      </c>
      <c r="F39" s="59">
        <v>300.0</v>
      </c>
      <c r="G39" s="59">
        <v>29.0</v>
      </c>
      <c r="H39" s="77" t="s">
        <v>219</v>
      </c>
      <c r="I39" s="33">
        <v>195146.0</v>
      </c>
      <c r="J39" s="33">
        <v>126019.0</v>
      </c>
      <c r="K39" s="33">
        <v>88511.0</v>
      </c>
      <c r="L39" s="33">
        <v>234197.0</v>
      </c>
      <c r="M39" s="33">
        <v>163381.0</v>
      </c>
      <c r="N39" s="33">
        <v>100303.0</v>
      </c>
      <c r="O39" s="37"/>
      <c r="P39" s="37"/>
      <c r="Q39" s="37"/>
      <c r="R39" s="37"/>
      <c r="S39" s="37"/>
      <c r="T39" s="37"/>
      <c r="U39" s="34"/>
      <c r="V39" s="45">
        <v>253837.0</v>
      </c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74" t="s">
        <v>266</v>
      </c>
      <c r="AX39" s="62"/>
      <c r="AY39" s="62"/>
      <c r="AZ39" s="62"/>
      <c r="BA39" s="62"/>
      <c r="BB39" s="62"/>
      <c r="BC39" s="62"/>
    </row>
    <row r="40">
      <c r="A40" s="57" t="s">
        <v>89</v>
      </c>
      <c r="B40" s="57" t="s">
        <v>90</v>
      </c>
      <c r="C40" s="59">
        <v>77.0</v>
      </c>
      <c r="D40" s="59">
        <v>132.0</v>
      </c>
      <c r="E40" s="59">
        <v>4.0</v>
      </c>
      <c r="F40" s="59">
        <v>209.0</v>
      </c>
      <c r="G40" s="59">
        <v>33.0</v>
      </c>
      <c r="H40" s="74" t="s">
        <v>232</v>
      </c>
      <c r="I40" s="65"/>
      <c r="J40" s="65"/>
      <c r="K40" s="65"/>
      <c r="L40" s="37"/>
      <c r="M40" s="37"/>
      <c r="N40" s="37"/>
      <c r="O40" s="37"/>
      <c r="P40" s="37"/>
      <c r="Q40" s="37"/>
      <c r="R40" s="37"/>
      <c r="S40" s="37"/>
      <c r="T40" s="37"/>
      <c r="U40" s="34"/>
      <c r="V40" s="45">
        <v>61642.0</v>
      </c>
      <c r="W40" s="45">
        <v>346022.0</v>
      </c>
      <c r="X40" s="45">
        <v>63479.0</v>
      </c>
      <c r="Y40" s="35"/>
      <c r="Z40" s="35"/>
      <c r="AA40" s="35"/>
      <c r="AB40" s="35"/>
      <c r="AC40" s="35"/>
      <c r="AD40" s="35"/>
      <c r="AE40" s="35"/>
      <c r="AF40" s="35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74" t="s">
        <v>267</v>
      </c>
      <c r="AX40" s="78" t="s">
        <v>268</v>
      </c>
      <c r="AY40" s="78" t="s">
        <v>269</v>
      </c>
      <c r="AZ40" s="88" t="str">
        <f>HYPERLINK("https://freesound.org/people/Reitanna/","This user uploaded a lot of burps but not in a pack: Reitanna")</f>
        <v>This user uploaded a lot of burps but not in a pack: Reitanna</v>
      </c>
      <c r="BA40" s="73"/>
      <c r="BB40" s="62"/>
      <c r="BC40" s="62"/>
    </row>
    <row r="41">
      <c r="A41" s="71" t="s">
        <v>91</v>
      </c>
      <c r="B41" s="71" t="s">
        <v>92</v>
      </c>
      <c r="C41" s="72">
        <v>59.0</v>
      </c>
      <c r="D41" s="72">
        <v>153.0</v>
      </c>
      <c r="E41" s="72">
        <v>2.0</v>
      </c>
      <c r="F41" s="72">
        <v>212.0</v>
      </c>
      <c r="G41" s="72">
        <v>25.0</v>
      </c>
      <c r="H41" s="26" t="s">
        <v>270</v>
      </c>
      <c r="I41" s="4">
        <v>69613.0</v>
      </c>
      <c r="J41" s="65"/>
      <c r="K41" s="65"/>
      <c r="L41" s="37"/>
      <c r="M41" s="37"/>
      <c r="N41" s="37"/>
      <c r="O41" s="37"/>
      <c r="P41" s="37"/>
      <c r="Q41" s="37"/>
      <c r="R41" s="37"/>
      <c r="S41" s="37"/>
      <c r="T41" s="37"/>
      <c r="U41" s="34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74" t="s">
        <v>271</v>
      </c>
      <c r="AX41" s="78" t="s">
        <v>272</v>
      </c>
      <c r="AY41" s="73"/>
      <c r="AZ41" s="78" t="s">
        <v>273</v>
      </c>
      <c r="BA41" s="73"/>
      <c r="BB41" s="73"/>
      <c r="BC41" s="79" t="s">
        <v>274</v>
      </c>
    </row>
    <row r="42">
      <c r="A42" s="71" t="s">
        <v>93</v>
      </c>
      <c r="B42" s="71" t="s">
        <v>94</v>
      </c>
      <c r="C42" s="72">
        <v>54.0</v>
      </c>
      <c r="D42" s="72">
        <v>217.0</v>
      </c>
      <c r="E42" s="72">
        <v>5.0</v>
      </c>
      <c r="F42" s="72">
        <v>271.0</v>
      </c>
      <c r="G42" s="72">
        <v>23.0</v>
      </c>
      <c r="H42" s="74" t="s">
        <v>232</v>
      </c>
      <c r="I42" s="33">
        <v>128132.0</v>
      </c>
      <c r="J42" s="33">
        <v>128026.0</v>
      </c>
      <c r="K42" s="65"/>
      <c r="L42" s="37"/>
      <c r="M42" s="37"/>
      <c r="N42" s="37"/>
      <c r="O42" s="37"/>
      <c r="P42" s="37"/>
      <c r="Q42" s="37"/>
      <c r="R42" s="37"/>
      <c r="S42" s="37"/>
      <c r="T42" s="37"/>
      <c r="U42" s="34"/>
      <c r="V42" s="45">
        <v>118962.0</v>
      </c>
      <c r="W42" s="45">
        <v>31840.0</v>
      </c>
      <c r="X42" s="45">
        <v>113785.0</v>
      </c>
      <c r="Y42" s="45">
        <v>115536.0</v>
      </c>
      <c r="Z42" s="45">
        <v>35628.0</v>
      </c>
      <c r="AA42" s="45">
        <v>235912.0</v>
      </c>
      <c r="AB42" s="45">
        <v>348247.0</v>
      </c>
      <c r="AC42" s="45">
        <v>238688.0</v>
      </c>
      <c r="AD42" s="35"/>
      <c r="AE42" s="35"/>
      <c r="AF42" s="35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74">
        <v>18276.0</v>
      </c>
      <c r="AX42" s="78" t="s">
        <v>275</v>
      </c>
      <c r="AY42" s="73"/>
      <c r="AZ42" s="73"/>
      <c r="BA42" s="73"/>
      <c r="BB42" s="73"/>
      <c r="BC42" s="73"/>
    </row>
    <row r="43">
      <c r="A43" s="71" t="s">
        <v>95</v>
      </c>
      <c r="B43" s="71" t="s">
        <v>96</v>
      </c>
      <c r="C43" s="72">
        <v>53.0</v>
      </c>
      <c r="D43" s="72">
        <v>116.0</v>
      </c>
      <c r="E43" s="72">
        <v>14.0</v>
      </c>
      <c r="F43" s="72">
        <v>169.0</v>
      </c>
      <c r="G43" s="72">
        <v>23.0</v>
      </c>
      <c r="H43" s="77" t="s">
        <v>229</v>
      </c>
      <c r="I43" s="33">
        <v>95696.0</v>
      </c>
      <c r="J43">
        <v>33548.0</v>
      </c>
      <c r="K43" s="65"/>
      <c r="L43" s="37"/>
      <c r="M43" s="37"/>
      <c r="N43" s="37"/>
      <c r="O43" s="37"/>
      <c r="P43" s="37"/>
      <c r="Q43" s="37"/>
      <c r="R43" s="37"/>
      <c r="S43" s="37"/>
      <c r="T43" s="37"/>
      <c r="U43" s="52">
        <v>33548.0</v>
      </c>
      <c r="V43" s="45">
        <v>259169.0</v>
      </c>
      <c r="W43" s="45">
        <v>95697.0</v>
      </c>
      <c r="X43" s="40">
        <v>39990.0</v>
      </c>
      <c r="Y43" s="45">
        <v>158415.0</v>
      </c>
      <c r="Z43" s="45">
        <v>327438.0</v>
      </c>
      <c r="AA43" s="45">
        <v>50357.0</v>
      </c>
      <c r="AB43" s="35"/>
      <c r="AC43" s="35"/>
      <c r="AD43" s="35"/>
      <c r="AE43" s="35"/>
      <c r="AF43" s="35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70"/>
      <c r="BB43" s="73"/>
      <c r="BC43" s="73"/>
    </row>
    <row r="44">
      <c r="A44" s="68" t="s">
        <v>276</v>
      </c>
      <c r="B44" s="62"/>
      <c r="C44" s="62">
        <f t="shared" ref="C44:G44" si="1">SUM(C3:C43)</f>
        <v>3352</v>
      </c>
      <c r="D44" s="62">
        <f t="shared" si="1"/>
        <v>27321</v>
      </c>
      <c r="E44" s="62">
        <f t="shared" si="1"/>
        <v>203</v>
      </c>
      <c r="F44" s="62">
        <f t="shared" si="1"/>
        <v>9641</v>
      </c>
      <c r="G44" s="62">
        <f t="shared" si="1"/>
        <v>1448</v>
      </c>
      <c r="H44" s="62"/>
      <c r="I44" s="65"/>
      <c r="J44" s="65"/>
      <c r="K44" s="65"/>
      <c r="L44" s="37"/>
      <c r="M44" s="37"/>
      <c r="N44" s="37"/>
      <c r="O44" s="37"/>
      <c r="P44" s="37"/>
      <c r="Q44" s="37"/>
      <c r="R44" s="65"/>
      <c r="S44" s="65"/>
      <c r="T44" s="65"/>
      <c r="U44" s="62"/>
      <c r="V44" s="62"/>
      <c r="W44" s="62"/>
      <c r="X44" s="62"/>
      <c r="Y44" s="62"/>
      <c r="Z44" s="62"/>
      <c r="AA44" s="62"/>
      <c r="AB44" s="62"/>
      <c r="AC44" s="62"/>
      <c r="AG44" s="70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</row>
    <row r="45">
      <c r="A45" s="62"/>
      <c r="B45" s="62"/>
      <c r="C45" s="62">
        <f>MIN(C3:C43)</f>
        <v>45</v>
      </c>
      <c r="D45" s="62"/>
      <c r="E45" s="62"/>
      <c r="F45" s="62">
        <f>min(F3:F43)</f>
        <v>94</v>
      </c>
      <c r="G45" s="62"/>
      <c r="H45" s="62"/>
      <c r="I45" s="65"/>
      <c r="J45" s="65"/>
      <c r="K45" s="65"/>
      <c r="L45" s="37"/>
      <c r="M45" s="37"/>
      <c r="N45" s="37"/>
      <c r="O45" s="37"/>
      <c r="P45" s="37"/>
      <c r="Q45" s="37"/>
      <c r="R45" s="65"/>
      <c r="S45" s="65"/>
      <c r="T45" s="65"/>
      <c r="U45" s="62"/>
      <c r="V45" s="62"/>
      <c r="W45" s="62"/>
      <c r="X45" s="62"/>
      <c r="Y45" s="62"/>
      <c r="Z45" s="62"/>
      <c r="AA45" s="62"/>
      <c r="AB45" s="62"/>
      <c r="AC45" s="62"/>
      <c r="AG45" s="70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</row>
    <row r="46">
      <c r="A46" s="62"/>
      <c r="B46" s="62"/>
      <c r="C46" s="62"/>
      <c r="D46" s="62"/>
      <c r="E46" s="62"/>
      <c r="F46" s="67" t="s">
        <v>277</v>
      </c>
      <c r="G46" s="67">
        <v>27.0</v>
      </c>
      <c r="H46" s="62"/>
      <c r="I46" s="65"/>
      <c r="J46" s="65"/>
      <c r="K46" s="65"/>
      <c r="L46" s="37"/>
      <c r="M46" s="37"/>
      <c r="N46" s="37"/>
      <c r="O46" s="37"/>
      <c r="P46" s="37"/>
      <c r="Q46" s="65"/>
      <c r="R46" s="65"/>
      <c r="S46" s="65"/>
      <c r="T46" s="65"/>
      <c r="U46" s="62"/>
      <c r="V46" s="62"/>
      <c r="W46" s="62"/>
      <c r="X46" s="62"/>
      <c r="Y46" s="62"/>
      <c r="Z46" s="62"/>
      <c r="AA46" s="62"/>
      <c r="AB46" s="62"/>
      <c r="AC46" s="62"/>
      <c r="AG46" s="70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</row>
    <row r="47">
      <c r="A47" s="62"/>
      <c r="B47" s="62"/>
      <c r="C47" s="62"/>
      <c r="D47" s="62"/>
      <c r="E47" s="62"/>
      <c r="F47" s="62"/>
      <c r="G47" s="62"/>
      <c r="H47" s="62"/>
      <c r="I47" s="89"/>
      <c r="J47" s="62"/>
      <c r="K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E47" s="70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</row>
    <row r="48">
      <c r="A48" s="62"/>
      <c r="B48" s="62"/>
      <c r="C48" s="62"/>
      <c r="D48" s="62"/>
      <c r="E48" s="62"/>
      <c r="F48" s="62"/>
      <c r="G48" s="62"/>
      <c r="H48" s="62"/>
      <c r="I48" s="89"/>
      <c r="J48" s="62"/>
      <c r="K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E48" s="70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</row>
    <row r="49">
      <c r="A49" s="62"/>
      <c r="B49" s="62"/>
      <c r="C49" s="62"/>
      <c r="D49" s="62"/>
      <c r="E49" s="62"/>
      <c r="F49" s="62"/>
      <c r="G49" s="62"/>
      <c r="H49" s="62"/>
      <c r="I49" s="89"/>
      <c r="J49" s="62"/>
      <c r="K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E49" s="70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</row>
    <row r="50">
      <c r="A50" s="90" t="s">
        <v>278</v>
      </c>
      <c r="B50" s="62"/>
      <c r="C50" s="62"/>
      <c r="D50" s="62"/>
      <c r="E50" s="67" t="s">
        <v>279</v>
      </c>
      <c r="F50" s="62"/>
      <c r="G50" s="62"/>
      <c r="H50" s="62"/>
      <c r="I50" s="89"/>
      <c r="J50" s="62"/>
      <c r="K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E50" s="70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  <c r="BC50" s="62"/>
    </row>
    <row r="51">
      <c r="A51" s="91" t="s">
        <v>280</v>
      </c>
      <c r="B51" s="62"/>
      <c r="C51" s="62"/>
      <c r="D51" s="62"/>
      <c r="E51" s="91" t="s">
        <v>281</v>
      </c>
      <c r="F51" s="62"/>
      <c r="G51" s="62"/>
      <c r="H51" s="62"/>
      <c r="I51" s="89"/>
      <c r="J51" s="62"/>
      <c r="K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E51" s="70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</row>
    <row r="52">
      <c r="A52" s="67" t="s">
        <v>282</v>
      </c>
      <c r="B52" s="62"/>
      <c r="C52" s="62"/>
      <c r="D52" s="62"/>
      <c r="E52" s="67" t="s">
        <v>283</v>
      </c>
      <c r="F52" s="62"/>
      <c r="G52" s="62"/>
      <c r="H52" s="62"/>
      <c r="I52" s="89"/>
      <c r="J52" s="62"/>
      <c r="K52" s="62"/>
      <c r="M52" s="34"/>
      <c r="N52" s="35"/>
      <c r="O52" s="62"/>
      <c r="P52" s="62"/>
      <c r="Q52" s="62"/>
      <c r="R52" s="62"/>
      <c r="S52" s="62"/>
      <c r="T52" s="62"/>
      <c r="U52" s="62"/>
      <c r="V52" s="62"/>
      <c r="W52" s="62"/>
      <c r="X52" s="62"/>
      <c r="AB52" s="70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</row>
    <row r="53">
      <c r="A53" s="4" t="s">
        <v>284</v>
      </c>
      <c r="B53" s="62"/>
      <c r="C53" s="62"/>
      <c r="D53" s="62"/>
      <c r="E53" s="81" t="s">
        <v>281</v>
      </c>
      <c r="F53" s="62"/>
      <c r="G53" s="62"/>
      <c r="H53" s="62"/>
      <c r="I53" s="89"/>
      <c r="J53" s="62"/>
      <c r="K53" s="62"/>
      <c r="M53" s="34"/>
      <c r="N53" s="35"/>
      <c r="O53" s="62"/>
      <c r="P53" s="62"/>
      <c r="Q53" s="62"/>
      <c r="R53" s="62"/>
      <c r="S53" s="62"/>
      <c r="T53" s="62"/>
      <c r="U53" s="62"/>
      <c r="V53" s="62"/>
      <c r="W53" s="62"/>
      <c r="X53" s="62"/>
      <c r="AB53" s="70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</row>
    <row r="54">
      <c r="A54" s="4" t="s">
        <v>285</v>
      </c>
      <c r="B54" s="62"/>
      <c r="C54" s="62"/>
      <c r="D54" s="62"/>
      <c r="E54" s="81" t="s">
        <v>286</v>
      </c>
      <c r="F54" s="62"/>
      <c r="G54" s="62"/>
      <c r="H54" s="62"/>
      <c r="I54" s="89"/>
      <c r="J54" s="62"/>
      <c r="K54" s="62"/>
      <c r="M54" s="34"/>
      <c r="N54" s="35"/>
      <c r="O54" s="62"/>
      <c r="P54" s="62"/>
      <c r="Q54" s="62"/>
      <c r="R54" s="62"/>
      <c r="S54" s="62"/>
      <c r="T54" s="62"/>
      <c r="U54" s="62"/>
      <c r="V54" s="62"/>
      <c r="W54" s="62"/>
      <c r="X54" s="62"/>
      <c r="AB54" s="70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</row>
    <row r="55">
      <c r="A55" s="81" t="s">
        <v>287</v>
      </c>
      <c r="B55" s="62"/>
      <c r="C55" s="62"/>
      <c r="D55" s="62"/>
      <c r="E55" s="81" t="s">
        <v>281</v>
      </c>
      <c r="H55" s="62"/>
      <c r="I55" s="89"/>
      <c r="J55" s="62"/>
      <c r="K55" s="62"/>
      <c r="M55" s="34"/>
      <c r="N55" s="35"/>
      <c r="O55" s="62"/>
      <c r="P55" s="62"/>
      <c r="Q55" s="62"/>
      <c r="R55" s="62"/>
      <c r="S55" s="62"/>
      <c r="T55" s="62"/>
      <c r="U55" s="62"/>
      <c r="V55" s="62"/>
      <c r="W55" s="62"/>
      <c r="X55" s="62"/>
      <c r="AB55" s="70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</row>
    <row r="56">
      <c r="A56" s="81" t="s">
        <v>288</v>
      </c>
      <c r="B56" s="62"/>
      <c r="C56" s="62"/>
      <c r="D56" s="62"/>
      <c r="E56" s="62"/>
      <c r="F56" s="62"/>
      <c r="G56" s="62"/>
      <c r="H56" s="62"/>
      <c r="I56" s="89"/>
      <c r="J56" s="62"/>
      <c r="K56" s="62"/>
      <c r="M56" s="34"/>
      <c r="N56" s="35"/>
      <c r="O56" s="62"/>
      <c r="P56" s="62"/>
      <c r="Q56" s="62"/>
      <c r="R56" s="62"/>
      <c r="S56" s="62"/>
      <c r="T56" s="62"/>
      <c r="U56" s="62"/>
      <c r="V56" s="62"/>
      <c r="W56" s="62"/>
      <c r="X56" s="62"/>
      <c r="AB56" s="70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</row>
    <row r="57">
      <c r="F57" s="62"/>
      <c r="G57" s="62"/>
      <c r="H57" s="62"/>
      <c r="I57" s="89"/>
      <c r="J57" s="62"/>
      <c r="K57" s="62"/>
      <c r="M57" s="34"/>
      <c r="N57" s="35"/>
      <c r="O57" s="62"/>
      <c r="P57" s="62"/>
      <c r="Q57" s="62"/>
      <c r="R57" s="62"/>
      <c r="S57" s="62"/>
      <c r="T57" s="62"/>
      <c r="U57" s="62"/>
      <c r="V57" s="62"/>
      <c r="W57" s="62"/>
      <c r="X57" s="62"/>
      <c r="AB57" s="70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</row>
    <row r="58">
      <c r="F58" s="62"/>
      <c r="G58" s="62"/>
      <c r="H58" s="62"/>
      <c r="I58" s="89"/>
      <c r="J58" s="62"/>
      <c r="K58" s="62"/>
      <c r="M58" s="34"/>
      <c r="N58" s="35"/>
      <c r="O58" s="62"/>
      <c r="P58" s="62"/>
      <c r="Q58" s="62"/>
      <c r="R58" s="62"/>
      <c r="S58" s="62"/>
      <c r="T58" s="62"/>
      <c r="U58" s="62"/>
      <c r="V58" s="62"/>
      <c r="W58" s="62"/>
      <c r="X58" s="62"/>
      <c r="AB58" s="70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</row>
    <row r="59">
      <c r="A59" s="62"/>
      <c r="B59" s="62"/>
      <c r="C59" s="62"/>
      <c r="D59" s="62"/>
      <c r="E59" s="62"/>
      <c r="F59" s="62"/>
      <c r="G59" s="62"/>
      <c r="H59" s="62"/>
      <c r="I59" s="89"/>
      <c r="J59" s="62"/>
      <c r="K59" s="62"/>
      <c r="M59" s="34"/>
      <c r="N59" s="35"/>
      <c r="O59" s="62"/>
      <c r="P59" s="62"/>
      <c r="Q59" s="62"/>
      <c r="R59" s="62"/>
      <c r="S59" s="62"/>
      <c r="T59" s="62"/>
      <c r="U59" s="62"/>
      <c r="V59" s="62"/>
      <c r="W59" s="62"/>
      <c r="X59" s="62"/>
      <c r="AB59" s="70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</row>
    <row r="60">
      <c r="A60" s="92" t="s">
        <v>289</v>
      </c>
      <c r="B60" s="62"/>
      <c r="C60" s="62"/>
      <c r="D60" s="62"/>
      <c r="E60" s="62"/>
      <c r="F60" s="62"/>
      <c r="G60" s="62"/>
      <c r="H60" s="62"/>
      <c r="I60" s="89"/>
      <c r="J60" s="62"/>
      <c r="K60" s="62"/>
      <c r="M60" s="34"/>
      <c r="N60" s="35"/>
      <c r="O60" s="62"/>
      <c r="P60" s="62"/>
      <c r="Q60" s="62"/>
      <c r="R60" s="62"/>
      <c r="S60" s="62"/>
      <c r="T60" s="62"/>
      <c r="U60" s="62"/>
      <c r="V60" s="62"/>
      <c r="W60" s="62"/>
      <c r="X60" s="62"/>
      <c r="AB60" s="70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62"/>
    </row>
    <row r="61">
      <c r="A61" s="62"/>
      <c r="B61" s="62"/>
      <c r="C61" s="62"/>
      <c r="D61" s="62"/>
      <c r="E61" s="62"/>
      <c r="F61" s="62"/>
      <c r="G61" s="62"/>
      <c r="H61" s="62"/>
      <c r="I61" s="89"/>
      <c r="J61" s="62"/>
      <c r="K61" s="62"/>
      <c r="M61" s="34"/>
      <c r="N61" s="35"/>
      <c r="O61" s="62"/>
      <c r="P61" s="62"/>
      <c r="Q61" s="62"/>
      <c r="R61" s="62"/>
      <c r="S61" s="62"/>
      <c r="T61" s="62"/>
      <c r="U61" s="62"/>
      <c r="V61" s="62"/>
      <c r="W61" s="62"/>
      <c r="X61" s="62"/>
      <c r="AB61" s="70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</row>
    <row r="62">
      <c r="A62" s="62"/>
      <c r="B62" s="62"/>
      <c r="C62" s="62"/>
      <c r="D62" s="62"/>
      <c r="E62" s="62"/>
      <c r="F62" s="62"/>
      <c r="G62" s="62"/>
      <c r="H62" s="62"/>
      <c r="I62" s="89"/>
      <c r="J62" s="62"/>
      <c r="K62" s="62"/>
      <c r="M62" s="34"/>
      <c r="N62" s="35"/>
      <c r="O62" s="62"/>
      <c r="P62" s="62"/>
      <c r="Q62" s="62"/>
      <c r="R62" s="62"/>
      <c r="S62" s="62"/>
      <c r="T62" s="62"/>
      <c r="U62" s="62"/>
      <c r="V62" s="62"/>
      <c r="W62" s="62"/>
      <c r="X62" s="62"/>
      <c r="AB62" s="70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  <c r="BB62" s="62"/>
      <c r="BC62" s="62"/>
    </row>
    <row r="63">
      <c r="A63" s="62"/>
      <c r="B63" s="62"/>
      <c r="C63" s="62"/>
      <c r="D63" s="62"/>
      <c r="E63" s="62"/>
      <c r="F63" s="62"/>
      <c r="G63" s="62"/>
      <c r="H63" s="62"/>
      <c r="I63" s="89"/>
      <c r="J63" s="62"/>
      <c r="K63" s="62"/>
      <c r="M63" s="34"/>
      <c r="N63" s="35"/>
      <c r="O63" s="62"/>
      <c r="P63" s="62"/>
      <c r="Q63" s="62"/>
      <c r="R63" s="62"/>
      <c r="S63" s="62"/>
      <c r="T63" s="62"/>
      <c r="U63" s="62"/>
      <c r="V63" s="62"/>
      <c r="W63" s="62"/>
      <c r="X63" s="62"/>
      <c r="AB63" s="70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</row>
    <row r="64">
      <c r="A64" s="62"/>
      <c r="B64" s="62"/>
      <c r="C64" s="62"/>
      <c r="D64" s="62"/>
      <c r="E64" s="62"/>
      <c r="F64" s="62"/>
      <c r="G64" s="62"/>
      <c r="H64" s="62"/>
      <c r="I64" s="89"/>
      <c r="J64" s="62"/>
      <c r="K64" s="62"/>
      <c r="M64" s="34"/>
      <c r="N64" s="35"/>
      <c r="O64" s="62"/>
      <c r="P64" s="62"/>
      <c r="Q64" s="62"/>
      <c r="R64" s="62"/>
      <c r="S64" s="62"/>
      <c r="T64" s="62"/>
      <c r="U64" s="62"/>
      <c r="V64" s="62"/>
      <c r="W64" s="62"/>
      <c r="X64" s="62"/>
      <c r="AB64" s="70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</row>
    <row r="65">
      <c r="A65" s="62"/>
      <c r="B65" s="62"/>
      <c r="C65" s="62"/>
      <c r="D65" s="62"/>
      <c r="E65" s="62"/>
      <c r="F65" s="62"/>
      <c r="G65" s="62"/>
      <c r="H65" s="62"/>
      <c r="I65" s="89"/>
      <c r="J65" s="62"/>
      <c r="K65" s="62"/>
      <c r="M65" s="34"/>
      <c r="N65" s="35"/>
      <c r="O65" s="62"/>
      <c r="P65" s="62"/>
      <c r="Q65" s="62"/>
      <c r="R65" s="62"/>
      <c r="S65" s="62"/>
      <c r="T65" s="62"/>
      <c r="U65" s="62"/>
      <c r="V65" s="62"/>
      <c r="W65" s="62"/>
      <c r="X65" s="62"/>
      <c r="AB65" s="70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62"/>
      <c r="AW65" s="62"/>
      <c r="AX65" s="62"/>
      <c r="AY65" s="62"/>
      <c r="AZ65" s="62"/>
      <c r="BA65" s="62"/>
      <c r="BB65" s="62"/>
      <c r="BC65" s="62"/>
    </row>
    <row r="66">
      <c r="A66" s="62"/>
      <c r="B66" s="62"/>
      <c r="C66" s="62"/>
      <c r="D66" s="62"/>
      <c r="E66" s="62"/>
      <c r="F66" s="62"/>
      <c r="G66" s="62"/>
      <c r="H66" s="62"/>
      <c r="I66" s="89"/>
      <c r="J66" s="62"/>
      <c r="K66" s="62"/>
      <c r="M66" s="34"/>
      <c r="N66" s="35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70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  <c r="BC66" s="62"/>
    </row>
    <row r="67">
      <c r="A67" s="62"/>
      <c r="B67" s="62"/>
      <c r="C67" s="62"/>
      <c r="D67" s="62"/>
      <c r="E67" s="62"/>
      <c r="F67" s="62"/>
      <c r="G67" s="62"/>
      <c r="H67" s="62"/>
      <c r="I67" s="89"/>
      <c r="J67" s="62"/>
      <c r="K67" s="62"/>
      <c r="M67" s="34"/>
      <c r="N67" s="35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70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</row>
    <row r="68">
      <c r="A68" s="90" t="s">
        <v>290</v>
      </c>
      <c r="B68" s="62"/>
      <c r="C68" s="62"/>
      <c r="D68" s="62"/>
      <c r="E68" s="62"/>
      <c r="F68" s="62"/>
      <c r="G68" s="62"/>
      <c r="H68" s="62"/>
      <c r="I68" s="89"/>
      <c r="J68" s="62"/>
      <c r="K68" s="62"/>
      <c r="M68" s="34"/>
      <c r="N68" s="35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70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62"/>
      <c r="BC68" s="62"/>
    </row>
    <row r="69">
      <c r="A69" s="67" t="s">
        <v>291</v>
      </c>
      <c r="B69" s="62"/>
      <c r="C69" s="62"/>
      <c r="D69" s="62"/>
      <c r="E69" s="62"/>
      <c r="F69" s="62"/>
      <c r="G69" s="62"/>
      <c r="H69" s="62"/>
      <c r="I69" s="89"/>
      <c r="J69" s="62"/>
      <c r="K69" s="62"/>
      <c r="M69" s="34"/>
      <c r="N69" s="35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70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62"/>
      <c r="BC69" s="62"/>
    </row>
    <row r="70">
      <c r="A70" s="81" t="s">
        <v>292</v>
      </c>
      <c r="B70" s="81" t="s">
        <v>293</v>
      </c>
      <c r="C70" s="62"/>
      <c r="D70" s="62"/>
      <c r="E70" s="62"/>
      <c r="F70" s="62"/>
      <c r="G70" s="62"/>
      <c r="H70" s="62"/>
      <c r="I70" s="89"/>
      <c r="J70" s="62"/>
      <c r="K70" s="62"/>
      <c r="M70" s="34"/>
      <c r="N70" s="35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70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  <c r="BB70" s="62"/>
      <c r="BC70" s="62"/>
    </row>
    <row r="71">
      <c r="A71" s="81" t="s">
        <v>294</v>
      </c>
      <c r="B71" s="81" t="s">
        <v>295</v>
      </c>
      <c r="C71" s="62"/>
      <c r="D71" s="62"/>
      <c r="E71" s="62"/>
      <c r="F71" s="62"/>
      <c r="G71" s="62"/>
      <c r="H71" s="62"/>
      <c r="I71" s="89"/>
      <c r="J71" s="62"/>
      <c r="K71" s="62"/>
      <c r="M71" s="34"/>
      <c r="N71" s="35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70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</row>
    <row r="72">
      <c r="A72" s="81" t="s">
        <v>296</v>
      </c>
      <c r="B72" s="81" t="s">
        <v>297</v>
      </c>
      <c r="C72" s="62"/>
      <c r="D72" s="62"/>
      <c r="E72" s="62"/>
      <c r="F72" s="62"/>
      <c r="G72" s="62"/>
      <c r="H72" s="62"/>
      <c r="I72" s="89"/>
      <c r="J72" s="62"/>
      <c r="K72" s="62"/>
      <c r="M72" s="34"/>
      <c r="N72" s="35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70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</row>
    <row r="73">
      <c r="A73" s="62"/>
      <c r="B73" s="62"/>
      <c r="C73" s="62"/>
      <c r="D73" s="62"/>
      <c r="E73" s="62"/>
      <c r="F73" s="62"/>
      <c r="G73" s="62"/>
      <c r="H73" s="62"/>
      <c r="I73" s="89"/>
      <c r="J73" s="62"/>
      <c r="K73" s="62"/>
      <c r="M73" s="34"/>
      <c r="N73" s="35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70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</row>
    <row r="74">
      <c r="A74" s="81" t="s">
        <v>298</v>
      </c>
      <c r="B74" s="81" t="s">
        <v>299</v>
      </c>
      <c r="C74" s="62"/>
      <c r="D74" s="62"/>
      <c r="E74" s="62"/>
      <c r="F74" s="62"/>
      <c r="G74" s="62"/>
      <c r="H74" s="62"/>
      <c r="I74" s="89"/>
      <c r="J74" s="62"/>
      <c r="K74" s="62"/>
      <c r="M74" s="34"/>
      <c r="N74" s="35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70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</row>
    <row r="75">
      <c r="A75" s="62"/>
      <c r="B75" s="62"/>
      <c r="C75" s="62"/>
      <c r="D75" s="62"/>
      <c r="E75" s="62"/>
      <c r="F75" s="62"/>
      <c r="G75" s="62"/>
      <c r="H75" s="62"/>
      <c r="I75" s="89"/>
      <c r="J75" s="62"/>
      <c r="K75" s="62"/>
      <c r="M75" s="34"/>
      <c r="N75" s="35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70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</row>
    <row r="76">
      <c r="A76" s="62"/>
      <c r="B76" s="62"/>
      <c r="C76" s="62"/>
      <c r="D76" s="62"/>
      <c r="E76" s="62"/>
      <c r="F76" s="62"/>
      <c r="G76" s="62"/>
      <c r="H76" s="62"/>
      <c r="I76" s="89"/>
      <c r="J76" s="62"/>
      <c r="K76" s="62"/>
      <c r="M76" s="34"/>
      <c r="N76" s="35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70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</row>
    <row r="77">
      <c r="A77" s="62"/>
      <c r="B77" s="62"/>
      <c r="C77" s="62"/>
      <c r="D77" s="62"/>
      <c r="E77" s="62"/>
      <c r="F77" s="62"/>
      <c r="G77" s="62"/>
      <c r="H77" s="62"/>
      <c r="I77" s="89"/>
      <c r="J77" s="62"/>
      <c r="K77" s="62"/>
      <c r="M77" s="34"/>
      <c r="N77" s="35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70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62"/>
      <c r="BC77" s="62"/>
    </row>
    <row r="78">
      <c r="A78" s="62"/>
      <c r="B78" s="62"/>
      <c r="C78" s="62"/>
      <c r="D78" s="62"/>
      <c r="E78" s="62"/>
      <c r="F78" s="62"/>
      <c r="G78" s="62"/>
      <c r="H78" s="62"/>
      <c r="I78" s="89"/>
      <c r="J78" s="62"/>
      <c r="K78" s="62"/>
      <c r="M78" s="34"/>
      <c r="N78" s="35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70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2"/>
    </row>
    <row r="79">
      <c r="A79" s="62"/>
      <c r="B79" s="62"/>
      <c r="C79" s="62"/>
      <c r="D79" s="62"/>
      <c r="E79" s="62"/>
      <c r="F79" s="62"/>
      <c r="G79" s="62"/>
      <c r="H79" s="62"/>
      <c r="I79" s="89"/>
      <c r="J79" s="62"/>
      <c r="K79" s="62"/>
      <c r="M79" s="34"/>
      <c r="N79" s="35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70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</row>
    <row r="80">
      <c r="A80" s="67" t="s">
        <v>300</v>
      </c>
      <c r="B80" s="62"/>
      <c r="C80" s="62"/>
      <c r="D80" s="62"/>
      <c r="E80" s="62"/>
      <c r="F80" s="62"/>
      <c r="G80" s="62"/>
      <c r="H80" s="62"/>
      <c r="I80" s="89"/>
      <c r="J80" s="62"/>
      <c r="K80" s="62"/>
      <c r="M80" s="34"/>
      <c r="N80" s="35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70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</row>
    <row r="81">
      <c r="A81" s="81" t="s">
        <v>301</v>
      </c>
      <c r="B81" s="81" t="s">
        <v>302</v>
      </c>
      <c r="C81" s="62"/>
      <c r="D81" s="62"/>
      <c r="E81" s="62"/>
      <c r="F81" s="62"/>
      <c r="G81" s="62"/>
      <c r="H81" s="62"/>
      <c r="I81" s="89"/>
      <c r="J81" s="62"/>
      <c r="K81" s="62"/>
      <c r="M81" s="34"/>
      <c r="N81" s="35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70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</row>
    <row r="82">
      <c r="A82" s="81" t="s">
        <v>303</v>
      </c>
      <c r="B82" s="62"/>
      <c r="C82" s="62"/>
      <c r="D82" s="62"/>
      <c r="E82" s="62"/>
      <c r="F82" s="62"/>
      <c r="G82" s="62"/>
      <c r="H82" s="62"/>
      <c r="I82" s="89"/>
      <c r="J82" s="62"/>
      <c r="K82" s="62"/>
      <c r="M82" s="34"/>
      <c r="N82" s="35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70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</row>
    <row r="83">
      <c r="A83" s="62"/>
      <c r="B83" s="62"/>
      <c r="C83" s="62"/>
      <c r="D83" s="62"/>
      <c r="E83" s="62"/>
      <c r="F83" s="62"/>
      <c r="G83" s="62"/>
      <c r="H83" s="62"/>
      <c r="I83" s="89"/>
      <c r="J83" s="62"/>
      <c r="K83" s="62"/>
      <c r="M83" s="34"/>
      <c r="N83" s="35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70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</row>
    <row r="84">
      <c r="A84" s="62"/>
      <c r="B84" s="62"/>
      <c r="C84" s="62"/>
      <c r="D84" s="62"/>
      <c r="E84" s="62"/>
      <c r="F84" s="62"/>
      <c r="G84" s="62"/>
      <c r="H84" s="62"/>
      <c r="I84" s="89"/>
      <c r="J84" s="62"/>
      <c r="K84" s="62"/>
      <c r="M84" s="34"/>
      <c r="N84" s="35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70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</row>
    <row r="85">
      <c r="A85" s="62"/>
      <c r="B85" s="62"/>
      <c r="C85" s="62"/>
      <c r="D85" s="62"/>
      <c r="E85" s="62"/>
      <c r="F85" s="62"/>
      <c r="G85" s="62"/>
      <c r="H85" s="62"/>
      <c r="I85" s="89"/>
      <c r="J85" s="62"/>
      <c r="K85" s="62"/>
      <c r="M85" s="34"/>
      <c r="N85" s="35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70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</row>
    <row r="86">
      <c r="A86" s="62"/>
      <c r="B86" s="62"/>
      <c r="C86" s="62"/>
      <c r="D86" s="62"/>
      <c r="E86" s="62"/>
      <c r="F86" s="62"/>
      <c r="G86" s="62"/>
      <c r="H86" s="62"/>
      <c r="I86" s="89"/>
      <c r="J86" s="62"/>
      <c r="K86" s="62"/>
      <c r="M86" s="34"/>
      <c r="N86" s="35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70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</row>
    <row r="87">
      <c r="A87" s="62"/>
      <c r="B87" s="62"/>
      <c r="C87" s="62"/>
      <c r="D87" s="62"/>
      <c r="E87" s="62"/>
      <c r="F87" s="62"/>
      <c r="G87" s="62"/>
      <c r="H87" s="62"/>
      <c r="I87" s="89"/>
      <c r="J87" s="62"/>
      <c r="K87" s="62"/>
      <c r="M87" s="34"/>
      <c r="N87" s="35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70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</row>
    <row r="88">
      <c r="A88" s="62"/>
      <c r="B88" s="62"/>
      <c r="C88" s="62"/>
      <c r="D88" s="62"/>
      <c r="E88" s="62"/>
      <c r="F88" s="62"/>
      <c r="G88" s="62"/>
      <c r="H88" s="62"/>
      <c r="I88" s="89"/>
      <c r="J88" s="62"/>
      <c r="K88" s="62"/>
      <c r="M88" s="34"/>
      <c r="N88" s="35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70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</row>
    <row r="89">
      <c r="A89" s="62"/>
      <c r="B89" s="62"/>
      <c r="C89" s="62"/>
      <c r="D89" s="62"/>
      <c r="E89" s="62"/>
      <c r="F89" s="62"/>
      <c r="G89" s="62"/>
      <c r="H89" s="62"/>
      <c r="I89" s="89"/>
      <c r="J89" s="62"/>
      <c r="K89" s="62"/>
      <c r="M89" s="34"/>
      <c r="N89" s="35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70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</row>
    <row r="90">
      <c r="A90" s="62"/>
      <c r="B90" s="62"/>
      <c r="C90" s="62"/>
      <c r="D90" s="62"/>
      <c r="E90" s="62"/>
      <c r="F90" s="62"/>
      <c r="G90" s="62"/>
      <c r="H90" s="62"/>
      <c r="I90" s="89"/>
      <c r="J90" s="62"/>
      <c r="K90" s="62"/>
      <c r="M90" s="34"/>
      <c r="N90" s="35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70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</row>
    <row r="91">
      <c r="A91" s="62"/>
      <c r="B91" s="62"/>
      <c r="C91" s="62"/>
      <c r="D91" s="62"/>
      <c r="E91" s="62"/>
      <c r="F91" s="62"/>
      <c r="G91" s="62"/>
      <c r="H91" s="62"/>
      <c r="I91" s="89"/>
      <c r="J91" s="62"/>
      <c r="K91" s="62"/>
      <c r="M91" s="34"/>
      <c r="N91" s="35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70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</row>
    <row r="92">
      <c r="A92" s="62"/>
      <c r="B92" s="62"/>
      <c r="C92" s="62"/>
      <c r="D92" s="62"/>
      <c r="E92" s="62"/>
      <c r="F92" s="62"/>
      <c r="G92" s="62"/>
      <c r="H92" s="62"/>
      <c r="I92" s="89"/>
      <c r="J92" s="62"/>
      <c r="K92" s="62"/>
      <c r="M92" s="34"/>
      <c r="N92" s="35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70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</row>
    <row r="93">
      <c r="A93" s="62"/>
      <c r="B93" s="62"/>
      <c r="C93" s="62"/>
      <c r="D93" s="62"/>
      <c r="E93" s="62"/>
      <c r="F93" s="62"/>
      <c r="G93" s="62"/>
      <c r="H93" s="62"/>
      <c r="I93" s="89"/>
      <c r="J93" s="62"/>
      <c r="K93" s="62"/>
      <c r="M93" s="34"/>
      <c r="N93" s="35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70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</row>
    <row r="94">
      <c r="A94" s="62"/>
      <c r="B94" s="62"/>
      <c r="C94" s="62"/>
      <c r="D94" s="62"/>
      <c r="E94" s="62"/>
      <c r="F94" s="62"/>
      <c r="G94" s="62"/>
      <c r="H94" s="62"/>
      <c r="I94" s="89"/>
      <c r="J94" s="62"/>
      <c r="K94" s="62"/>
      <c r="M94" s="34"/>
      <c r="N94" s="35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70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</row>
    <row r="95">
      <c r="A95" s="62"/>
      <c r="B95" s="62"/>
      <c r="C95" s="62"/>
      <c r="D95" s="62"/>
      <c r="E95" s="62"/>
      <c r="F95" s="62"/>
      <c r="G95" s="62"/>
      <c r="H95" s="62"/>
      <c r="I95" s="89"/>
      <c r="J95" s="62"/>
      <c r="K95" s="62"/>
      <c r="M95" s="34"/>
      <c r="N95" s="35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70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  <c r="BC95" s="62"/>
    </row>
    <row r="96">
      <c r="A96" s="62"/>
      <c r="B96" s="62"/>
      <c r="C96" s="62"/>
      <c r="D96" s="62"/>
      <c r="E96" s="62"/>
      <c r="F96" s="62"/>
      <c r="G96" s="62"/>
      <c r="H96" s="62"/>
      <c r="I96" s="89"/>
      <c r="J96" s="62"/>
      <c r="K96" s="62"/>
      <c r="M96" s="34"/>
      <c r="N96" s="35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70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  <c r="BC96" s="62"/>
    </row>
    <row r="97">
      <c r="A97" s="62"/>
      <c r="B97" s="62"/>
      <c r="C97" s="62"/>
      <c r="D97" s="62"/>
      <c r="E97" s="62"/>
      <c r="F97" s="62"/>
      <c r="G97" s="62"/>
      <c r="H97" s="62"/>
      <c r="I97" s="89"/>
      <c r="J97" s="62"/>
      <c r="K97" s="62"/>
      <c r="M97" s="34"/>
      <c r="N97" s="35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70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62"/>
      <c r="BC97" s="62"/>
    </row>
    <row r="98">
      <c r="A98" s="62"/>
      <c r="B98" s="62"/>
      <c r="C98" s="62"/>
      <c r="D98" s="62"/>
      <c r="E98" s="62"/>
      <c r="F98" s="62"/>
      <c r="G98" s="62"/>
      <c r="H98" s="62"/>
      <c r="I98" s="89"/>
      <c r="J98" s="62"/>
      <c r="K98" s="62"/>
      <c r="M98" s="34"/>
      <c r="N98" s="35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70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</row>
    <row r="99">
      <c r="A99" s="62"/>
      <c r="B99" s="81" t="s">
        <v>304</v>
      </c>
      <c r="C99" s="62"/>
      <c r="D99" s="62"/>
      <c r="E99" s="62"/>
      <c r="F99" s="62"/>
      <c r="G99" s="62"/>
      <c r="H99" s="62"/>
      <c r="I99" s="89"/>
      <c r="J99" s="62"/>
      <c r="K99" s="62"/>
      <c r="M99" s="34"/>
      <c r="N99" s="35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70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  <c r="BC99" s="62"/>
    </row>
    <row r="100">
      <c r="A100" s="62"/>
      <c r="B100" s="4">
        <v>332479.0</v>
      </c>
      <c r="C100" s="81" t="s">
        <v>305</v>
      </c>
      <c r="D100" s="62"/>
      <c r="E100" s="62"/>
      <c r="F100" s="62"/>
      <c r="G100" s="62"/>
      <c r="H100" s="62"/>
      <c r="I100" s="89"/>
      <c r="J100" s="62"/>
      <c r="K100" s="62"/>
      <c r="M100" s="34"/>
      <c r="N100" s="35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70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  <c r="BC100" s="62"/>
    </row>
    <row r="101">
      <c r="A101" s="62"/>
      <c r="B101" s="4">
        <v>70766.0</v>
      </c>
      <c r="C101" s="81" t="s">
        <v>306</v>
      </c>
      <c r="D101" s="62"/>
      <c r="E101" s="62"/>
      <c r="F101" s="62"/>
      <c r="G101" s="62"/>
      <c r="H101" s="62"/>
      <c r="I101" s="89"/>
      <c r="J101" s="62"/>
      <c r="K101" s="62"/>
      <c r="M101" s="34"/>
      <c r="N101" s="35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70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  <c r="BC101" s="62"/>
    </row>
    <row r="102">
      <c r="A102" s="62"/>
      <c r="B102" s="62"/>
      <c r="C102" s="62"/>
      <c r="D102" s="62"/>
      <c r="E102" s="62"/>
      <c r="F102" s="62"/>
      <c r="G102" s="62"/>
      <c r="H102" s="62"/>
      <c r="I102" s="89"/>
      <c r="J102" s="62"/>
      <c r="K102" s="62"/>
      <c r="M102" s="34"/>
      <c r="N102" s="35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70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  <c r="AZ102" s="62"/>
      <c r="BA102" s="62"/>
      <c r="BB102" s="62"/>
      <c r="BC102" s="62"/>
    </row>
    <row r="103">
      <c r="A103" s="62"/>
      <c r="B103" s="62"/>
      <c r="C103" s="62"/>
      <c r="D103" s="62"/>
      <c r="E103" s="62"/>
      <c r="F103" s="62"/>
      <c r="G103" s="62"/>
      <c r="H103" s="62"/>
      <c r="I103" s="89"/>
      <c r="J103" s="62"/>
      <c r="K103" s="62"/>
      <c r="M103" s="34"/>
      <c r="N103" s="35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70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</row>
    <row r="104">
      <c r="A104" s="62"/>
      <c r="B104" s="62"/>
      <c r="C104" s="62"/>
      <c r="D104" s="62"/>
      <c r="E104" s="62"/>
      <c r="F104" s="62"/>
      <c r="G104" s="62"/>
      <c r="H104" s="62"/>
      <c r="I104" s="89"/>
      <c r="J104" s="62"/>
      <c r="K104" s="62"/>
      <c r="M104" s="34"/>
      <c r="N104" s="35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70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  <c r="BC104" s="62"/>
    </row>
    <row r="105">
      <c r="A105" s="62"/>
      <c r="B105" s="62"/>
      <c r="C105" s="62"/>
      <c r="D105" s="62"/>
      <c r="E105" s="62"/>
      <c r="F105" s="62"/>
      <c r="G105" s="62"/>
      <c r="H105" s="62"/>
      <c r="I105" s="89"/>
      <c r="J105" s="62"/>
      <c r="K105" s="62"/>
      <c r="M105" s="34"/>
      <c r="N105" s="35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70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  <c r="BC105" s="62"/>
    </row>
    <row r="106">
      <c r="A106" s="62"/>
      <c r="B106" s="62"/>
      <c r="C106" s="62"/>
      <c r="D106" s="62"/>
      <c r="E106" s="62"/>
      <c r="F106" s="62"/>
      <c r="G106" s="62"/>
      <c r="H106" s="62"/>
      <c r="I106" s="89"/>
      <c r="J106" s="62"/>
      <c r="K106" s="62"/>
      <c r="M106" s="34"/>
      <c r="N106" s="35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70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62"/>
      <c r="BC106" s="62"/>
    </row>
    <row r="107">
      <c r="A107" s="62"/>
      <c r="B107" s="62"/>
      <c r="C107" s="62"/>
      <c r="D107" s="62"/>
      <c r="E107" s="62"/>
      <c r="F107" s="62"/>
      <c r="G107" s="62"/>
      <c r="H107" s="62"/>
      <c r="I107" s="89"/>
      <c r="J107" s="62"/>
      <c r="K107" s="62"/>
      <c r="M107" s="34"/>
      <c r="N107" s="35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70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  <c r="BC107" s="62"/>
    </row>
    <row r="108">
      <c r="A108" s="62"/>
      <c r="B108" s="62"/>
      <c r="C108" s="62"/>
      <c r="D108" s="62"/>
      <c r="E108" s="62"/>
      <c r="F108" s="62"/>
      <c r="G108" s="62"/>
      <c r="H108" s="62"/>
      <c r="I108" s="89"/>
      <c r="J108" s="62"/>
      <c r="K108" s="62"/>
      <c r="M108" s="34"/>
      <c r="N108" s="35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70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  <c r="BC108" s="62"/>
    </row>
    <row r="109">
      <c r="A109" s="62"/>
      <c r="B109" s="62"/>
      <c r="C109" s="62"/>
      <c r="D109" s="62"/>
      <c r="E109" s="62"/>
      <c r="F109" s="62"/>
      <c r="G109" s="62"/>
      <c r="H109" s="62"/>
      <c r="I109" s="89"/>
      <c r="J109" s="62"/>
      <c r="K109" s="62"/>
      <c r="M109" s="34"/>
      <c r="N109" s="35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70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  <c r="BB109" s="62"/>
      <c r="BC109" s="62"/>
    </row>
    <row r="110">
      <c r="A110" s="62"/>
      <c r="B110" s="62"/>
      <c r="C110" s="62"/>
      <c r="D110" s="62"/>
      <c r="E110" s="62"/>
      <c r="F110" s="62"/>
      <c r="G110" s="62"/>
      <c r="H110" s="62"/>
      <c r="I110" s="89"/>
      <c r="J110" s="62"/>
      <c r="K110" s="62"/>
      <c r="M110" s="34"/>
      <c r="N110" s="35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70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62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  <c r="BB110" s="62"/>
      <c r="BC110" s="62"/>
    </row>
    <row r="111">
      <c r="A111" s="62"/>
      <c r="B111" s="62"/>
      <c r="C111" s="62"/>
      <c r="D111" s="62"/>
      <c r="E111" s="62"/>
      <c r="F111" s="62"/>
      <c r="G111" s="62"/>
      <c r="H111" s="62"/>
      <c r="I111" s="89"/>
      <c r="J111" s="62"/>
      <c r="K111" s="62"/>
      <c r="M111" s="34"/>
      <c r="N111" s="35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70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  <c r="BC111" s="62"/>
    </row>
    <row r="112">
      <c r="A112" s="62"/>
      <c r="B112" s="62"/>
      <c r="C112" s="62"/>
      <c r="D112" s="62"/>
      <c r="E112" s="62"/>
      <c r="F112" s="62"/>
      <c r="G112" s="62"/>
      <c r="H112" s="62"/>
      <c r="I112" s="89"/>
      <c r="J112" s="62"/>
      <c r="K112" s="62"/>
      <c r="M112" s="34"/>
      <c r="N112" s="35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70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62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</row>
    <row r="113">
      <c r="A113" s="62"/>
      <c r="B113" s="62"/>
      <c r="C113" s="62"/>
      <c r="D113" s="62"/>
      <c r="E113" s="62"/>
      <c r="F113" s="62"/>
      <c r="G113" s="62"/>
      <c r="H113" s="62"/>
      <c r="I113" s="89"/>
      <c r="J113" s="62"/>
      <c r="K113" s="62"/>
      <c r="M113" s="34"/>
      <c r="N113" s="35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70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</row>
    <row r="114">
      <c r="A114" s="62"/>
      <c r="B114" s="62"/>
      <c r="C114" s="62"/>
      <c r="D114" s="62"/>
      <c r="E114" s="62"/>
      <c r="F114" s="62"/>
      <c r="G114" s="62"/>
      <c r="H114" s="62"/>
      <c r="I114" s="89"/>
      <c r="J114" s="62"/>
      <c r="K114" s="62"/>
      <c r="M114" s="34"/>
      <c r="N114" s="35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70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  <c r="BC114" s="62"/>
    </row>
    <row r="115">
      <c r="A115" s="62"/>
      <c r="B115" s="62"/>
      <c r="C115" s="62"/>
      <c r="D115" s="62"/>
      <c r="E115" s="62"/>
      <c r="F115" s="62"/>
      <c r="G115" s="62"/>
      <c r="H115" s="62"/>
      <c r="I115" s="89"/>
      <c r="J115" s="62"/>
      <c r="K115" s="62"/>
      <c r="M115" s="34"/>
      <c r="N115" s="35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70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  <c r="BA115" s="62"/>
      <c r="BB115" s="62"/>
      <c r="BC115" s="62"/>
    </row>
    <row r="116">
      <c r="A116" s="62"/>
      <c r="B116" s="62"/>
      <c r="C116" s="62"/>
      <c r="D116" s="62"/>
      <c r="E116" s="62"/>
      <c r="F116" s="62"/>
      <c r="G116" s="62"/>
      <c r="H116" s="62"/>
      <c r="I116" s="89"/>
      <c r="J116" s="62"/>
      <c r="K116" s="62"/>
      <c r="M116" s="34"/>
      <c r="N116" s="35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70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  <c r="BA116" s="62"/>
      <c r="BB116" s="62"/>
      <c r="BC116" s="62"/>
    </row>
    <row r="117">
      <c r="A117" s="62"/>
      <c r="B117" s="62"/>
      <c r="C117" s="62"/>
      <c r="D117" s="62"/>
      <c r="E117" s="62"/>
      <c r="F117" s="62"/>
      <c r="G117" s="62"/>
      <c r="H117" s="62"/>
      <c r="I117" s="89"/>
      <c r="J117" s="62"/>
      <c r="K117" s="62"/>
      <c r="M117" s="34"/>
      <c r="N117" s="35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70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  <c r="BA117" s="62"/>
      <c r="BB117" s="62"/>
      <c r="BC117" s="62"/>
    </row>
    <row r="118">
      <c r="A118" s="62"/>
      <c r="B118" s="62"/>
      <c r="C118" s="62"/>
      <c r="D118" s="62"/>
      <c r="E118" s="62"/>
      <c r="F118" s="62"/>
      <c r="G118" s="62"/>
      <c r="H118" s="62"/>
      <c r="I118" s="89"/>
      <c r="J118" s="62"/>
      <c r="K118" s="62"/>
      <c r="M118" s="34"/>
      <c r="N118" s="35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70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  <c r="BA118" s="62"/>
      <c r="BB118" s="62"/>
      <c r="BC118" s="62"/>
    </row>
    <row r="119">
      <c r="A119" s="62"/>
      <c r="B119" s="62"/>
      <c r="C119" s="62"/>
      <c r="D119" s="62"/>
      <c r="E119" s="62"/>
      <c r="F119" s="62"/>
      <c r="G119" s="62"/>
      <c r="H119" s="62"/>
      <c r="I119" s="89"/>
      <c r="J119" s="62"/>
      <c r="K119" s="62"/>
      <c r="M119" s="34"/>
      <c r="N119" s="35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70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  <c r="BA119" s="62"/>
      <c r="BB119" s="62"/>
      <c r="BC119" s="62"/>
    </row>
    <row r="120">
      <c r="A120" s="62"/>
      <c r="B120" s="62"/>
      <c r="C120" s="62"/>
      <c r="D120" s="62"/>
      <c r="E120" s="62"/>
      <c r="F120" s="62"/>
      <c r="G120" s="62"/>
      <c r="H120" s="62"/>
      <c r="I120" s="89"/>
      <c r="J120" s="62"/>
      <c r="K120" s="62"/>
      <c r="M120" s="34"/>
      <c r="N120" s="35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70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  <c r="BA120" s="62"/>
      <c r="BB120" s="62"/>
      <c r="BC120" s="62"/>
    </row>
    <row r="121">
      <c r="A121" s="62"/>
      <c r="B121" s="62"/>
      <c r="C121" s="62"/>
      <c r="D121" s="62"/>
      <c r="E121" s="62"/>
      <c r="F121" s="62"/>
      <c r="G121" s="62"/>
      <c r="H121" s="62"/>
      <c r="I121" s="89"/>
      <c r="J121" s="62"/>
      <c r="K121" s="62"/>
      <c r="M121" s="34"/>
      <c r="N121" s="35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70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  <c r="BA121" s="62"/>
      <c r="BB121" s="62"/>
      <c r="BC121" s="62"/>
    </row>
    <row r="122">
      <c r="A122" s="62"/>
      <c r="B122" s="62"/>
      <c r="C122" s="62"/>
      <c r="D122" s="62"/>
      <c r="E122" s="62"/>
      <c r="F122" s="62"/>
      <c r="G122" s="62"/>
      <c r="H122" s="62"/>
      <c r="I122" s="89"/>
      <c r="J122" s="62"/>
      <c r="K122" s="62"/>
      <c r="M122" s="34"/>
      <c r="N122" s="35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70"/>
      <c r="Z122" s="62"/>
      <c r="AA122" s="62"/>
      <c r="AB122" s="62"/>
      <c r="AC122" s="62"/>
      <c r="AD122" s="62"/>
      <c r="AE122" s="62"/>
      <c r="AF122" s="62"/>
      <c r="AG122" s="62"/>
      <c r="AH122" s="62"/>
      <c r="AI122" s="62"/>
      <c r="AJ122" s="62"/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  <c r="BA122" s="62"/>
      <c r="BB122" s="62"/>
      <c r="BC122" s="62"/>
    </row>
    <row r="123">
      <c r="A123" s="62"/>
      <c r="B123" s="62"/>
      <c r="C123" s="62"/>
      <c r="D123" s="62"/>
      <c r="E123" s="62"/>
      <c r="F123" s="62"/>
      <c r="G123" s="62"/>
      <c r="H123" s="62"/>
      <c r="I123" s="89"/>
      <c r="J123" s="62"/>
      <c r="K123" s="62"/>
      <c r="M123" s="34"/>
      <c r="N123" s="35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70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  <c r="AJ123" s="62"/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  <c r="BA123" s="62"/>
      <c r="BB123" s="62"/>
      <c r="BC123" s="62"/>
    </row>
    <row r="124">
      <c r="A124" s="62"/>
      <c r="B124" s="62"/>
      <c r="C124" s="62"/>
      <c r="D124" s="62"/>
      <c r="E124" s="62"/>
      <c r="F124" s="62"/>
      <c r="G124" s="62"/>
      <c r="H124" s="62"/>
      <c r="I124" s="89"/>
      <c r="J124" s="62"/>
      <c r="K124" s="62"/>
      <c r="M124" s="34"/>
      <c r="N124" s="35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70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  <c r="BA124" s="62"/>
      <c r="BB124" s="62"/>
      <c r="BC124" s="62"/>
    </row>
    <row r="125">
      <c r="A125" s="62"/>
      <c r="B125" s="62"/>
      <c r="C125" s="62"/>
      <c r="D125" s="62"/>
      <c r="E125" s="62"/>
      <c r="F125" s="62"/>
      <c r="G125" s="62"/>
      <c r="H125" s="62"/>
      <c r="I125" s="89"/>
      <c r="J125" s="62"/>
      <c r="K125" s="62"/>
      <c r="M125" s="34"/>
      <c r="N125" s="35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70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  <c r="BA125" s="62"/>
      <c r="BB125" s="62"/>
      <c r="BC125" s="62"/>
    </row>
    <row r="126">
      <c r="A126" s="62"/>
      <c r="B126" s="62"/>
      <c r="C126" s="62"/>
      <c r="D126" s="62"/>
      <c r="E126" s="62"/>
      <c r="F126" s="62"/>
      <c r="G126" s="62"/>
      <c r="H126" s="62"/>
      <c r="I126" s="89"/>
      <c r="J126" s="62"/>
      <c r="K126" s="62"/>
      <c r="M126" s="34"/>
      <c r="N126" s="35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70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  <c r="BA126" s="62"/>
      <c r="BB126" s="62"/>
      <c r="BC126" s="62"/>
    </row>
    <row r="127">
      <c r="A127" s="62"/>
      <c r="B127" s="62"/>
      <c r="C127" s="62"/>
      <c r="D127" s="62"/>
      <c r="E127" s="62"/>
      <c r="F127" s="62"/>
      <c r="G127" s="62"/>
      <c r="H127" s="62"/>
      <c r="I127" s="89"/>
      <c r="J127" s="62"/>
      <c r="K127" s="62"/>
      <c r="M127" s="34"/>
      <c r="N127" s="35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70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  <c r="BA127" s="62"/>
      <c r="BB127" s="62"/>
      <c r="BC127" s="62"/>
    </row>
    <row r="128">
      <c r="A128" s="62"/>
      <c r="B128" s="62"/>
      <c r="C128" s="62"/>
      <c r="D128" s="62"/>
      <c r="E128" s="62"/>
      <c r="F128" s="62"/>
      <c r="G128" s="62"/>
      <c r="H128" s="62"/>
      <c r="I128" s="89"/>
      <c r="J128" s="62"/>
      <c r="K128" s="62"/>
      <c r="M128" s="34"/>
      <c r="N128" s="35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70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  <c r="BA128" s="62"/>
      <c r="BB128" s="62"/>
      <c r="BC128" s="62"/>
    </row>
    <row r="129">
      <c r="A129" s="62"/>
      <c r="B129" s="62"/>
      <c r="C129" s="62"/>
      <c r="D129" s="62"/>
      <c r="E129" s="62"/>
      <c r="F129" s="62"/>
      <c r="G129" s="62"/>
      <c r="H129" s="62"/>
      <c r="I129" s="89"/>
      <c r="J129" s="62"/>
      <c r="K129" s="62"/>
      <c r="M129" s="34"/>
      <c r="N129" s="35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70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  <c r="BA129" s="62"/>
      <c r="BB129" s="62"/>
      <c r="BC129" s="62"/>
    </row>
    <row r="130">
      <c r="A130" s="62"/>
      <c r="B130" s="62"/>
      <c r="C130" s="62"/>
      <c r="D130" s="62"/>
      <c r="E130" s="62"/>
      <c r="F130" s="62"/>
      <c r="G130" s="62"/>
      <c r="H130" s="62"/>
      <c r="I130" s="89"/>
      <c r="J130" s="62"/>
      <c r="K130" s="62"/>
      <c r="M130" s="34"/>
      <c r="N130" s="35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70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  <c r="BA130" s="62"/>
      <c r="BB130" s="62"/>
      <c r="BC130" s="62"/>
    </row>
    <row r="131">
      <c r="A131" s="62"/>
      <c r="B131" s="62"/>
      <c r="C131" s="62"/>
      <c r="D131" s="62"/>
      <c r="E131" s="62"/>
      <c r="F131" s="62"/>
      <c r="G131" s="62"/>
      <c r="H131" s="62"/>
      <c r="I131" s="89"/>
      <c r="J131" s="62"/>
      <c r="K131" s="62"/>
      <c r="M131" s="34"/>
      <c r="N131" s="35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70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  <c r="BA131" s="62"/>
      <c r="BB131" s="62"/>
      <c r="BC131" s="62"/>
    </row>
    <row r="132">
      <c r="A132" s="62"/>
      <c r="B132" s="62"/>
      <c r="C132" s="62"/>
      <c r="D132" s="62"/>
      <c r="E132" s="62"/>
      <c r="F132" s="62"/>
      <c r="G132" s="62"/>
      <c r="H132" s="62"/>
      <c r="I132" s="89"/>
      <c r="J132" s="62"/>
      <c r="K132" s="62"/>
      <c r="M132" s="34"/>
      <c r="N132" s="35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70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  <c r="BC132" s="62"/>
    </row>
    <row r="133">
      <c r="A133" s="62"/>
      <c r="B133" s="62"/>
      <c r="C133" s="62"/>
      <c r="D133" s="62"/>
      <c r="E133" s="62"/>
      <c r="F133" s="62"/>
      <c r="G133" s="62"/>
      <c r="H133" s="62"/>
      <c r="I133" s="89"/>
      <c r="J133" s="62"/>
      <c r="K133" s="62"/>
      <c r="M133" s="34"/>
      <c r="N133" s="35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70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  <c r="BA133" s="62"/>
      <c r="BB133" s="62"/>
      <c r="BC133" s="62"/>
    </row>
    <row r="134">
      <c r="A134" s="62"/>
      <c r="B134" s="62"/>
      <c r="C134" s="62"/>
      <c r="D134" s="62"/>
      <c r="E134" s="62"/>
      <c r="F134" s="62"/>
      <c r="G134" s="62"/>
      <c r="H134" s="62"/>
      <c r="I134" s="89"/>
      <c r="J134" s="62"/>
      <c r="K134" s="62"/>
      <c r="M134" s="34"/>
      <c r="N134" s="35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70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  <c r="BA134" s="62"/>
      <c r="BB134" s="62"/>
      <c r="BC134" s="62"/>
    </row>
    <row r="135">
      <c r="A135" s="62"/>
      <c r="B135" s="62"/>
      <c r="C135" s="62"/>
      <c r="D135" s="62"/>
      <c r="E135" s="62"/>
      <c r="F135" s="62"/>
      <c r="G135" s="62"/>
      <c r="H135" s="62"/>
      <c r="I135" s="89"/>
      <c r="J135" s="62"/>
      <c r="K135" s="62"/>
      <c r="M135" s="34"/>
      <c r="N135" s="35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70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  <c r="BA135" s="62"/>
      <c r="BB135" s="62"/>
      <c r="BC135" s="62"/>
    </row>
    <row r="136">
      <c r="A136" s="62"/>
      <c r="B136" s="62"/>
      <c r="C136" s="62"/>
      <c r="D136" s="62"/>
      <c r="E136" s="62"/>
      <c r="F136" s="62"/>
      <c r="G136" s="62"/>
      <c r="H136" s="62"/>
      <c r="I136" s="89"/>
      <c r="J136" s="62"/>
      <c r="K136" s="62"/>
      <c r="M136" s="34"/>
      <c r="N136" s="35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70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  <c r="BA136" s="62"/>
      <c r="BB136" s="62"/>
      <c r="BC136" s="62"/>
    </row>
    <row r="137">
      <c r="A137" s="62"/>
      <c r="B137" s="62"/>
      <c r="C137" s="62"/>
      <c r="D137" s="62"/>
      <c r="E137" s="62"/>
      <c r="F137" s="62"/>
      <c r="G137" s="62"/>
      <c r="H137" s="62"/>
      <c r="I137" s="89"/>
      <c r="J137" s="62"/>
      <c r="K137" s="62"/>
      <c r="M137" s="34"/>
      <c r="N137" s="35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70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  <c r="BA137" s="62"/>
      <c r="BB137" s="62"/>
      <c r="BC137" s="62"/>
    </row>
    <row r="138">
      <c r="A138" s="62"/>
      <c r="B138" s="62"/>
      <c r="C138" s="62"/>
      <c r="D138" s="62"/>
      <c r="E138" s="62"/>
      <c r="F138" s="62"/>
      <c r="G138" s="62"/>
      <c r="H138" s="62"/>
      <c r="I138" s="89"/>
      <c r="J138" s="62"/>
      <c r="K138" s="62"/>
      <c r="M138" s="34"/>
      <c r="N138" s="35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70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  <c r="BA138" s="62"/>
      <c r="BB138" s="62"/>
      <c r="BC138" s="62"/>
    </row>
    <row r="139">
      <c r="A139" s="62"/>
      <c r="B139" s="62"/>
      <c r="C139" s="62"/>
      <c r="D139" s="62"/>
      <c r="E139" s="62"/>
      <c r="F139" s="62"/>
      <c r="G139" s="62"/>
      <c r="H139" s="62"/>
      <c r="I139" s="89"/>
      <c r="J139" s="62"/>
      <c r="K139" s="62"/>
      <c r="M139" s="34"/>
      <c r="N139" s="35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70"/>
      <c r="Z139" s="62"/>
      <c r="AA139" s="62"/>
      <c r="AB139" s="62"/>
      <c r="AC139" s="62"/>
      <c r="AD139" s="62"/>
      <c r="AE139" s="62"/>
      <c r="AF139" s="62"/>
      <c r="AG139" s="62"/>
      <c r="AH139" s="62"/>
      <c r="AI139" s="62"/>
      <c r="AJ139" s="62"/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  <c r="BA139" s="62"/>
      <c r="BB139" s="62"/>
      <c r="BC139" s="62"/>
    </row>
    <row r="140">
      <c r="A140" s="62"/>
      <c r="B140" s="62"/>
      <c r="C140" s="62"/>
      <c r="D140" s="62"/>
      <c r="E140" s="62"/>
      <c r="F140" s="62"/>
      <c r="G140" s="62"/>
      <c r="H140" s="62"/>
      <c r="I140" s="89"/>
      <c r="J140" s="62"/>
      <c r="K140" s="62"/>
      <c r="M140" s="34"/>
      <c r="N140" s="35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70"/>
      <c r="Z140" s="62"/>
      <c r="AA140" s="62"/>
      <c r="AB140" s="62"/>
      <c r="AC140" s="62"/>
      <c r="AD140" s="62"/>
      <c r="AE140" s="62"/>
      <c r="AF140" s="62"/>
      <c r="AG140" s="62"/>
      <c r="AH140" s="62"/>
      <c r="AI140" s="62"/>
      <c r="AJ140" s="62"/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  <c r="BA140" s="62"/>
      <c r="BB140" s="62"/>
      <c r="BC140" s="62"/>
    </row>
    <row r="141">
      <c r="A141" s="62"/>
      <c r="B141" s="62"/>
      <c r="C141" s="62"/>
      <c r="D141" s="62"/>
      <c r="E141" s="62"/>
      <c r="F141" s="62"/>
      <c r="G141" s="62"/>
      <c r="H141" s="62"/>
      <c r="I141" s="89"/>
      <c r="J141" s="62"/>
      <c r="K141" s="62"/>
      <c r="M141" s="34"/>
      <c r="N141" s="35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70"/>
      <c r="Z141" s="62"/>
      <c r="AA141" s="62"/>
      <c r="AB141" s="62"/>
      <c r="AC141" s="62"/>
      <c r="AD141" s="62"/>
      <c r="AE141" s="62"/>
      <c r="AF141" s="62"/>
      <c r="AG141" s="62"/>
      <c r="AH141" s="62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  <c r="BA141" s="62"/>
      <c r="BB141" s="62"/>
      <c r="BC141" s="62"/>
    </row>
    <row r="142">
      <c r="A142" s="62"/>
      <c r="B142" s="62"/>
      <c r="C142" s="62"/>
      <c r="D142" s="62"/>
      <c r="E142" s="62"/>
      <c r="F142" s="62"/>
      <c r="G142" s="62"/>
      <c r="H142" s="62"/>
      <c r="I142" s="89"/>
      <c r="J142" s="62"/>
      <c r="K142" s="62"/>
      <c r="M142" s="34"/>
      <c r="N142" s="35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70"/>
      <c r="Z142" s="62"/>
      <c r="AA142" s="62"/>
      <c r="AB142" s="62"/>
      <c r="AC142" s="62"/>
      <c r="AD142" s="62"/>
      <c r="AE142" s="62"/>
      <c r="AF142" s="62"/>
      <c r="AG142" s="62"/>
      <c r="AH142" s="62"/>
      <c r="AI142" s="62"/>
      <c r="AJ142" s="62"/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  <c r="BA142" s="62"/>
      <c r="BB142" s="62"/>
      <c r="BC142" s="62"/>
    </row>
    <row r="143">
      <c r="A143" s="62"/>
      <c r="B143" s="62"/>
      <c r="C143" s="62"/>
      <c r="D143" s="62"/>
      <c r="E143" s="62"/>
      <c r="F143" s="62"/>
      <c r="G143" s="62"/>
      <c r="H143" s="62"/>
      <c r="I143" s="89"/>
      <c r="J143" s="62"/>
      <c r="K143" s="62"/>
      <c r="M143" s="34"/>
      <c r="N143" s="35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70"/>
      <c r="Z143" s="62"/>
      <c r="AA143" s="62"/>
      <c r="AB143" s="62"/>
      <c r="AC143" s="62"/>
      <c r="AD143" s="62"/>
      <c r="AE143" s="62"/>
      <c r="AF143" s="62"/>
      <c r="AG143" s="62"/>
      <c r="AH143" s="62"/>
      <c r="AI143" s="62"/>
      <c r="AJ143" s="62"/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  <c r="BA143" s="62"/>
      <c r="BB143" s="62"/>
      <c r="BC143" s="62"/>
    </row>
    <row r="144">
      <c r="A144" s="62"/>
      <c r="B144" s="62"/>
      <c r="C144" s="62"/>
      <c r="D144" s="62"/>
      <c r="E144" s="62"/>
      <c r="F144" s="62"/>
      <c r="G144" s="62"/>
      <c r="H144" s="62"/>
      <c r="I144" s="89"/>
      <c r="J144" s="62"/>
      <c r="K144" s="62"/>
      <c r="M144" s="34"/>
      <c r="N144" s="35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70"/>
      <c r="Z144" s="62"/>
      <c r="AA144" s="62"/>
      <c r="AB144" s="62"/>
      <c r="AC144" s="62"/>
      <c r="AD144" s="62"/>
      <c r="AE144" s="62"/>
      <c r="AF144" s="62"/>
      <c r="AG144" s="62"/>
      <c r="AH144" s="62"/>
      <c r="AI144" s="62"/>
      <c r="AJ144" s="62"/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  <c r="BA144" s="62"/>
      <c r="BB144" s="62"/>
      <c r="BC144" s="62"/>
    </row>
    <row r="145">
      <c r="A145" s="62"/>
      <c r="B145" s="62"/>
      <c r="C145" s="62"/>
      <c r="D145" s="62"/>
      <c r="E145" s="62"/>
      <c r="F145" s="62"/>
      <c r="G145" s="62"/>
      <c r="H145" s="62"/>
      <c r="I145" s="89"/>
      <c r="J145" s="62"/>
      <c r="K145" s="62"/>
      <c r="M145" s="34"/>
      <c r="N145" s="35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70"/>
      <c r="Z145" s="62"/>
      <c r="AA145" s="62"/>
      <c r="AB145" s="62"/>
      <c r="AC145" s="62"/>
      <c r="AD145" s="62"/>
      <c r="AE145" s="62"/>
      <c r="AF145" s="62"/>
      <c r="AG145" s="62"/>
      <c r="AH145" s="62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</row>
    <row r="146">
      <c r="A146" s="62"/>
      <c r="B146" s="62"/>
      <c r="C146" s="62"/>
      <c r="D146" s="62"/>
      <c r="E146" s="62"/>
      <c r="F146" s="62"/>
      <c r="G146" s="62"/>
      <c r="H146" s="62"/>
      <c r="I146" s="89"/>
      <c r="J146" s="62"/>
      <c r="K146" s="62"/>
      <c r="M146" s="34"/>
      <c r="N146" s="35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70"/>
      <c r="Z146" s="62"/>
      <c r="AA146" s="62"/>
      <c r="AB146" s="62"/>
      <c r="AC146" s="62"/>
      <c r="AD146" s="62"/>
      <c r="AE146" s="62"/>
      <c r="AF146" s="62"/>
      <c r="AG146" s="62"/>
      <c r="AH146" s="62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  <c r="BA146" s="62"/>
      <c r="BB146" s="62"/>
      <c r="BC146" s="62"/>
    </row>
    <row r="147">
      <c r="A147" s="62"/>
      <c r="B147" s="62"/>
      <c r="C147" s="62"/>
      <c r="D147" s="62"/>
      <c r="E147" s="62"/>
      <c r="F147" s="62"/>
      <c r="G147" s="62"/>
      <c r="H147" s="62"/>
      <c r="I147" s="89"/>
      <c r="J147" s="62"/>
      <c r="K147" s="62"/>
      <c r="M147" s="34"/>
      <c r="N147" s="35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70"/>
      <c r="Z147" s="62"/>
      <c r="AA147" s="62"/>
      <c r="AB147" s="62"/>
      <c r="AC147" s="62"/>
      <c r="AD147" s="62"/>
      <c r="AE147" s="62"/>
      <c r="AF147" s="62"/>
      <c r="AG147" s="62"/>
      <c r="AH147" s="62"/>
      <c r="AI147" s="62"/>
      <c r="AJ147" s="62"/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  <c r="BA147" s="62"/>
      <c r="BB147" s="62"/>
      <c r="BC147" s="62"/>
    </row>
    <row r="148">
      <c r="A148" s="62"/>
      <c r="B148" s="62"/>
      <c r="C148" s="62"/>
      <c r="D148" s="62"/>
      <c r="E148" s="62"/>
      <c r="F148" s="62"/>
      <c r="G148" s="62"/>
      <c r="H148" s="62"/>
      <c r="I148" s="89"/>
      <c r="J148" s="62"/>
      <c r="K148" s="62"/>
      <c r="M148" s="34"/>
      <c r="N148" s="35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70"/>
      <c r="Z148" s="62"/>
      <c r="AA148" s="62"/>
      <c r="AB148" s="62"/>
      <c r="AC148" s="62"/>
      <c r="AD148" s="62"/>
      <c r="AE148" s="62"/>
      <c r="AF148" s="62"/>
      <c r="AG148" s="62"/>
      <c r="AH148" s="62"/>
      <c r="AI148" s="62"/>
      <c r="AJ148" s="62"/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  <c r="BA148" s="62"/>
      <c r="BB148" s="62"/>
      <c r="BC148" s="62"/>
    </row>
    <row r="149">
      <c r="A149" s="62"/>
      <c r="B149" s="62"/>
      <c r="C149" s="62"/>
      <c r="D149" s="62"/>
      <c r="E149" s="62"/>
      <c r="F149" s="62"/>
      <c r="G149" s="62"/>
      <c r="H149" s="62"/>
      <c r="I149" s="89"/>
      <c r="J149" s="62"/>
      <c r="K149" s="62"/>
      <c r="M149" s="34"/>
      <c r="N149" s="35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70"/>
      <c r="Z149" s="62"/>
      <c r="AA149" s="62"/>
      <c r="AB149" s="62"/>
      <c r="AC149" s="62"/>
      <c r="AD149" s="62"/>
      <c r="AE149" s="62"/>
      <c r="AF149" s="62"/>
      <c r="AG149" s="62"/>
      <c r="AH149" s="62"/>
      <c r="AI149" s="62"/>
      <c r="AJ149" s="62"/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  <c r="BA149" s="62"/>
      <c r="BB149" s="62"/>
      <c r="BC149" s="62"/>
    </row>
    <row r="150">
      <c r="A150" s="62"/>
      <c r="B150" s="62"/>
      <c r="C150" s="62"/>
      <c r="D150" s="62"/>
      <c r="E150" s="62"/>
      <c r="F150" s="62"/>
      <c r="G150" s="62"/>
      <c r="H150" s="62"/>
      <c r="I150" s="89"/>
      <c r="J150" s="62"/>
      <c r="K150" s="62"/>
      <c r="M150" s="34"/>
      <c r="N150" s="35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70"/>
      <c r="Z150" s="62"/>
      <c r="AA150" s="62"/>
      <c r="AB150" s="62"/>
      <c r="AC150" s="62"/>
      <c r="AD150" s="62"/>
      <c r="AE150" s="62"/>
      <c r="AF150" s="62"/>
      <c r="AG150" s="62"/>
      <c r="AH150" s="62"/>
      <c r="AI150" s="62"/>
      <c r="AJ150" s="62"/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  <c r="BA150" s="62"/>
      <c r="BB150" s="62"/>
      <c r="BC150" s="62"/>
    </row>
    <row r="151">
      <c r="A151" s="62"/>
      <c r="B151" s="62"/>
      <c r="C151" s="62"/>
      <c r="D151" s="62"/>
      <c r="E151" s="62"/>
      <c r="F151" s="62"/>
      <c r="G151" s="62"/>
      <c r="H151" s="62"/>
      <c r="I151" s="89"/>
      <c r="J151" s="62"/>
      <c r="K151" s="62"/>
      <c r="M151" s="34"/>
      <c r="N151" s="35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70"/>
      <c r="Z151" s="62"/>
      <c r="AA151" s="62"/>
      <c r="AB151" s="62"/>
      <c r="AC151" s="62"/>
      <c r="AD151" s="62"/>
      <c r="AE151" s="62"/>
      <c r="AF151" s="62"/>
      <c r="AG151" s="62"/>
      <c r="AH151" s="62"/>
      <c r="AI151" s="62"/>
      <c r="AJ151" s="62"/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  <c r="BA151" s="62"/>
      <c r="BB151" s="62"/>
      <c r="BC151" s="62"/>
    </row>
    <row r="152">
      <c r="A152" s="62"/>
      <c r="B152" s="62"/>
      <c r="C152" s="62"/>
      <c r="D152" s="62"/>
      <c r="E152" s="62"/>
      <c r="F152" s="62"/>
      <c r="G152" s="62"/>
      <c r="H152" s="62"/>
      <c r="I152" s="89"/>
      <c r="J152" s="62"/>
      <c r="K152" s="62"/>
      <c r="M152" s="34"/>
      <c r="N152" s="35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70"/>
      <c r="Z152" s="62"/>
      <c r="AA152" s="62"/>
      <c r="AB152" s="62"/>
      <c r="AC152" s="62"/>
      <c r="AD152" s="62"/>
      <c r="AE152" s="62"/>
      <c r="AF152" s="62"/>
      <c r="AG152" s="62"/>
      <c r="AH152" s="62"/>
      <c r="AI152" s="62"/>
      <c r="AJ152" s="62"/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  <c r="BA152" s="62"/>
      <c r="BB152" s="62"/>
      <c r="BC152" s="62"/>
    </row>
    <row r="153">
      <c r="A153" s="62"/>
      <c r="B153" s="62"/>
      <c r="C153" s="62"/>
      <c r="D153" s="62"/>
      <c r="E153" s="62"/>
      <c r="F153" s="62"/>
      <c r="G153" s="62"/>
      <c r="H153" s="62"/>
      <c r="I153" s="89"/>
      <c r="J153" s="62"/>
      <c r="K153" s="62"/>
      <c r="M153" s="34"/>
      <c r="N153" s="35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70"/>
      <c r="Z153" s="62"/>
      <c r="AA153" s="62"/>
      <c r="AB153" s="62"/>
      <c r="AC153" s="62"/>
      <c r="AD153" s="62"/>
      <c r="AE153" s="62"/>
      <c r="AF153" s="62"/>
      <c r="AG153" s="62"/>
      <c r="AH153" s="62"/>
      <c r="AI153" s="62"/>
      <c r="AJ153" s="62"/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  <c r="BA153" s="62"/>
      <c r="BB153" s="62"/>
      <c r="BC153" s="62"/>
    </row>
    <row r="154">
      <c r="A154" s="62"/>
      <c r="B154" s="62"/>
      <c r="C154" s="62"/>
      <c r="D154" s="62"/>
      <c r="E154" s="62"/>
      <c r="F154" s="62"/>
      <c r="G154" s="62"/>
      <c r="H154" s="62"/>
      <c r="I154" s="89"/>
      <c r="J154" s="62"/>
      <c r="K154" s="62"/>
      <c r="M154" s="34"/>
      <c r="N154" s="35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70"/>
      <c r="Z154" s="62"/>
      <c r="AA154" s="62"/>
      <c r="AB154" s="62"/>
      <c r="AC154" s="62"/>
      <c r="AD154" s="62"/>
      <c r="AE154" s="62"/>
      <c r="AF154" s="62"/>
      <c r="AG154" s="62"/>
      <c r="AH154" s="62"/>
      <c r="AI154" s="62"/>
      <c r="AJ154" s="62"/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  <c r="BA154" s="62"/>
      <c r="BB154" s="62"/>
      <c r="BC154" s="62"/>
    </row>
    <row r="155">
      <c r="A155" s="62"/>
      <c r="B155" s="62"/>
      <c r="C155" s="62"/>
      <c r="D155" s="62"/>
      <c r="E155" s="62"/>
      <c r="F155" s="62"/>
      <c r="G155" s="62"/>
      <c r="H155" s="62"/>
      <c r="I155" s="89"/>
      <c r="J155" s="62"/>
      <c r="K155" s="62"/>
      <c r="M155" s="34"/>
      <c r="N155" s="35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70"/>
      <c r="Z155" s="62"/>
      <c r="AA155" s="62"/>
      <c r="AB155" s="62"/>
      <c r="AC155" s="62"/>
      <c r="AD155" s="62"/>
      <c r="AE155" s="62"/>
      <c r="AF155" s="62"/>
      <c r="AG155" s="62"/>
      <c r="AH155" s="62"/>
      <c r="AI155" s="62"/>
      <c r="AJ155" s="62"/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  <c r="BA155" s="62"/>
      <c r="BB155" s="62"/>
      <c r="BC155" s="62"/>
    </row>
    <row r="156">
      <c r="A156" s="62"/>
      <c r="B156" s="62"/>
      <c r="C156" s="62"/>
      <c r="D156" s="62"/>
      <c r="E156" s="62"/>
      <c r="F156" s="62"/>
      <c r="G156" s="62"/>
      <c r="H156" s="62"/>
      <c r="I156" s="89"/>
      <c r="J156" s="62"/>
      <c r="K156" s="62"/>
      <c r="M156" s="34"/>
      <c r="N156" s="35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70"/>
      <c r="Z156" s="62"/>
      <c r="AA156" s="62"/>
      <c r="AB156" s="62"/>
      <c r="AC156" s="62"/>
      <c r="AD156" s="62"/>
      <c r="AE156" s="62"/>
      <c r="AF156" s="62"/>
      <c r="AG156" s="62"/>
      <c r="AH156" s="62"/>
      <c r="AI156" s="62"/>
      <c r="AJ156" s="62"/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  <c r="BA156" s="62"/>
      <c r="BB156" s="62"/>
      <c r="BC156" s="62"/>
    </row>
    <row r="157">
      <c r="A157" s="62"/>
      <c r="B157" s="62"/>
      <c r="C157" s="62"/>
      <c r="D157" s="62"/>
      <c r="E157" s="62"/>
      <c r="F157" s="62"/>
      <c r="G157" s="62"/>
      <c r="H157" s="62"/>
      <c r="I157" s="89"/>
      <c r="J157" s="62"/>
      <c r="K157" s="62"/>
      <c r="M157" s="34"/>
      <c r="N157" s="35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70"/>
      <c r="Z157" s="62"/>
      <c r="AA157" s="62"/>
      <c r="AB157" s="62"/>
      <c r="AC157" s="62"/>
      <c r="AD157" s="62"/>
      <c r="AE157" s="62"/>
      <c r="AF157" s="62"/>
      <c r="AG157" s="62"/>
      <c r="AH157" s="62"/>
      <c r="AI157" s="62"/>
      <c r="AJ157" s="62"/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  <c r="BA157" s="62"/>
      <c r="BB157" s="62"/>
      <c r="BC157" s="62"/>
    </row>
    <row r="158">
      <c r="A158" s="62"/>
      <c r="B158" s="62"/>
      <c r="C158" s="62"/>
      <c r="D158" s="62"/>
      <c r="E158" s="62"/>
      <c r="F158" s="62"/>
      <c r="G158" s="62"/>
      <c r="H158" s="62"/>
      <c r="I158" s="89"/>
      <c r="J158" s="62"/>
      <c r="K158" s="62"/>
      <c r="M158" s="34"/>
      <c r="N158" s="35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70"/>
      <c r="Z158" s="62"/>
      <c r="AA158" s="62"/>
      <c r="AB158" s="62"/>
      <c r="AC158" s="62"/>
      <c r="AD158" s="62"/>
      <c r="AE158" s="62"/>
      <c r="AF158" s="62"/>
      <c r="AG158" s="62"/>
      <c r="AH158" s="62"/>
      <c r="AI158" s="62"/>
      <c r="AJ158" s="62"/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  <c r="BA158" s="62"/>
      <c r="BB158" s="62"/>
      <c r="BC158" s="62"/>
    </row>
    <row r="159">
      <c r="A159" s="62"/>
      <c r="B159" s="62"/>
      <c r="C159" s="62"/>
      <c r="D159" s="62"/>
      <c r="E159" s="62"/>
      <c r="F159" s="62"/>
      <c r="G159" s="62"/>
      <c r="H159" s="62"/>
      <c r="I159" s="89"/>
      <c r="J159" s="62"/>
      <c r="K159" s="62"/>
      <c r="M159" s="34"/>
      <c r="N159" s="35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70"/>
      <c r="Z159" s="62"/>
      <c r="AA159" s="62"/>
      <c r="AB159" s="62"/>
      <c r="AC159" s="62"/>
      <c r="AD159" s="62"/>
      <c r="AE159" s="62"/>
      <c r="AF159" s="62"/>
      <c r="AG159" s="62"/>
      <c r="AH159" s="62"/>
      <c r="AI159" s="62"/>
      <c r="AJ159" s="62"/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  <c r="BA159" s="62"/>
      <c r="BB159" s="62"/>
      <c r="BC159" s="62"/>
    </row>
    <row r="160">
      <c r="A160" s="62"/>
      <c r="B160" s="62"/>
      <c r="C160" s="62"/>
      <c r="D160" s="62"/>
      <c r="E160" s="62"/>
      <c r="F160" s="62"/>
      <c r="G160" s="62"/>
      <c r="H160" s="62"/>
      <c r="I160" s="89"/>
      <c r="J160" s="62"/>
      <c r="K160" s="62"/>
      <c r="M160" s="34"/>
      <c r="N160" s="35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70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  <c r="BA160" s="62"/>
      <c r="BB160" s="62"/>
      <c r="BC160" s="62"/>
    </row>
    <row r="161">
      <c r="A161" s="62"/>
      <c r="B161" s="62"/>
      <c r="C161" s="62"/>
      <c r="D161" s="62"/>
      <c r="E161" s="62"/>
      <c r="F161" s="62"/>
      <c r="G161" s="62"/>
      <c r="H161" s="62"/>
      <c r="I161" s="89"/>
      <c r="J161" s="62"/>
      <c r="K161" s="62"/>
      <c r="M161" s="34"/>
      <c r="N161" s="35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70"/>
      <c r="Z161" s="62"/>
      <c r="AA161" s="62"/>
      <c r="AB161" s="62"/>
      <c r="AC161" s="62"/>
      <c r="AD161" s="62"/>
      <c r="AE161" s="62"/>
      <c r="AF161" s="62"/>
      <c r="AG161" s="62"/>
      <c r="AH161" s="62"/>
      <c r="AI161" s="62"/>
      <c r="AJ161" s="62"/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  <c r="BA161" s="62"/>
      <c r="BB161" s="62"/>
      <c r="BC161" s="62"/>
    </row>
    <row r="162">
      <c r="A162" s="62"/>
      <c r="B162" s="62"/>
      <c r="C162" s="62"/>
      <c r="D162" s="62"/>
      <c r="E162" s="62"/>
      <c r="F162" s="62"/>
      <c r="G162" s="62"/>
      <c r="H162" s="62"/>
      <c r="I162" s="89"/>
      <c r="J162" s="62"/>
      <c r="K162" s="62"/>
      <c r="M162" s="34"/>
      <c r="N162" s="35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70"/>
      <c r="Z162" s="62"/>
      <c r="AA162" s="62"/>
      <c r="AB162" s="62"/>
      <c r="AC162" s="62"/>
      <c r="AD162" s="62"/>
      <c r="AE162" s="62"/>
      <c r="AF162" s="62"/>
      <c r="AG162" s="62"/>
      <c r="AH162" s="62"/>
      <c r="AI162" s="62"/>
      <c r="AJ162" s="62"/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  <c r="BA162" s="62"/>
      <c r="BB162" s="62"/>
      <c r="BC162" s="62"/>
    </row>
    <row r="163">
      <c r="A163" s="62"/>
      <c r="B163" s="62"/>
      <c r="C163" s="62"/>
      <c r="D163" s="62"/>
      <c r="E163" s="62"/>
      <c r="F163" s="62"/>
      <c r="G163" s="62"/>
      <c r="H163" s="62"/>
      <c r="I163" s="89"/>
      <c r="J163" s="62"/>
      <c r="K163" s="62"/>
      <c r="M163" s="34"/>
      <c r="N163" s="35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70"/>
      <c r="Z163" s="62"/>
      <c r="AA163" s="62"/>
      <c r="AB163" s="62"/>
      <c r="AC163" s="62"/>
      <c r="AD163" s="62"/>
      <c r="AE163" s="62"/>
      <c r="AF163" s="62"/>
      <c r="AG163" s="62"/>
      <c r="AH163" s="62"/>
      <c r="AI163" s="62"/>
      <c r="AJ163" s="62"/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  <c r="BA163" s="62"/>
      <c r="BB163" s="62"/>
      <c r="BC163" s="62"/>
    </row>
    <row r="164">
      <c r="A164" s="62"/>
      <c r="B164" s="62"/>
      <c r="C164" s="62"/>
      <c r="D164" s="62"/>
      <c r="E164" s="62"/>
      <c r="F164" s="62"/>
      <c r="G164" s="62"/>
      <c r="H164" s="62"/>
      <c r="I164" s="89"/>
      <c r="J164" s="62"/>
      <c r="K164" s="62"/>
      <c r="M164" s="34"/>
      <c r="N164" s="35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70"/>
      <c r="Z164" s="62"/>
      <c r="AA164" s="62"/>
      <c r="AB164" s="62"/>
      <c r="AC164" s="62"/>
      <c r="AD164" s="62"/>
      <c r="AE164" s="62"/>
      <c r="AF164" s="62"/>
      <c r="AG164" s="62"/>
      <c r="AH164" s="62"/>
      <c r="AI164" s="62"/>
      <c r="AJ164" s="62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  <c r="BA164" s="62"/>
      <c r="BB164" s="62"/>
      <c r="BC164" s="62"/>
    </row>
    <row r="165">
      <c r="A165" s="62"/>
      <c r="B165" s="62"/>
      <c r="C165" s="62"/>
      <c r="D165" s="62"/>
      <c r="E165" s="62"/>
      <c r="F165" s="62"/>
      <c r="G165" s="62"/>
      <c r="H165" s="62"/>
      <c r="I165" s="89"/>
      <c r="J165" s="62"/>
      <c r="K165" s="62"/>
      <c r="M165" s="34"/>
      <c r="N165" s="35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70"/>
      <c r="Z165" s="62"/>
      <c r="AA165" s="62"/>
      <c r="AB165" s="62"/>
      <c r="AC165" s="62"/>
      <c r="AD165" s="62"/>
      <c r="AE165" s="62"/>
      <c r="AF165" s="62"/>
      <c r="AG165" s="62"/>
      <c r="AH165" s="62"/>
      <c r="AI165" s="62"/>
      <c r="AJ165" s="62"/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  <c r="BA165" s="62"/>
      <c r="BB165" s="62"/>
      <c r="BC165" s="62"/>
    </row>
    <row r="166">
      <c r="A166" s="62"/>
      <c r="B166" s="62"/>
      <c r="C166" s="62"/>
      <c r="D166" s="62"/>
      <c r="E166" s="62"/>
      <c r="F166" s="62"/>
      <c r="G166" s="62"/>
      <c r="H166" s="62"/>
      <c r="I166" s="89"/>
      <c r="J166" s="62"/>
      <c r="K166" s="62"/>
      <c r="M166" s="34"/>
      <c r="N166" s="35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70"/>
      <c r="Z166" s="62"/>
      <c r="AA166" s="62"/>
      <c r="AB166" s="62"/>
      <c r="AC166" s="62"/>
      <c r="AD166" s="62"/>
      <c r="AE166" s="62"/>
      <c r="AF166" s="62"/>
      <c r="AG166" s="62"/>
      <c r="AH166" s="62"/>
      <c r="AI166" s="62"/>
      <c r="AJ166" s="62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  <c r="BA166" s="62"/>
      <c r="BB166" s="62"/>
      <c r="BC166" s="62"/>
    </row>
    <row r="167">
      <c r="A167" s="62"/>
      <c r="B167" s="62"/>
      <c r="C167" s="62"/>
      <c r="D167" s="62"/>
      <c r="E167" s="62"/>
      <c r="F167" s="62"/>
      <c r="G167" s="62"/>
      <c r="H167" s="62"/>
      <c r="I167" s="89"/>
      <c r="J167" s="62"/>
      <c r="K167" s="62"/>
      <c r="M167" s="34"/>
      <c r="N167" s="35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70"/>
      <c r="Z167" s="62"/>
      <c r="AA167" s="62"/>
      <c r="AB167" s="62"/>
      <c r="AC167" s="62"/>
      <c r="AD167" s="62"/>
      <c r="AE167" s="62"/>
      <c r="AF167" s="62"/>
      <c r="AG167" s="62"/>
      <c r="AH167" s="62"/>
      <c r="AI167" s="62"/>
      <c r="AJ167" s="62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  <c r="BA167" s="62"/>
      <c r="BB167" s="62"/>
      <c r="BC167" s="62"/>
    </row>
    <row r="168">
      <c r="A168" s="62"/>
      <c r="B168" s="62"/>
      <c r="C168" s="62"/>
      <c r="D168" s="62"/>
      <c r="E168" s="62"/>
      <c r="F168" s="62"/>
      <c r="G168" s="62"/>
      <c r="H168" s="62"/>
      <c r="I168" s="89"/>
      <c r="J168" s="62"/>
      <c r="K168" s="62"/>
      <c r="M168" s="34"/>
      <c r="N168" s="35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70"/>
      <c r="Z168" s="62"/>
      <c r="AA168" s="62"/>
      <c r="AB168" s="62"/>
      <c r="AC168" s="62"/>
      <c r="AD168" s="62"/>
      <c r="AE168" s="62"/>
      <c r="AF168" s="62"/>
      <c r="AG168" s="62"/>
      <c r="AH168" s="62"/>
      <c r="AI168" s="62"/>
      <c r="AJ168" s="62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  <c r="BA168" s="62"/>
      <c r="BB168" s="62"/>
      <c r="BC168" s="62"/>
    </row>
    <row r="169">
      <c r="A169" s="62"/>
      <c r="B169" s="62"/>
      <c r="C169" s="62"/>
      <c r="D169" s="62"/>
      <c r="E169" s="62"/>
      <c r="F169" s="62"/>
      <c r="G169" s="62"/>
      <c r="H169" s="62"/>
      <c r="I169" s="89"/>
      <c r="J169" s="62"/>
      <c r="K169" s="62"/>
      <c r="M169" s="34"/>
      <c r="N169" s="35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70"/>
      <c r="Z169" s="62"/>
      <c r="AA169" s="62"/>
      <c r="AB169" s="62"/>
      <c r="AC169" s="62"/>
      <c r="AD169" s="62"/>
      <c r="AE169" s="62"/>
      <c r="AF169" s="62"/>
      <c r="AG169" s="62"/>
      <c r="AH169" s="62"/>
      <c r="AI169" s="62"/>
      <c r="AJ169" s="62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  <c r="BA169" s="62"/>
      <c r="BB169" s="62"/>
      <c r="BC169" s="62"/>
    </row>
    <row r="170">
      <c r="A170" s="62"/>
      <c r="B170" s="62"/>
      <c r="C170" s="62"/>
      <c r="D170" s="62"/>
      <c r="E170" s="62"/>
      <c r="F170" s="62"/>
      <c r="G170" s="62"/>
      <c r="H170" s="62"/>
      <c r="I170" s="89"/>
      <c r="J170" s="62"/>
      <c r="K170" s="62"/>
      <c r="M170" s="34"/>
      <c r="N170" s="35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70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  <c r="BA170" s="62"/>
      <c r="BB170" s="62"/>
      <c r="BC170" s="62"/>
    </row>
    <row r="171">
      <c r="A171" s="62"/>
      <c r="B171" s="62"/>
      <c r="C171" s="62"/>
      <c r="D171" s="62"/>
      <c r="E171" s="62"/>
      <c r="F171" s="62"/>
      <c r="G171" s="62"/>
      <c r="H171" s="62"/>
      <c r="I171" s="89"/>
      <c r="J171" s="62"/>
      <c r="K171" s="62"/>
      <c r="M171" s="34"/>
      <c r="N171" s="35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70"/>
      <c r="Z171" s="62"/>
      <c r="AA171" s="62"/>
      <c r="AB171" s="62"/>
      <c r="AC171" s="62"/>
      <c r="AD171" s="62"/>
      <c r="AE171" s="62"/>
      <c r="AF171" s="62"/>
      <c r="AG171" s="62"/>
      <c r="AH171" s="62"/>
      <c r="AI171" s="62"/>
      <c r="AJ171" s="62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  <c r="BA171" s="62"/>
      <c r="BB171" s="62"/>
      <c r="BC171" s="62"/>
    </row>
    <row r="172">
      <c r="A172" s="62"/>
      <c r="B172" s="62"/>
      <c r="C172" s="62"/>
      <c r="D172" s="62"/>
      <c r="E172" s="62"/>
      <c r="F172" s="62"/>
      <c r="G172" s="62"/>
      <c r="H172" s="62"/>
      <c r="I172" s="89"/>
      <c r="J172" s="62"/>
      <c r="K172" s="62"/>
      <c r="M172" s="34"/>
      <c r="N172" s="35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70"/>
      <c r="Z172" s="62"/>
      <c r="AA172" s="62"/>
      <c r="AB172" s="62"/>
      <c r="AC172" s="62"/>
      <c r="AD172" s="62"/>
      <c r="AE172" s="62"/>
      <c r="AF172" s="62"/>
      <c r="AG172" s="62"/>
      <c r="AH172" s="62"/>
      <c r="AI172" s="62"/>
      <c r="AJ172" s="62"/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  <c r="BA172" s="62"/>
      <c r="BB172" s="62"/>
      <c r="BC172" s="62"/>
    </row>
    <row r="173">
      <c r="A173" s="62"/>
      <c r="B173" s="62"/>
      <c r="C173" s="62"/>
      <c r="D173" s="62"/>
      <c r="E173" s="62"/>
      <c r="F173" s="62"/>
      <c r="G173" s="62"/>
      <c r="H173" s="62"/>
      <c r="I173" s="89"/>
      <c r="J173" s="62"/>
      <c r="K173" s="62"/>
      <c r="M173" s="34"/>
      <c r="N173" s="35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70"/>
      <c r="Z173" s="62"/>
      <c r="AA173" s="62"/>
      <c r="AB173" s="62"/>
      <c r="AC173" s="62"/>
      <c r="AD173" s="62"/>
      <c r="AE173" s="62"/>
      <c r="AF173" s="62"/>
      <c r="AG173" s="62"/>
      <c r="AH173" s="62"/>
      <c r="AI173" s="62"/>
      <c r="AJ173" s="62"/>
      <c r="AK173" s="62"/>
      <c r="AL173" s="62"/>
      <c r="AM173" s="62"/>
      <c r="AN173" s="62"/>
      <c r="AO173" s="62"/>
      <c r="AP173" s="62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  <c r="BA173" s="62"/>
      <c r="BB173" s="62"/>
      <c r="BC173" s="62"/>
    </row>
    <row r="174">
      <c r="A174" s="62"/>
      <c r="B174" s="62"/>
      <c r="C174" s="62"/>
      <c r="D174" s="62"/>
      <c r="E174" s="62"/>
      <c r="F174" s="62"/>
      <c r="G174" s="62"/>
      <c r="H174" s="62"/>
      <c r="I174" s="89"/>
      <c r="J174" s="62"/>
      <c r="K174" s="62"/>
      <c r="M174" s="34"/>
      <c r="N174" s="35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70"/>
      <c r="Z174" s="62"/>
      <c r="AA174" s="62"/>
      <c r="AB174" s="62"/>
      <c r="AC174" s="62"/>
      <c r="AD174" s="62"/>
      <c r="AE174" s="62"/>
      <c r="AF174" s="62"/>
      <c r="AG174" s="62"/>
      <c r="AH174" s="62"/>
      <c r="AI174" s="62"/>
      <c r="AJ174" s="62"/>
      <c r="AK174" s="62"/>
      <c r="AL174" s="62"/>
      <c r="AM174" s="62"/>
      <c r="AN174" s="62"/>
      <c r="AO174" s="62"/>
      <c r="AP174" s="62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  <c r="BA174" s="62"/>
      <c r="BB174" s="62"/>
      <c r="BC174" s="62"/>
    </row>
    <row r="175">
      <c r="A175" s="62"/>
      <c r="B175" s="62"/>
      <c r="C175" s="62"/>
      <c r="D175" s="62"/>
      <c r="E175" s="62"/>
      <c r="F175" s="62"/>
      <c r="G175" s="62"/>
      <c r="H175" s="62"/>
      <c r="I175" s="89"/>
      <c r="J175" s="62"/>
      <c r="K175" s="62"/>
      <c r="M175" s="34"/>
      <c r="N175" s="35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70"/>
      <c r="Z175" s="62"/>
      <c r="AA175" s="62"/>
      <c r="AB175" s="62"/>
      <c r="AC175" s="62"/>
      <c r="AD175" s="62"/>
      <c r="AE175" s="62"/>
      <c r="AF175" s="62"/>
      <c r="AG175" s="62"/>
      <c r="AH175" s="62"/>
      <c r="AI175" s="62"/>
      <c r="AJ175" s="62"/>
      <c r="AK175" s="62"/>
      <c r="AL175" s="62"/>
      <c r="AM175" s="62"/>
      <c r="AN175" s="62"/>
      <c r="AO175" s="62"/>
      <c r="AP175" s="62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  <c r="BA175" s="62"/>
      <c r="BB175" s="62"/>
      <c r="BC175" s="62"/>
    </row>
    <row r="176">
      <c r="A176" s="62"/>
      <c r="B176" s="62"/>
      <c r="C176" s="62"/>
      <c r="D176" s="62"/>
      <c r="E176" s="62"/>
      <c r="F176" s="62"/>
      <c r="G176" s="62"/>
      <c r="H176" s="62"/>
      <c r="I176" s="89"/>
      <c r="J176" s="62"/>
      <c r="K176" s="62"/>
      <c r="M176" s="34"/>
      <c r="N176" s="35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70"/>
      <c r="Z176" s="62"/>
      <c r="AA176" s="62"/>
      <c r="AB176" s="62"/>
      <c r="AC176" s="62"/>
      <c r="AD176" s="62"/>
      <c r="AE176" s="62"/>
      <c r="AF176" s="62"/>
      <c r="AG176" s="62"/>
      <c r="AH176" s="62"/>
      <c r="AI176" s="62"/>
      <c r="AJ176" s="62"/>
      <c r="AK176" s="62"/>
      <c r="AL176" s="62"/>
      <c r="AM176" s="62"/>
      <c r="AN176" s="62"/>
      <c r="AO176" s="62"/>
      <c r="AP176" s="62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  <c r="BA176" s="62"/>
      <c r="BB176" s="62"/>
      <c r="BC176" s="62"/>
    </row>
    <row r="177">
      <c r="A177" s="62"/>
      <c r="B177" s="62"/>
      <c r="C177" s="62"/>
      <c r="D177" s="62"/>
      <c r="E177" s="62"/>
      <c r="F177" s="62"/>
      <c r="G177" s="62"/>
      <c r="H177" s="62"/>
      <c r="I177" s="89"/>
      <c r="J177" s="62"/>
      <c r="K177" s="62"/>
      <c r="M177" s="34"/>
      <c r="N177" s="35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70"/>
      <c r="Z177" s="62"/>
      <c r="AA177" s="62"/>
      <c r="AB177" s="62"/>
      <c r="AC177" s="62"/>
      <c r="AD177" s="62"/>
      <c r="AE177" s="62"/>
      <c r="AF177" s="62"/>
      <c r="AG177" s="62"/>
      <c r="AH177" s="62"/>
      <c r="AI177" s="62"/>
      <c r="AJ177" s="62"/>
      <c r="AK177" s="62"/>
      <c r="AL177" s="62"/>
      <c r="AM177" s="62"/>
      <c r="AN177" s="62"/>
      <c r="AO177" s="62"/>
      <c r="AP177" s="62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  <c r="BA177" s="62"/>
      <c r="BB177" s="62"/>
      <c r="BC177" s="62"/>
    </row>
    <row r="178">
      <c r="A178" s="62"/>
      <c r="B178" s="62"/>
      <c r="C178" s="62"/>
      <c r="D178" s="62"/>
      <c r="E178" s="62"/>
      <c r="F178" s="62"/>
      <c r="G178" s="62"/>
      <c r="H178" s="62"/>
      <c r="I178" s="89"/>
      <c r="J178" s="62"/>
      <c r="K178" s="62"/>
      <c r="M178" s="34"/>
      <c r="N178" s="35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70"/>
      <c r="Z178" s="62"/>
      <c r="AA178" s="62"/>
      <c r="AB178" s="62"/>
      <c r="AC178" s="62"/>
      <c r="AD178" s="62"/>
      <c r="AE178" s="62"/>
      <c r="AF178" s="62"/>
      <c r="AG178" s="62"/>
      <c r="AH178" s="62"/>
      <c r="AI178" s="62"/>
      <c r="AJ178" s="62"/>
      <c r="AK178" s="62"/>
      <c r="AL178" s="62"/>
      <c r="AM178" s="62"/>
      <c r="AN178" s="62"/>
      <c r="AO178" s="62"/>
      <c r="AP178" s="62"/>
      <c r="AQ178" s="62"/>
      <c r="AR178" s="62"/>
      <c r="AS178" s="62"/>
      <c r="AT178" s="62"/>
      <c r="AU178" s="62"/>
      <c r="AV178" s="62"/>
      <c r="AW178" s="62"/>
      <c r="AX178" s="62"/>
      <c r="AY178" s="62"/>
      <c r="AZ178" s="62"/>
      <c r="BA178" s="62"/>
      <c r="BB178" s="62"/>
      <c r="BC178" s="62"/>
    </row>
    <row r="179">
      <c r="A179" s="62"/>
      <c r="B179" s="62"/>
      <c r="C179" s="62"/>
      <c r="D179" s="62"/>
      <c r="E179" s="62"/>
      <c r="F179" s="62"/>
      <c r="G179" s="62"/>
      <c r="H179" s="62"/>
      <c r="I179" s="89"/>
      <c r="J179" s="62"/>
      <c r="K179" s="62"/>
      <c r="M179" s="34"/>
      <c r="N179" s="35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70"/>
      <c r="Z179" s="62"/>
      <c r="AA179" s="62"/>
      <c r="AB179" s="62"/>
      <c r="AC179" s="62"/>
      <c r="AD179" s="62"/>
      <c r="AE179" s="62"/>
      <c r="AF179" s="62"/>
      <c r="AG179" s="62"/>
      <c r="AH179" s="62"/>
      <c r="AI179" s="62"/>
      <c r="AJ179" s="62"/>
      <c r="AK179" s="62"/>
      <c r="AL179" s="62"/>
      <c r="AM179" s="62"/>
      <c r="AN179" s="62"/>
      <c r="AO179" s="62"/>
      <c r="AP179" s="62"/>
      <c r="AQ179" s="62"/>
      <c r="AR179" s="62"/>
      <c r="AS179" s="62"/>
      <c r="AT179" s="62"/>
      <c r="AU179" s="62"/>
      <c r="AV179" s="62"/>
      <c r="AW179" s="62"/>
      <c r="AX179" s="62"/>
      <c r="AY179" s="62"/>
      <c r="AZ179" s="62"/>
      <c r="BA179" s="62"/>
      <c r="BB179" s="62"/>
      <c r="BC179" s="62"/>
    </row>
    <row r="180">
      <c r="A180" s="62"/>
      <c r="B180" s="62"/>
      <c r="C180" s="62"/>
      <c r="D180" s="62"/>
      <c r="E180" s="62"/>
      <c r="F180" s="62"/>
      <c r="G180" s="62"/>
      <c r="H180" s="62"/>
      <c r="I180" s="89"/>
      <c r="J180" s="62"/>
      <c r="K180" s="62"/>
      <c r="M180" s="34"/>
      <c r="N180" s="35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70"/>
      <c r="Z180" s="62"/>
      <c r="AA180" s="62"/>
      <c r="AB180" s="62"/>
      <c r="AC180" s="62"/>
      <c r="AD180" s="62"/>
      <c r="AE180" s="62"/>
      <c r="AF180" s="62"/>
      <c r="AG180" s="62"/>
      <c r="AH180" s="62"/>
      <c r="AI180" s="62"/>
      <c r="AJ180" s="62"/>
      <c r="AK180" s="62"/>
      <c r="AL180" s="62"/>
      <c r="AM180" s="62"/>
      <c r="AN180" s="62"/>
      <c r="AO180" s="62"/>
      <c r="AP180" s="62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  <c r="BA180" s="62"/>
      <c r="BB180" s="62"/>
      <c r="BC180" s="62"/>
    </row>
    <row r="181">
      <c r="A181" s="62"/>
      <c r="B181" s="62"/>
      <c r="C181" s="62"/>
      <c r="D181" s="62"/>
      <c r="E181" s="62"/>
      <c r="F181" s="62"/>
      <c r="G181" s="62"/>
      <c r="H181" s="62"/>
      <c r="I181" s="89"/>
      <c r="J181" s="62"/>
      <c r="K181" s="62"/>
      <c r="M181" s="34"/>
      <c r="N181" s="35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70"/>
      <c r="Z181" s="62"/>
      <c r="AA181" s="62"/>
      <c r="AB181" s="62"/>
      <c r="AC181" s="62"/>
      <c r="AD181" s="62"/>
      <c r="AE181" s="62"/>
      <c r="AF181" s="62"/>
      <c r="AG181" s="62"/>
      <c r="AH181" s="62"/>
      <c r="AI181" s="62"/>
      <c r="AJ181" s="62"/>
      <c r="AK181" s="62"/>
      <c r="AL181" s="62"/>
      <c r="AM181" s="62"/>
      <c r="AN181" s="62"/>
      <c r="AO181" s="62"/>
      <c r="AP181" s="62"/>
      <c r="AQ181" s="62"/>
      <c r="AR181" s="62"/>
      <c r="AS181" s="62"/>
      <c r="AT181" s="62"/>
      <c r="AU181" s="62"/>
      <c r="AV181" s="62"/>
      <c r="AW181" s="62"/>
      <c r="AX181" s="62"/>
      <c r="AY181" s="62"/>
      <c r="AZ181" s="62"/>
      <c r="BA181" s="62"/>
      <c r="BB181" s="62"/>
      <c r="BC181" s="62"/>
    </row>
    <row r="182">
      <c r="A182" s="62"/>
      <c r="B182" s="62"/>
      <c r="C182" s="62"/>
      <c r="D182" s="62"/>
      <c r="E182" s="62"/>
      <c r="F182" s="62"/>
      <c r="G182" s="62"/>
      <c r="H182" s="62"/>
      <c r="I182" s="89"/>
      <c r="J182" s="62"/>
      <c r="K182" s="62"/>
      <c r="M182" s="34"/>
      <c r="N182" s="35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70"/>
      <c r="Z182" s="62"/>
      <c r="AA182" s="62"/>
      <c r="AB182" s="62"/>
      <c r="AC182" s="62"/>
      <c r="AD182" s="62"/>
      <c r="AE182" s="62"/>
      <c r="AF182" s="62"/>
      <c r="AG182" s="62"/>
      <c r="AH182" s="62"/>
      <c r="AI182" s="62"/>
      <c r="AJ182" s="62"/>
      <c r="AK182" s="62"/>
      <c r="AL182" s="62"/>
      <c r="AM182" s="62"/>
      <c r="AN182" s="62"/>
      <c r="AO182" s="62"/>
      <c r="AP182" s="62"/>
      <c r="AQ182" s="62"/>
      <c r="AR182" s="62"/>
      <c r="AS182" s="62"/>
      <c r="AT182" s="62"/>
      <c r="AU182" s="62"/>
      <c r="AV182" s="62"/>
      <c r="AW182" s="62"/>
      <c r="AX182" s="62"/>
      <c r="AY182" s="62"/>
      <c r="AZ182" s="62"/>
      <c r="BA182" s="62"/>
      <c r="BB182" s="62"/>
      <c r="BC182" s="62"/>
    </row>
    <row r="183">
      <c r="A183" s="62"/>
      <c r="B183" s="62"/>
      <c r="C183" s="62"/>
      <c r="D183" s="62"/>
      <c r="E183" s="62"/>
      <c r="F183" s="62"/>
      <c r="G183" s="62"/>
      <c r="H183" s="62"/>
      <c r="I183" s="89"/>
      <c r="J183" s="62"/>
      <c r="K183" s="62"/>
      <c r="M183" s="34"/>
      <c r="N183" s="35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70"/>
      <c r="Z183" s="62"/>
      <c r="AA183" s="62"/>
      <c r="AB183" s="62"/>
      <c r="AC183" s="62"/>
      <c r="AD183" s="62"/>
      <c r="AE183" s="62"/>
      <c r="AF183" s="62"/>
      <c r="AG183" s="62"/>
      <c r="AH183" s="62"/>
      <c r="AI183" s="62"/>
      <c r="AJ183" s="62"/>
      <c r="AK183" s="62"/>
      <c r="AL183" s="62"/>
      <c r="AM183" s="62"/>
      <c r="AN183" s="62"/>
      <c r="AO183" s="62"/>
      <c r="AP183" s="62"/>
      <c r="AQ183" s="62"/>
      <c r="AR183" s="62"/>
      <c r="AS183" s="62"/>
      <c r="AT183" s="62"/>
      <c r="AU183" s="62"/>
      <c r="AV183" s="62"/>
      <c r="AW183" s="62"/>
      <c r="AX183" s="62"/>
      <c r="AY183" s="62"/>
      <c r="AZ183" s="62"/>
      <c r="BA183" s="62"/>
      <c r="BB183" s="62"/>
      <c r="BC183" s="62"/>
    </row>
    <row r="184">
      <c r="A184" s="62"/>
      <c r="B184" s="62"/>
      <c r="C184" s="62"/>
      <c r="D184" s="62"/>
      <c r="E184" s="62"/>
      <c r="F184" s="62"/>
      <c r="G184" s="62"/>
      <c r="H184" s="62"/>
      <c r="I184" s="89"/>
      <c r="J184" s="62"/>
      <c r="K184" s="62"/>
      <c r="M184" s="34"/>
      <c r="N184" s="35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70"/>
      <c r="Z184" s="62"/>
      <c r="AA184" s="62"/>
      <c r="AB184" s="62"/>
      <c r="AC184" s="62"/>
      <c r="AD184" s="62"/>
      <c r="AE184" s="62"/>
      <c r="AF184" s="62"/>
      <c r="AG184" s="62"/>
      <c r="AH184" s="62"/>
      <c r="AI184" s="62"/>
      <c r="AJ184" s="62"/>
      <c r="AK184" s="62"/>
      <c r="AL184" s="62"/>
      <c r="AM184" s="62"/>
      <c r="AN184" s="62"/>
      <c r="AO184" s="62"/>
      <c r="AP184" s="62"/>
      <c r="AQ184" s="62"/>
      <c r="AR184" s="62"/>
      <c r="AS184" s="62"/>
      <c r="AT184" s="62"/>
      <c r="AU184" s="62"/>
      <c r="AV184" s="62"/>
      <c r="AW184" s="62"/>
      <c r="AX184" s="62"/>
      <c r="AY184" s="62"/>
      <c r="AZ184" s="62"/>
      <c r="BA184" s="62"/>
      <c r="BB184" s="62"/>
      <c r="BC184" s="62"/>
    </row>
    <row r="185">
      <c r="A185" s="62"/>
      <c r="B185" s="62"/>
      <c r="C185" s="62"/>
      <c r="D185" s="62"/>
      <c r="E185" s="62"/>
      <c r="F185" s="62"/>
      <c r="G185" s="62"/>
      <c r="H185" s="62"/>
      <c r="I185" s="89"/>
      <c r="J185" s="62"/>
      <c r="K185" s="62"/>
      <c r="M185" s="34"/>
      <c r="N185" s="35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70"/>
      <c r="Z185" s="62"/>
      <c r="AA185" s="62"/>
      <c r="AB185" s="62"/>
      <c r="AC185" s="62"/>
      <c r="AD185" s="62"/>
      <c r="AE185" s="62"/>
      <c r="AF185" s="62"/>
      <c r="AG185" s="62"/>
      <c r="AH185" s="62"/>
      <c r="AI185" s="62"/>
      <c r="AJ185" s="62"/>
      <c r="AK185" s="62"/>
      <c r="AL185" s="62"/>
      <c r="AM185" s="62"/>
      <c r="AN185" s="62"/>
      <c r="AO185" s="62"/>
      <c r="AP185" s="62"/>
      <c r="AQ185" s="62"/>
      <c r="AR185" s="62"/>
      <c r="AS185" s="62"/>
      <c r="AT185" s="62"/>
      <c r="AU185" s="62"/>
      <c r="AV185" s="62"/>
      <c r="AW185" s="62"/>
      <c r="AX185" s="62"/>
      <c r="AY185" s="62"/>
      <c r="AZ185" s="62"/>
      <c r="BA185" s="62"/>
      <c r="BB185" s="62"/>
      <c r="BC185" s="62"/>
    </row>
    <row r="186">
      <c r="A186" s="62"/>
      <c r="B186" s="62"/>
      <c r="C186" s="62"/>
      <c r="D186" s="62"/>
      <c r="E186" s="62"/>
      <c r="F186" s="62"/>
      <c r="G186" s="62"/>
      <c r="H186" s="62"/>
      <c r="I186" s="89"/>
      <c r="J186" s="62"/>
      <c r="K186" s="62"/>
      <c r="M186" s="34"/>
      <c r="N186" s="35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70"/>
      <c r="Z186" s="62"/>
      <c r="AA186" s="62"/>
      <c r="AB186" s="62"/>
      <c r="AC186" s="62"/>
      <c r="AD186" s="62"/>
      <c r="AE186" s="62"/>
      <c r="AF186" s="62"/>
      <c r="AG186" s="62"/>
      <c r="AH186" s="62"/>
      <c r="AI186" s="62"/>
      <c r="AJ186" s="62"/>
      <c r="AK186" s="62"/>
      <c r="AL186" s="62"/>
      <c r="AM186" s="62"/>
      <c r="AN186" s="62"/>
      <c r="AO186" s="62"/>
      <c r="AP186" s="62"/>
      <c r="AQ186" s="62"/>
      <c r="AR186" s="62"/>
      <c r="AS186" s="62"/>
      <c r="AT186" s="62"/>
      <c r="AU186" s="62"/>
      <c r="AV186" s="62"/>
      <c r="AW186" s="62"/>
      <c r="AX186" s="62"/>
      <c r="AY186" s="62"/>
      <c r="AZ186" s="62"/>
      <c r="BA186" s="62"/>
      <c r="BB186" s="62"/>
      <c r="BC186" s="62"/>
    </row>
    <row r="187">
      <c r="A187" s="62"/>
      <c r="B187" s="62"/>
      <c r="C187" s="62"/>
      <c r="D187" s="62"/>
      <c r="E187" s="62"/>
      <c r="F187" s="62"/>
      <c r="G187" s="62"/>
      <c r="H187" s="62"/>
      <c r="I187" s="89"/>
      <c r="J187" s="62"/>
      <c r="K187" s="62"/>
      <c r="M187" s="34"/>
      <c r="N187" s="35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70"/>
      <c r="Z187" s="62"/>
      <c r="AA187" s="62"/>
      <c r="AB187" s="62"/>
      <c r="AC187" s="62"/>
      <c r="AD187" s="62"/>
      <c r="AE187" s="62"/>
      <c r="AF187" s="62"/>
      <c r="AG187" s="62"/>
      <c r="AH187" s="62"/>
      <c r="AI187" s="62"/>
      <c r="AJ187" s="62"/>
      <c r="AK187" s="62"/>
      <c r="AL187" s="62"/>
      <c r="AM187" s="62"/>
      <c r="AN187" s="62"/>
      <c r="AO187" s="62"/>
      <c r="AP187" s="62"/>
      <c r="AQ187" s="62"/>
      <c r="AR187" s="62"/>
      <c r="AS187" s="62"/>
      <c r="AT187" s="62"/>
      <c r="AU187" s="62"/>
      <c r="AV187" s="62"/>
      <c r="AW187" s="62"/>
      <c r="AX187" s="62"/>
      <c r="AY187" s="62"/>
      <c r="AZ187" s="62"/>
      <c r="BA187" s="62"/>
      <c r="BB187" s="62"/>
      <c r="BC187" s="62"/>
    </row>
    <row r="188">
      <c r="A188" s="62"/>
      <c r="B188" s="62"/>
      <c r="C188" s="62"/>
      <c r="D188" s="62"/>
      <c r="E188" s="62"/>
      <c r="F188" s="62"/>
      <c r="G188" s="62"/>
      <c r="H188" s="62"/>
      <c r="I188" s="89"/>
      <c r="J188" s="62"/>
      <c r="K188" s="62"/>
      <c r="M188" s="34"/>
      <c r="N188" s="35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70"/>
      <c r="Z188" s="62"/>
      <c r="AA188" s="62"/>
      <c r="AB188" s="62"/>
      <c r="AC188" s="62"/>
      <c r="AD188" s="62"/>
      <c r="AE188" s="62"/>
      <c r="AF188" s="62"/>
      <c r="AG188" s="62"/>
      <c r="AH188" s="62"/>
      <c r="AI188" s="62"/>
      <c r="AJ188" s="62"/>
      <c r="AK188" s="62"/>
      <c r="AL188" s="62"/>
      <c r="AM188" s="62"/>
      <c r="AN188" s="62"/>
      <c r="AO188" s="62"/>
      <c r="AP188" s="62"/>
      <c r="AQ188" s="62"/>
      <c r="AR188" s="62"/>
      <c r="AS188" s="62"/>
      <c r="AT188" s="62"/>
      <c r="AU188" s="62"/>
      <c r="AV188" s="62"/>
      <c r="AW188" s="62"/>
      <c r="AX188" s="62"/>
      <c r="AY188" s="62"/>
      <c r="AZ188" s="62"/>
      <c r="BA188" s="62"/>
      <c r="BB188" s="62"/>
      <c r="BC188" s="62"/>
    </row>
    <row r="189">
      <c r="A189" s="62"/>
      <c r="B189" s="62"/>
      <c r="C189" s="62"/>
      <c r="D189" s="62"/>
      <c r="E189" s="62"/>
      <c r="F189" s="62"/>
      <c r="G189" s="62"/>
      <c r="H189" s="62"/>
      <c r="I189" s="89"/>
      <c r="J189" s="62"/>
      <c r="K189" s="62"/>
      <c r="M189" s="34"/>
      <c r="N189" s="35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70"/>
      <c r="Z189" s="62"/>
      <c r="AA189" s="62"/>
      <c r="AB189" s="62"/>
      <c r="AC189" s="62"/>
      <c r="AD189" s="62"/>
      <c r="AE189" s="62"/>
      <c r="AF189" s="62"/>
      <c r="AG189" s="62"/>
      <c r="AH189" s="62"/>
      <c r="AI189" s="62"/>
      <c r="AJ189" s="62"/>
      <c r="AK189" s="62"/>
      <c r="AL189" s="62"/>
      <c r="AM189" s="62"/>
      <c r="AN189" s="62"/>
      <c r="AO189" s="62"/>
      <c r="AP189" s="62"/>
      <c r="AQ189" s="62"/>
      <c r="AR189" s="62"/>
      <c r="AS189" s="62"/>
      <c r="AT189" s="62"/>
      <c r="AU189" s="62"/>
      <c r="AV189" s="62"/>
      <c r="AW189" s="62"/>
      <c r="AX189" s="62"/>
      <c r="AY189" s="62"/>
      <c r="AZ189" s="62"/>
      <c r="BA189" s="62"/>
      <c r="BB189" s="62"/>
      <c r="BC189" s="62"/>
    </row>
    <row r="190">
      <c r="A190" s="62"/>
      <c r="B190" s="62"/>
      <c r="C190" s="62"/>
      <c r="D190" s="62"/>
      <c r="E190" s="62"/>
      <c r="F190" s="62"/>
      <c r="G190" s="62"/>
      <c r="H190" s="62"/>
      <c r="I190" s="89"/>
      <c r="J190" s="62"/>
      <c r="K190" s="62"/>
      <c r="M190" s="34"/>
      <c r="N190" s="35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70"/>
      <c r="Z190" s="62"/>
      <c r="AA190" s="62"/>
      <c r="AB190" s="62"/>
      <c r="AC190" s="62"/>
      <c r="AD190" s="62"/>
      <c r="AE190" s="62"/>
      <c r="AF190" s="62"/>
      <c r="AG190" s="62"/>
      <c r="AH190" s="62"/>
      <c r="AI190" s="62"/>
      <c r="AJ190" s="62"/>
      <c r="AK190" s="62"/>
      <c r="AL190" s="62"/>
      <c r="AM190" s="62"/>
      <c r="AN190" s="62"/>
      <c r="AO190" s="62"/>
      <c r="AP190" s="62"/>
      <c r="AQ190" s="62"/>
      <c r="AR190" s="62"/>
      <c r="AS190" s="62"/>
      <c r="AT190" s="62"/>
      <c r="AU190" s="62"/>
      <c r="AV190" s="62"/>
      <c r="AW190" s="62"/>
      <c r="AX190" s="62"/>
      <c r="AY190" s="62"/>
      <c r="AZ190" s="62"/>
      <c r="BA190" s="62"/>
      <c r="BB190" s="62"/>
      <c r="BC190" s="62"/>
    </row>
    <row r="191">
      <c r="A191" s="62"/>
      <c r="B191" s="62"/>
      <c r="C191" s="62"/>
      <c r="D191" s="62"/>
      <c r="E191" s="62"/>
      <c r="F191" s="62"/>
      <c r="G191" s="62"/>
      <c r="H191" s="62"/>
      <c r="I191" s="89"/>
      <c r="J191" s="62"/>
      <c r="K191" s="62"/>
      <c r="M191" s="34"/>
      <c r="N191" s="35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70"/>
      <c r="Z191" s="62"/>
      <c r="AA191" s="62"/>
      <c r="AB191" s="62"/>
      <c r="AC191" s="62"/>
      <c r="AD191" s="62"/>
      <c r="AE191" s="62"/>
      <c r="AF191" s="62"/>
      <c r="AG191" s="62"/>
      <c r="AH191" s="62"/>
      <c r="AI191" s="62"/>
      <c r="AJ191" s="62"/>
      <c r="AK191" s="62"/>
      <c r="AL191" s="62"/>
      <c r="AM191" s="62"/>
      <c r="AN191" s="62"/>
      <c r="AO191" s="62"/>
      <c r="AP191" s="62"/>
      <c r="AQ191" s="62"/>
      <c r="AR191" s="62"/>
      <c r="AS191" s="62"/>
      <c r="AT191" s="62"/>
      <c r="AU191" s="62"/>
      <c r="AV191" s="62"/>
      <c r="AW191" s="62"/>
      <c r="AX191" s="62"/>
      <c r="AY191" s="62"/>
      <c r="AZ191" s="62"/>
      <c r="BA191" s="62"/>
      <c r="BB191" s="62"/>
      <c r="BC191" s="62"/>
    </row>
    <row r="192">
      <c r="A192" s="62"/>
      <c r="B192" s="62"/>
      <c r="C192" s="62"/>
      <c r="D192" s="62"/>
      <c r="E192" s="62"/>
      <c r="F192" s="62"/>
      <c r="G192" s="62"/>
      <c r="H192" s="62"/>
      <c r="I192" s="89"/>
      <c r="J192" s="62"/>
      <c r="K192" s="62"/>
      <c r="M192" s="34"/>
      <c r="N192" s="35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70"/>
      <c r="Z192" s="62"/>
      <c r="AA192" s="62"/>
      <c r="AB192" s="62"/>
      <c r="AC192" s="62"/>
      <c r="AD192" s="62"/>
      <c r="AE192" s="62"/>
      <c r="AF192" s="62"/>
      <c r="AG192" s="62"/>
      <c r="AH192" s="62"/>
      <c r="AI192" s="62"/>
      <c r="AJ192" s="62"/>
      <c r="AK192" s="62"/>
      <c r="AL192" s="62"/>
      <c r="AM192" s="62"/>
      <c r="AN192" s="62"/>
      <c r="AO192" s="62"/>
      <c r="AP192" s="62"/>
      <c r="AQ192" s="62"/>
      <c r="AR192" s="62"/>
      <c r="AS192" s="62"/>
      <c r="AT192" s="62"/>
      <c r="AU192" s="62"/>
      <c r="AV192" s="62"/>
      <c r="AW192" s="62"/>
      <c r="AX192" s="62"/>
      <c r="AY192" s="62"/>
      <c r="AZ192" s="62"/>
      <c r="BA192" s="62"/>
      <c r="BB192" s="62"/>
      <c r="BC192" s="62"/>
    </row>
    <row r="193">
      <c r="A193" s="62"/>
      <c r="B193" s="62"/>
      <c r="C193" s="62"/>
      <c r="D193" s="62"/>
      <c r="E193" s="62"/>
      <c r="F193" s="62"/>
      <c r="G193" s="62"/>
      <c r="H193" s="62"/>
      <c r="I193" s="89"/>
      <c r="J193" s="62"/>
      <c r="K193" s="62"/>
      <c r="M193" s="34"/>
      <c r="N193" s="35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70"/>
      <c r="Z193" s="62"/>
      <c r="AA193" s="62"/>
      <c r="AB193" s="62"/>
      <c r="AC193" s="62"/>
      <c r="AD193" s="62"/>
      <c r="AE193" s="62"/>
      <c r="AF193" s="62"/>
      <c r="AG193" s="62"/>
      <c r="AH193" s="62"/>
      <c r="AI193" s="62"/>
      <c r="AJ193" s="62"/>
      <c r="AK193" s="62"/>
      <c r="AL193" s="62"/>
      <c r="AM193" s="62"/>
      <c r="AN193" s="62"/>
      <c r="AO193" s="62"/>
      <c r="AP193" s="62"/>
      <c r="AQ193" s="62"/>
      <c r="AR193" s="62"/>
      <c r="AS193" s="62"/>
      <c r="AT193" s="62"/>
      <c r="AU193" s="62"/>
      <c r="AV193" s="62"/>
      <c r="AW193" s="62"/>
      <c r="AX193" s="62"/>
      <c r="AY193" s="62"/>
      <c r="AZ193" s="62"/>
      <c r="BA193" s="62"/>
      <c r="BB193" s="62"/>
      <c r="BC193" s="62"/>
    </row>
    <row r="194">
      <c r="A194" s="62"/>
      <c r="B194" s="62"/>
      <c r="C194" s="62"/>
      <c r="D194" s="62"/>
      <c r="E194" s="62"/>
      <c r="F194" s="62"/>
      <c r="G194" s="62"/>
      <c r="H194" s="62"/>
      <c r="I194" s="89"/>
      <c r="J194" s="62"/>
      <c r="K194" s="62"/>
      <c r="M194" s="34"/>
      <c r="N194" s="35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70"/>
      <c r="Z194" s="62"/>
      <c r="AA194" s="62"/>
      <c r="AB194" s="62"/>
      <c r="AC194" s="62"/>
      <c r="AD194" s="62"/>
      <c r="AE194" s="62"/>
      <c r="AF194" s="62"/>
      <c r="AG194" s="62"/>
      <c r="AH194" s="62"/>
      <c r="AI194" s="62"/>
      <c r="AJ194" s="62"/>
      <c r="AK194" s="62"/>
      <c r="AL194" s="62"/>
      <c r="AM194" s="62"/>
      <c r="AN194" s="62"/>
      <c r="AO194" s="62"/>
      <c r="AP194" s="62"/>
      <c r="AQ194" s="62"/>
      <c r="AR194" s="62"/>
      <c r="AS194" s="62"/>
      <c r="AT194" s="62"/>
      <c r="AU194" s="62"/>
      <c r="AV194" s="62"/>
      <c r="AW194" s="62"/>
      <c r="AX194" s="62"/>
      <c r="AY194" s="62"/>
      <c r="AZ194" s="62"/>
      <c r="BA194" s="62"/>
      <c r="BB194" s="62"/>
      <c r="BC194" s="62"/>
    </row>
    <row r="195">
      <c r="A195" s="62"/>
      <c r="B195" s="62"/>
      <c r="C195" s="62"/>
      <c r="D195" s="62"/>
      <c r="E195" s="62"/>
      <c r="F195" s="62"/>
      <c r="G195" s="62"/>
      <c r="H195" s="62"/>
      <c r="I195" s="89"/>
      <c r="J195" s="62"/>
      <c r="K195" s="62"/>
      <c r="M195" s="34"/>
      <c r="N195" s="35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70"/>
      <c r="Z195" s="62"/>
      <c r="AA195" s="62"/>
      <c r="AB195" s="62"/>
      <c r="AC195" s="62"/>
      <c r="AD195" s="62"/>
      <c r="AE195" s="62"/>
      <c r="AF195" s="62"/>
      <c r="AG195" s="62"/>
      <c r="AH195" s="62"/>
      <c r="AI195" s="62"/>
      <c r="AJ195" s="62"/>
      <c r="AK195" s="62"/>
      <c r="AL195" s="62"/>
      <c r="AM195" s="62"/>
      <c r="AN195" s="62"/>
      <c r="AO195" s="62"/>
      <c r="AP195" s="62"/>
      <c r="AQ195" s="62"/>
      <c r="AR195" s="62"/>
      <c r="AS195" s="62"/>
      <c r="AT195" s="62"/>
      <c r="AU195" s="62"/>
      <c r="AV195" s="62"/>
      <c r="AW195" s="62"/>
      <c r="AX195" s="62"/>
      <c r="AY195" s="62"/>
      <c r="AZ195" s="62"/>
      <c r="BA195" s="62"/>
      <c r="BB195" s="62"/>
      <c r="BC195" s="62"/>
    </row>
    <row r="196">
      <c r="A196" s="62"/>
      <c r="B196" s="62"/>
      <c r="C196" s="62"/>
      <c r="D196" s="62"/>
      <c r="E196" s="62"/>
      <c r="F196" s="62"/>
      <c r="G196" s="62"/>
      <c r="H196" s="62"/>
      <c r="I196" s="89"/>
      <c r="J196" s="62"/>
      <c r="K196" s="62"/>
      <c r="M196" s="34"/>
      <c r="N196" s="35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70"/>
      <c r="Z196" s="62"/>
      <c r="AA196" s="62"/>
      <c r="AB196" s="62"/>
      <c r="AC196" s="62"/>
      <c r="AD196" s="62"/>
      <c r="AE196" s="62"/>
      <c r="AF196" s="62"/>
      <c r="AG196" s="62"/>
      <c r="AH196" s="62"/>
      <c r="AI196" s="62"/>
      <c r="AJ196" s="62"/>
      <c r="AK196" s="62"/>
      <c r="AL196" s="62"/>
      <c r="AM196" s="62"/>
      <c r="AN196" s="62"/>
      <c r="AO196" s="62"/>
      <c r="AP196" s="62"/>
      <c r="AQ196" s="62"/>
      <c r="AR196" s="62"/>
      <c r="AS196" s="62"/>
      <c r="AT196" s="62"/>
      <c r="AU196" s="62"/>
      <c r="AV196" s="62"/>
      <c r="AW196" s="62"/>
      <c r="AX196" s="62"/>
      <c r="AY196" s="62"/>
      <c r="AZ196" s="62"/>
      <c r="BA196" s="62"/>
      <c r="BB196" s="62"/>
      <c r="BC196" s="62"/>
    </row>
    <row r="197">
      <c r="A197" s="62"/>
      <c r="B197" s="62"/>
      <c r="C197" s="62"/>
      <c r="D197" s="62"/>
      <c r="E197" s="62"/>
      <c r="F197" s="62"/>
      <c r="G197" s="62"/>
      <c r="H197" s="62"/>
      <c r="I197" s="89"/>
      <c r="J197" s="62"/>
      <c r="K197" s="62"/>
      <c r="M197" s="34"/>
      <c r="N197" s="35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70"/>
      <c r="Z197" s="62"/>
      <c r="AA197" s="62"/>
      <c r="AB197" s="62"/>
      <c r="AC197" s="62"/>
      <c r="AD197" s="62"/>
      <c r="AE197" s="62"/>
      <c r="AF197" s="62"/>
      <c r="AG197" s="62"/>
      <c r="AH197" s="62"/>
      <c r="AI197" s="62"/>
      <c r="AJ197" s="62"/>
      <c r="AK197" s="62"/>
      <c r="AL197" s="62"/>
      <c r="AM197" s="62"/>
      <c r="AN197" s="62"/>
      <c r="AO197" s="62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</row>
    <row r="198">
      <c r="A198" s="62"/>
      <c r="B198" s="62"/>
      <c r="C198" s="62"/>
      <c r="D198" s="62"/>
      <c r="E198" s="62"/>
      <c r="F198" s="62"/>
      <c r="G198" s="62"/>
      <c r="H198" s="62"/>
      <c r="I198" s="89"/>
      <c r="J198" s="62"/>
      <c r="K198" s="62"/>
      <c r="M198" s="34"/>
      <c r="N198" s="35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70"/>
      <c r="Z198" s="62"/>
      <c r="AA198" s="62"/>
      <c r="AB198" s="62"/>
      <c r="AC198" s="62"/>
      <c r="AD198" s="62"/>
      <c r="AE198" s="62"/>
      <c r="AF198" s="62"/>
      <c r="AG198" s="62"/>
      <c r="AH198" s="62"/>
      <c r="AI198" s="62"/>
      <c r="AJ198" s="62"/>
      <c r="AK198" s="62"/>
      <c r="AL198" s="62"/>
      <c r="AM198" s="62"/>
      <c r="AN198" s="62"/>
      <c r="AO198" s="62"/>
      <c r="AP198" s="62"/>
      <c r="AQ198" s="62"/>
      <c r="AR198" s="62"/>
      <c r="AS198" s="62"/>
      <c r="AT198" s="62"/>
      <c r="AU198" s="62"/>
      <c r="AV198" s="62"/>
      <c r="AW198" s="62"/>
      <c r="AX198" s="62"/>
      <c r="AY198" s="62"/>
      <c r="AZ198" s="62"/>
      <c r="BA198" s="62"/>
      <c r="BB198" s="62"/>
      <c r="BC198" s="62"/>
    </row>
    <row r="199">
      <c r="A199" s="62"/>
      <c r="B199" s="62"/>
      <c r="C199" s="62"/>
      <c r="D199" s="62"/>
      <c r="E199" s="62"/>
      <c r="F199" s="62"/>
      <c r="G199" s="62"/>
      <c r="H199" s="62"/>
      <c r="I199" s="89"/>
      <c r="J199" s="62"/>
      <c r="K199" s="62"/>
      <c r="M199" s="34"/>
      <c r="N199" s="35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70"/>
      <c r="Z199" s="62"/>
      <c r="AA199" s="62"/>
      <c r="AB199" s="62"/>
      <c r="AC199" s="62"/>
      <c r="AD199" s="62"/>
      <c r="AE199" s="62"/>
      <c r="AF199" s="62"/>
      <c r="AG199" s="62"/>
      <c r="AH199" s="62"/>
      <c r="AI199" s="62"/>
      <c r="AJ199" s="62"/>
      <c r="AK199" s="62"/>
      <c r="AL199" s="62"/>
      <c r="AM199" s="62"/>
      <c r="AN199" s="62"/>
      <c r="AO199" s="62"/>
      <c r="AP199" s="62"/>
      <c r="AQ199" s="62"/>
      <c r="AR199" s="62"/>
      <c r="AS199" s="62"/>
      <c r="AT199" s="62"/>
      <c r="AU199" s="62"/>
      <c r="AV199" s="62"/>
      <c r="AW199" s="62"/>
      <c r="AX199" s="62"/>
      <c r="AY199" s="62"/>
      <c r="AZ199" s="62"/>
      <c r="BA199" s="62"/>
      <c r="BB199" s="62"/>
      <c r="BC199" s="62"/>
    </row>
    <row r="200">
      <c r="A200" s="62"/>
      <c r="B200" s="62"/>
      <c r="C200" s="62"/>
      <c r="D200" s="62"/>
      <c r="E200" s="62"/>
      <c r="F200" s="62"/>
      <c r="G200" s="62"/>
      <c r="H200" s="62"/>
      <c r="I200" s="89"/>
      <c r="J200" s="62"/>
      <c r="K200" s="62"/>
      <c r="M200" s="34"/>
      <c r="N200" s="35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70"/>
      <c r="Z200" s="62"/>
      <c r="AA200" s="62"/>
      <c r="AB200" s="62"/>
      <c r="AC200" s="62"/>
      <c r="AD200" s="62"/>
      <c r="AE200" s="62"/>
      <c r="AF200" s="62"/>
      <c r="AG200" s="62"/>
      <c r="AH200" s="62"/>
      <c r="AI200" s="62"/>
      <c r="AJ200" s="62"/>
      <c r="AK200" s="62"/>
      <c r="AL200" s="62"/>
      <c r="AM200" s="62"/>
      <c r="AN200" s="62"/>
      <c r="AO200" s="62"/>
      <c r="AP200" s="62"/>
      <c r="AQ200" s="62"/>
      <c r="AR200" s="62"/>
      <c r="AS200" s="62"/>
      <c r="AT200" s="62"/>
      <c r="AU200" s="62"/>
      <c r="AV200" s="62"/>
      <c r="AW200" s="62"/>
      <c r="AX200" s="62"/>
      <c r="AY200" s="62"/>
      <c r="AZ200" s="62"/>
      <c r="BA200" s="62"/>
      <c r="BB200" s="62"/>
      <c r="BC200" s="62"/>
    </row>
    <row r="201">
      <c r="A201" s="62"/>
      <c r="B201" s="62"/>
      <c r="C201" s="62"/>
      <c r="D201" s="62"/>
      <c r="E201" s="62"/>
      <c r="F201" s="62"/>
      <c r="G201" s="62"/>
      <c r="H201" s="62"/>
      <c r="I201" s="89"/>
      <c r="J201" s="62"/>
      <c r="K201" s="62"/>
      <c r="M201" s="34"/>
      <c r="N201" s="35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70"/>
      <c r="Z201" s="62"/>
      <c r="AA201" s="62"/>
      <c r="AB201" s="62"/>
      <c r="AC201" s="62"/>
      <c r="AD201" s="62"/>
      <c r="AE201" s="62"/>
      <c r="AF201" s="62"/>
      <c r="AG201" s="62"/>
      <c r="AH201" s="62"/>
      <c r="AI201" s="62"/>
      <c r="AJ201" s="62"/>
      <c r="AK201" s="62"/>
      <c r="AL201" s="62"/>
      <c r="AM201" s="62"/>
      <c r="AN201" s="62"/>
      <c r="AO201" s="62"/>
      <c r="AP201" s="62"/>
      <c r="AQ201" s="62"/>
      <c r="AR201" s="62"/>
      <c r="AS201" s="62"/>
      <c r="AT201" s="62"/>
      <c r="AU201" s="62"/>
      <c r="AV201" s="62"/>
      <c r="AW201" s="62"/>
      <c r="AX201" s="62"/>
      <c r="AY201" s="62"/>
      <c r="AZ201" s="62"/>
      <c r="BA201" s="62"/>
      <c r="BB201" s="62"/>
      <c r="BC201" s="62"/>
    </row>
    <row r="202">
      <c r="A202" s="62"/>
      <c r="B202" s="62"/>
      <c r="C202" s="62"/>
      <c r="D202" s="62"/>
      <c r="E202" s="62"/>
      <c r="F202" s="62"/>
      <c r="G202" s="62"/>
      <c r="H202" s="62"/>
      <c r="I202" s="89"/>
      <c r="J202" s="62"/>
      <c r="K202" s="62"/>
      <c r="M202" s="34"/>
      <c r="N202" s="35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70"/>
      <c r="Z202" s="62"/>
      <c r="AA202" s="62"/>
      <c r="AB202" s="62"/>
      <c r="AC202" s="62"/>
      <c r="AD202" s="62"/>
      <c r="AE202" s="62"/>
      <c r="AF202" s="62"/>
      <c r="AG202" s="62"/>
      <c r="AH202" s="62"/>
      <c r="AI202" s="62"/>
      <c r="AJ202" s="62"/>
      <c r="AK202" s="62"/>
      <c r="AL202" s="62"/>
      <c r="AM202" s="62"/>
      <c r="AN202" s="62"/>
      <c r="AO202" s="62"/>
      <c r="AP202" s="62"/>
      <c r="AQ202" s="62"/>
      <c r="AR202" s="62"/>
      <c r="AS202" s="62"/>
      <c r="AT202" s="62"/>
      <c r="AU202" s="62"/>
      <c r="AV202" s="62"/>
      <c r="AW202" s="62"/>
      <c r="AX202" s="62"/>
      <c r="AY202" s="62"/>
      <c r="AZ202" s="62"/>
      <c r="BA202" s="62"/>
      <c r="BB202" s="62"/>
      <c r="BC202" s="62"/>
    </row>
    <row r="203">
      <c r="A203" s="62"/>
      <c r="B203" s="62"/>
      <c r="C203" s="62"/>
      <c r="D203" s="62"/>
      <c r="E203" s="62"/>
      <c r="F203" s="62"/>
      <c r="G203" s="62"/>
      <c r="H203" s="62"/>
      <c r="I203" s="89"/>
      <c r="J203" s="62"/>
      <c r="K203" s="62"/>
      <c r="M203" s="34"/>
      <c r="N203" s="35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70"/>
      <c r="Z203" s="62"/>
      <c r="AA203" s="62"/>
      <c r="AB203" s="62"/>
      <c r="AC203" s="62"/>
      <c r="AD203" s="62"/>
      <c r="AE203" s="62"/>
      <c r="AF203" s="62"/>
      <c r="AG203" s="62"/>
      <c r="AH203" s="62"/>
      <c r="AI203" s="62"/>
      <c r="AJ203" s="62"/>
      <c r="AK203" s="62"/>
      <c r="AL203" s="62"/>
      <c r="AM203" s="62"/>
      <c r="AN203" s="62"/>
      <c r="AO203" s="62"/>
      <c r="AP203" s="62"/>
      <c r="AQ203" s="62"/>
      <c r="AR203" s="62"/>
      <c r="AS203" s="62"/>
      <c r="AT203" s="62"/>
      <c r="AU203" s="62"/>
      <c r="AV203" s="62"/>
      <c r="AW203" s="62"/>
      <c r="AX203" s="62"/>
      <c r="AY203" s="62"/>
      <c r="AZ203" s="62"/>
      <c r="BA203" s="62"/>
      <c r="BB203" s="62"/>
      <c r="BC203" s="62"/>
    </row>
    <row r="204">
      <c r="A204" s="62"/>
      <c r="B204" s="62"/>
      <c r="C204" s="62"/>
      <c r="D204" s="62"/>
      <c r="E204" s="62"/>
      <c r="F204" s="62"/>
      <c r="G204" s="62"/>
      <c r="H204" s="62"/>
      <c r="I204" s="89"/>
      <c r="J204" s="62"/>
      <c r="K204" s="62"/>
      <c r="M204" s="34"/>
      <c r="N204" s="35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70"/>
      <c r="Z204" s="62"/>
      <c r="AA204" s="62"/>
      <c r="AB204" s="62"/>
      <c r="AC204" s="62"/>
      <c r="AD204" s="62"/>
      <c r="AE204" s="62"/>
      <c r="AF204" s="62"/>
      <c r="AG204" s="62"/>
      <c r="AH204" s="62"/>
      <c r="AI204" s="62"/>
      <c r="AJ204" s="62"/>
      <c r="AK204" s="62"/>
      <c r="AL204" s="62"/>
      <c r="AM204" s="62"/>
      <c r="AN204" s="62"/>
      <c r="AO204" s="62"/>
      <c r="AP204" s="62"/>
      <c r="AQ204" s="62"/>
      <c r="AR204" s="62"/>
      <c r="AS204" s="62"/>
      <c r="AT204" s="62"/>
      <c r="AU204" s="62"/>
      <c r="AV204" s="62"/>
      <c r="AW204" s="62"/>
      <c r="AX204" s="62"/>
      <c r="AY204" s="62"/>
      <c r="AZ204" s="62"/>
      <c r="BA204" s="62"/>
      <c r="BB204" s="62"/>
      <c r="BC204" s="62"/>
    </row>
    <row r="205">
      <c r="A205" s="62"/>
      <c r="B205" s="62"/>
      <c r="C205" s="62"/>
      <c r="D205" s="62"/>
      <c r="E205" s="62"/>
      <c r="F205" s="62"/>
      <c r="G205" s="62"/>
      <c r="H205" s="62"/>
      <c r="I205" s="89"/>
      <c r="J205" s="62"/>
      <c r="K205" s="62"/>
      <c r="M205" s="34"/>
      <c r="N205" s="35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70"/>
      <c r="Z205" s="62"/>
      <c r="AA205" s="62"/>
      <c r="AB205" s="62"/>
      <c r="AC205" s="62"/>
      <c r="AD205" s="62"/>
      <c r="AE205" s="62"/>
      <c r="AF205" s="62"/>
      <c r="AG205" s="62"/>
      <c r="AH205" s="62"/>
      <c r="AI205" s="62"/>
      <c r="AJ205" s="62"/>
      <c r="AK205" s="62"/>
      <c r="AL205" s="62"/>
      <c r="AM205" s="62"/>
      <c r="AN205" s="62"/>
      <c r="AO205" s="62"/>
      <c r="AP205" s="62"/>
      <c r="AQ205" s="62"/>
      <c r="AR205" s="62"/>
      <c r="AS205" s="62"/>
      <c r="AT205" s="62"/>
      <c r="AU205" s="62"/>
      <c r="AV205" s="62"/>
      <c r="AW205" s="62"/>
      <c r="AX205" s="62"/>
      <c r="AY205" s="62"/>
      <c r="AZ205" s="62"/>
      <c r="BA205" s="62"/>
      <c r="BB205" s="62"/>
      <c r="BC205" s="62"/>
    </row>
    <row r="206">
      <c r="A206" s="62"/>
      <c r="B206" s="62"/>
      <c r="C206" s="62"/>
      <c r="D206" s="62"/>
      <c r="E206" s="62"/>
      <c r="F206" s="62"/>
      <c r="G206" s="62"/>
      <c r="H206" s="62"/>
      <c r="I206" s="89"/>
      <c r="J206" s="62"/>
      <c r="K206" s="62"/>
      <c r="M206" s="34"/>
      <c r="N206" s="35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70"/>
      <c r="Z206" s="62"/>
      <c r="AA206" s="62"/>
      <c r="AB206" s="62"/>
      <c r="AC206" s="62"/>
      <c r="AD206" s="62"/>
      <c r="AE206" s="62"/>
      <c r="AF206" s="62"/>
      <c r="AG206" s="62"/>
      <c r="AH206" s="62"/>
      <c r="AI206" s="62"/>
      <c r="AJ206" s="62"/>
      <c r="AK206" s="62"/>
      <c r="AL206" s="62"/>
      <c r="AM206" s="62"/>
      <c r="AN206" s="62"/>
      <c r="AO206" s="62"/>
      <c r="AP206" s="62"/>
      <c r="AQ206" s="62"/>
      <c r="AR206" s="62"/>
      <c r="AS206" s="62"/>
      <c r="AT206" s="62"/>
      <c r="AU206" s="62"/>
      <c r="AV206" s="62"/>
      <c r="AW206" s="62"/>
      <c r="AX206" s="62"/>
      <c r="AY206" s="62"/>
      <c r="AZ206" s="62"/>
      <c r="BA206" s="62"/>
      <c r="BB206" s="62"/>
      <c r="BC206" s="62"/>
    </row>
    <row r="207">
      <c r="A207" s="62"/>
      <c r="B207" s="62"/>
      <c r="C207" s="62"/>
      <c r="D207" s="62"/>
      <c r="E207" s="62"/>
      <c r="F207" s="62"/>
      <c r="G207" s="62"/>
      <c r="H207" s="62"/>
      <c r="I207" s="89"/>
      <c r="J207" s="62"/>
      <c r="K207" s="62"/>
      <c r="M207" s="34"/>
      <c r="N207" s="35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70"/>
      <c r="Z207" s="62"/>
      <c r="AA207" s="62"/>
      <c r="AB207" s="62"/>
      <c r="AC207" s="62"/>
      <c r="AD207" s="62"/>
      <c r="AE207" s="62"/>
      <c r="AF207" s="62"/>
      <c r="AG207" s="62"/>
      <c r="AH207" s="62"/>
      <c r="AI207" s="62"/>
      <c r="AJ207" s="62"/>
      <c r="AK207" s="62"/>
      <c r="AL207" s="62"/>
      <c r="AM207" s="62"/>
      <c r="AN207" s="62"/>
      <c r="AO207" s="62"/>
      <c r="AP207" s="62"/>
      <c r="AQ207" s="62"/>
      <c r="AR207" s="62"/>
      <c r="AS207" s="62"/>
      <c r="AT207" s="62"/>
      <c r="AU207" s="62"/>
      <c r="AV207" s="62"/>
      <c r="AW207" s="62"/>
      <c r="AX207" s="62"/>
      <c r="AY207" s="62"/>
      <c r="AZ207" s="62"/>
      <c r="BA207" s="62"/>
      <c r="BB207" s="62"/>
      <c r="BC207" s="62"/>
    </row>
    <row r="208">
      <c r="A208" s="62"/>
      <c r="B208" s="62"/>
      <c r="C208" s="62"/>
      <c r="D208" s="62"/>
      <c r="E208" s="62"/>
      <c r="F208" s="62"/>
      <c r="G208" s="62"/>
      <c r="H208" s="62"/>
      <c r="I208" s="89"/>
      <c r="J208" s="62"/>
      <c r="K208" s="62"/>
      <c r="M208" s="34"/>
      <c r="N208" s="35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70"/>
      <c r="Z208" s="62"/>
      <c r="AA208" s="62"/>
      <c r="AB208" s="62"/>
      <c r="AC208" s="62"/>
      <c r="AD208" s="62"/>
      <c r="AE208" s="62"/>
      <c r="AF208" s="62"/>
      <c r="AG208" s="62"/>
      <c r="AH208" s="62"/>
      <c r="AI208" s="62"/>
      <c r="AJ208" s="62"/>
      <c r="AK208" s="62"/>
      <c r="AL208" s="62"/>
      <c r="AM208" s="62"/>
      <c r="AN208" s="62"/>
      <c r="AO208" s="62"/>
      <c r="AP208" s="62"/>
      <c r="AQ208" s="62"/>
      <c r="AR208" s="62"/>
      <c r="AS208" s="62"/>
      <c r="AT208" s="62"/>
      <c r="AU208" s="62"/>
      <c r="AV208" s="62"/>
      <c r="AW208" s="62"/>
      <c r="AX208" s="62"/>
      <c r="AY208" s="62"/>
      <c r="AZ208" s="62"/>
      <c r="BA208" s="62"/>
      <c r="BB208" s="62"/>
      <c r="BC208" s="62"/>
    </row>
    <row r="209">
      <c r="A209" s="62"/>
      <c r="B209" s="62"/>
      <c r="C209" s="62"/>
      <c r="D209" s="62"/>
      <c r="E209" s="62"/>
      <c r="F209" s="62"/>
      <c r="G209" s="62"/>
      <c r="H209" s="62"/>
      <c r="I209" s="89"/>
      <c r="J209" s="62"/>
      <c r="K209" s="62"/>
      <c r="M209" s="34"/>
      <c r="N209" s="35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70"/>
      <c r="Z209" s="62"/>
      <c r="AA209" s="62"/>
      <c r="AB209" s="62"/>
      <c r="AC209" s="62"/>
      <c r="AD209" s="62"/>
      <c r="AE209" s="62"/>
      <c r="AF209" s="62"/>
      <c r="AG209" s="62"/>
      <c r="AH209" s="62"/>
      <c r="AI209" s="62"/>
      <c r="AJ209" s="62"/>
      <c r="AK209" s="62"/>
      <c r="AL209" s="62"/>
      <c r="AM209" s="62"/>
      <c r="AN209" s="62"/>
      <c r="AO209" s="62"/>
      <c r="AP209" s="62"/>
      <c r="AQ209" s="62"/>
      <c r="AR209" s="62"/>
      <c r="AS209" s="62"/>
      <c r="AT209" s="62"/>
      <c r="AU209" s="62"/>
      <c r="AV209" s="62"/>
      <c r="AW209" s="62"/>
      <c r="AX209" s="62"/>
      <c r="AY209" s="62"/>
      <c r="AZ209" s="62"/>
      <c r="BA209" s="62"/>
      <c r="BB209" s="62"/>
      <c r="BC209" s="62"/>
    </row>
    <row r="210">
      <c r="A210" s="62"/>
      <c r="B210" s="62"/>
      <c r="C210" s="62"/>
      <c r="D210" s="62"/>
      <c r="E210" s="62"/>
      <c r="F210" s="62"/>
      <c r="G210" s="62"/>
      <c r="H210" s="62"/>
      <c r="I210" s="89"/>
      <c r="J210" s="62"/>
      <c r="K210" s="62"/>
      <c r="M210" s="34"/>
      <c r="N210" s="35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70"/>
      <c r="Z210" s="62"/>
      <c r="AA210" s="62"/>
      <c r="AB210" s="62"/>
      <c r="AC210" s="62"/>
      <c r="AD210" s="62"/>
      <c r="AE210" s="62"/>
      <c r="AF210" s="62"/>
      <c r="AG210" s="62"/>
      <c r="AH210" s="62"/>
      <c r="AI210" s="62"/>
      <c r="AJ210" s="62"/>
      <c r="AK210" s="62"/>
      <c r="AL210" s="62"/>
      <c r="AM210" s="62"/>
      <c r="AN210" s="62"/>
      <c r="AO210" s="62"/>
      <c r="AP210" s="62"/>
      <c r="AQ210" s="62"/>
      <c r="AR210" s="62"/>
      <c r="AS210" s="62"/>
      <c r="AT210" s="62"/>
      <c r="AU210" s="62"/>
      <c r="AV210" s="62"/>
      <c r="AW210" s="62"/>
      <c r="AX210" s="62"/>
      <c r="AY210" s="62"/>
      <c r="AZ210" s="62"/>
      <c r="BA210" s="62"/>
      <c r="BB210" s="62"/>
      <c r="BC210" s="62"/>
    </row>
    <row r="211">
      <c r="A211" s="62"/>
      <c r="B211" s="62"/>
      <c r="C211" s="62"/>
      <c r="D211" s="62"/>
      <c r="E211" s="62"/>
      <c r="F211" s="62"/>
      <c r="G211" s="62"/>
      <c r="H211" s="62"/>
      <c r="I211" s="89"/>
      <c r="J211" s="62"/>
      <c r="K211" s="62"/>
      <c r="M211" s="34"/>
      <c r="N211" s="35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70"/>
      <c r="Z211" s="62"/>
      <c r="AA211" s="62"/>
      <c r="AB211" s="62"/>
      <c r="AC211" s="62"/>
      <c r="AD211" s="62"/>
      <c r="AE211" s="62"/>
      <c r="AF211" s="62"/>
      <c r="AG211" s="62"/>
      <c r="AH211" s="62"/>
      <c r="AI211" s="62"/>
      <c r="AJ211" s="62"/>
      <c r="AK211" s="62"/>
      <c r="AL211" s="62"/>
      <c r="AM211" s="62"/>
      <c r="AN211" s="62"/>
      <c r="AO211" s="62"/>
      <c r="AP211" s="62"/>
      <c r="AQ211" s="62"/>
      <c r="AR211" s="62"/>
      <c r="AS211" s="62"/>
      <c r="AT211" s="62"/>
      <c r="AU211" s="62"/>
      <c r="AV211" s="62"/>
      <c r="AW211" s="62"/>
      <c r="AX211" s="62"/>
      <c r="AY211" s="62"/>
      <c r="AZ211" s="62"/>
      <c r="BA211" s="62"/>
      <c r="BB211" s="62"/>
      <c r="BC211" s="62"/>
    </row>
    <row r="212">
      <c r="A212" s="62"/>
      <c r="B212" s="62"/>
      <c r="C212" s="62"/>
      <c r="D212" s="62"/>
      <c r="E212" s="62"/>
      <c r="F212" s="62"/>
      <c r="G212" s="62"/>
      <c r="H212" s="62"/>
      <c r="I212" s="89"/>
      <c r="J212" s="62"/>
      <c r="K212" s="62"/>
      <c r="M212" s="34"/>
      <c r="N212" s="35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70"/>
      <c r="Z212" s="62"/>
      <c r="AA212" s="62"/>
      <c r="AB212" s="62"/>
      <c r="AC212" s="62"/>
      <c r="AD212" s="62"/>
      <c r="AE212" s="62"/>
      <c r="AF212" s="62"/>
      <c r="AG212" s="62"/>
      <c r="AH212" s="62"/>
      <c r="AI212" s="62"/>
      <c r="AJ212" s="62"/>
      <c r="AK212" s="62"/>
      <c r="AL212" s="62"/>
      <c r="AM212" s="62"/>
      <c r="AN212" s="62"/>
      <c r="AO212" s="62"/>
      <c r="AP212" s="62"/>
      <c r="AQ212" s="62"/>
      <c r="AR212" s="62"/>
      <c r="AS212" s="62"/>
      <c r="AT212" s="62"/>
      <c r="AU212" s="62"/>
      <c r="AV212" s="62"/>
      <c r="AW212" s="62"/>
      <c r="AX212" s="62"/>
      <c r="AY212" s="62"/>
      <c r="AZ212" s="62"/>
      <c r="BA212" s="62"/>
      <c r="BB212" s="62"/>
      <c r="BC212" s="62"/>
    </row>
    <row r="213">
      <c r="A213" s="62"/>
      <c r="B213" s="62"/>
      <c r="C213" s="62"/>
      <c r="D213" s="62"/>
      <c r="E213" s="62"/>
      <c r="F213" s="62"/>
      <c r="G213" s="62"/>
      <c r="H213" s="62"/>
      <c r="I213" s="89"/>
      <c r="J213" s="62"/>
      <c r="K213" s="62"/>
      <c r="M213" s="34"/>
      <c r="N213" s="35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70"/>
      <c r="Z213" s="62"/>
      <c r="AA213" s="62"/>
      <c r="AB213" s="62"/>
      <c r="AC213" s="62"/>
      <c r="AD213" s="62"/>
      <c r="AE213" s="62"/>
      <c r="AF213" s="62"/>
      <c r="AG213" s="62"/>
      <c r="AH213" s="62"/>
      <c r="AI213" s="62"/>
      <c r="AJ213" s="62"/>
      <c r="AK213" s="62"/>
      <c r="AL213" s="62"/>
      <c r="AM213" s="62"/>
      <c r="AN213" s="62"/>
      <c r="AO213" s="62"/>
      <c r="AP213" s="62"/>
      <c r="AQ213" s="62"/>
      <c r="AR213" s="62"/>
      <c r="AS213" s="62"/>
      <c r="AT213" s="62"/>
      <c r="AU213" s="62"/>
      <c r="AV213" s="62"/>
      <c r="AW213" s="62"/>
      <c r="AX213" s="62"/>
      <c r="AY213" s="62"/>
      <c r="AZ213" s="62"/>
      <c r="BA213" s="62"/>
      <c r="BB213" s="62"/>
      <c r="BC213" s="62"/>
    </row>
    <row r="214">
      <c r="A214" s="62"/>
      <c r="B214" s="62"/>
      <c r="C214" s="62"/>
      <c r="D214" s="62"/>
      <c r="E214" s="62"/>
      <c r="F214" s="62"/>
      <c r="G214" s="62"/>
      <c r="H214" s="62"/>
      <c r="I214" s="89"/>
      <c r="J214" s="62"/>
      <c r="K214" s="62"/>
      <c r="M214" s="34"/>
      <c r="N214" s="35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70"/>
      <c r="Z214" s="62"/>
      <c r="AA214" s="62"/>
      <c r="AB214" s="62"/>
      <c r="AC214" s="62"/>
      <c r="AD214" s="62"/>
      <c r="AE214" s="62"/>
      <c r="AF214" s="62"/>
      <c r="AG214" s="62"/>
      <c r="AH214" s="62"/>
      <c r="AI214" s="62"/>
      <c r="AJ214" s="62"/>
      <c r="AK214" s="62"/>
      <c r="AL214" s="62"/>
      <c r="AM214" s="62"/>
      <c r="AN214" s="62"/>
      <c r="AO214" s="62"/>
      <c r="AP214" s="62"/>
      <c r="AQ214" s="62"/>
      <c r="AR214" s="62"/>
      <c r="AS214" s="62"/>
      <c r="AT214" s="62"/>
      <c r="AU214" s="62"/>
      <c r="AV214" s="62"/>
      <c r="AW214" s="62"/>
      <c r="AX214" s="62"/>
      <c r="AY214" s="62"/>
      <c r="AZ214" s="62"/>
      <c r="BA214" s="62"/>
      <c r="BB214" s="62"/>
      <c r="BC214" s="62"/>
    </row>
    <row r="215">
      <c r="A215" s="62"/>
      <c r="B215" s="62"/>
      <c r="C215" s="62"/>
      <c r="D215" s="62"/>
      <c r="E215" s="62"/>
      <c r="F215" s="62"/>
      <c r="G215" s="62"/>
      <c r="H215" s="62"/>
      <c r="I215" s="89"/>
      <c r="J215" s="62"/>
      <c r="K215" s="62"/>
      <c r="M215" s="34"/>
      <c r="N215" s="35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70"/>
      <c r="Z215" s="62"/>
      <c r="AA215" s="62"/>
      <c r="AB215" s="62"/>
      <c r="AC215" s="62"/>
      <c r="AD215" s="62"/>
      <c r="AE215" s="62"/>
      <c r="AF215" s="62"/>
      <c r="AG215" s="62"/>
      <c r="AH215" s="62"/>
      <c r="AI215" s="62"/>
      <c r="AJ215" s="62"/>
      <c r="AK215" s="62"/>
      <c r="AL215" s="62"/>
      <c r="AM215" s="62"/>
      <c r="AN215" s="62"/>
      <c r="AO215" s="62"/>
      <c r="AP215" s="62"/>
      <c r="AQ215" s="62"/>
      <c r="AR215" s="62"/>
      <c r="AS215" s="62"/>
      <c r="AT215" s="62"/>
      <c r="AU215" s="62"/>
      <c r="AV215" s="62"/>
      <c r="AW215" s="62"/>
      <c r="AX215" s="62"/>
      <c r="AY215" s="62"/>
      <c r="AZ215" s="62"/>
      <c r="BA215" s="62"/>
      <c r="BB215" s="62"/>
      <c r="BC215" s="62"/>
    </row>
    <row r="216">
      <c r="A216" s="62"/>
      <c r="B216" s="62"/>
      <c r="C216" s="62"/>
      <c r="D216" s="62"/>
      <c r="E216" s="62"/>
      <c r="F216" s="62"/>
      <c r="G216" s="62"/>
      <c r="H216" s="62"/>
      <c r="I216" s="89"/>
      <c r="J216" s="62"/>
      <c r="K216" s="62"/>
      <c r="M216" s="34"/>
      <c r="N216" s="35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70"/>
      <c r="Z216" s="62"/>
      <c r="AA216" s="62"/>
      <c r="AB216" s="62"/>
      <c r="AC216" s="62"/>
      <c r="AD216" s="62"/>
      <c r="AE216" s="62"/>
      <c r="AF216" s="62"/>
      <c r="AG216" s="62"/>
      <c r="AH216" s="62"/>
      <c r="AI216" s="62"/>
      <c r="AJ216" s="62"/>
      <c r="AK216" s="62"/>
      <c r="AL216" s="62"/>
      <c r="AM216" s="62"/>
      <c r="AN216" s="62"/>
      <c r="AO216" s="62"/>
      <c r="AP216" s="62"/>
      <c r="AQ216" s="62"/>
      <c r="AR216" s="62"/>
      <c r="AS216" s="62"/>
      <c r="AT216" s="62"/>
      <c r="AU216" s="62"/>
      <c r="AV216" s="62"/>
      <c r="AW216" s="62"/>
      <c r="AX216" s="62"/>
      <c r="AY216" s="62"/>
      <c r="AZ216" s="62"/>
      <c r="BA216" s="62"/>
      <c r="BB216" s="62"/>
      <c r="BC216" s="62"/>
    </row>
    <row r="217">
      <c r="A217" s="62"/>
      <c r="B217" s="62"/>
      <c r="C217" s="62"/>
      <c r="D217" s="62"/>
      <c r="E217" s="62"/>
      <c r="F217" s="62"/>
      <c r="G217" s="62"/>
      <c r="H217" s="62"/>
      <c r="I217" s="89"/>
      <c r="J217" s="62"/>
      <c r="K217" s="62"/>
      <c r="M217" s="34"/>
      <c r="N217" s="35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70"/>
      <c r="Z217" s="62"/>
      <c r="AA217" s="62"/>
      <c r="AB217" s="62"/>
      <c r="AC217" s="62"/>
      <c r="AD217" s="62"/>
      <c r="AE217" s="62"/>
      <c r="AF217" s="62"/>
      <c r="AG217" s="62"/>
      <c r="AH217" s="62"/>
      <c r="AI217" s="62"/>
      <c r="AJ217" s="62"/>
      <c r="AK217" s="62"/>
      <c r="AL217" s="62"/>
      <c r="AM217" s="62"/>
      <c r="AN217" s="62"/>
      <c r="AO217" s="62"/>
      <c r="AP217" s="62"/>
      <c r="AQ217" s="62"/>
      <c r="AR217" s="62"/>
      <c r="AS217" s="62"/>
      <c r="AT217" s="62"/>
      <c r="AU217" s="62"/>
      <c r="AV217" s="62"/>
      <c r="AW217" s="62"/>
      <c r="AX217" s="62"/>
      <c r="AY217" s="62"/>
      <c r="AZ217" s="62"/>
      <c r="BA217" s="62"/>
      <c r="BB217" s="62"/>
      <c r="BC217" s="62"/>
    </row>
    <row r="218">
      <c r="A218" s="62"/>
      <c r="B218" s="62"/>
      <c r="C218" s="62"/>
      <c r="D218" s="62"/>
      <c r="E218" s="62"/>
      <c r="F218" s="62"/>
      <c r="G218" s="62"/>
      <c r="H218" s="62"/>
      <c r="I218" s="89"/>
      <c r="J218" s="62"/>
      <c r="K218" s="62"/>
      <c r="M218" s="34"/>
      <c r="N218" s="35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70"/>
      <c r="Z218" s="62"/>
      <c r="AA218" s="62"/>
      <c r="AB218" s="62"/>
      <c r="AC218" s="62"/>
      <c r="AD218" s="62"/>
      <c r="AE218" s="62"/>
      <c r="AF218" s="62"/>
      <c r="AG218" s="62"/>
      <c r="AH218" s="62"/>
      <c r="AI218" s="62"/>
      <c r="AJ218" s="62"/>
      <c r="AK218" s="62"/>
      <c r="AL218" s="62"/>
      <c r="AM218" s="62"/>
      <c r="AN218" s="62"/>
      <c r="AO218" s="62"/>
      <c r="AP218" s="62"/>
      <c r="AQ218" s="62"/>
      <c r="AR218" s="62"/>
      <c r="AS218" s="62"/>
      <c r="AT218" s="62"/>
      <c r="AU218" s="62"/>
      <c r="AV218" s="62"/>
      <c r="AW218" s="62"/>
      <c r="AX218" s="62"/>
      <c r="AY218" s="62"/>
      <c r="AZ218" s="62"/>
      <c r="BA218" s="62"/>
      <c r="BB218" s="62"/>
      <c r="BC218" s="62"/>
    </row>
    <row r="219">
      <c r="A219" s="62"/>
      <c r="B219" s="62"/>
      <c r="C219" s="62"/>
      <c r="D219" s="62"/>
      <c r="E219" s="62"/>
      <c r="F219" s="62"/>
      <c r="G219" s="62"/>
      <c r="H219" s="62"/>
      <c r="I219" s="89"/>
      <c r="J219" s="62"/>
      <c r="K219" s="62"/>
      <c r="M219" s="34"/>
      <c r="N219" s="35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70"/>
      <c r="Z219" s="62"/>
      <c r="AA219" s="62"/>
      <c r="AB219" s="62"/>
      <c r="AC219" s="62"/>
      <c r="AD219" s="62"/>
      <c r="AE219" s="62"/>
      <c r="AF219" s="62"/>
      <c r="AG219" s="62"/>
      <c r="AH219" s="62"/>
      <c r="AI219" s="62"/>
      <c r="AJ219" s="62"/>
      <c r="AK219" s="62"/>
      <c r="AL219" s="62"/>
      <c r="AM219" s="62"/>
      <c r="AN219" s="62"/>
      <c r="AO219" s="62"/>
      <c r="AP219" s="62"/>
      <c r="AQ219" s="62"/>
      <c r="AR219" s="62"/>
      <c r="AS219" s="62"/>
      <c r="AT219" s="62"/>
      <c r="AU219" s="62"/>
      <c r="AV219" s="62"/>
      <c r="AW219" s="62"/>
      <c r="AX219" s="62"/>
      <c r="AY219" s="62"/>
      <c r="AZ219" s="62"/>
      <c r="BA219" s="62"/>
      <c r="BB219" s="62"/>
      <c r="BC219" s="62"/>
    </row>
    <row r="220">
      <c r="A220" s="62"/>
      <c r="B220" s="62"/>
      <c r="C220" s="62"/>
      <c r="D220" s="62"/>
      <c r="E220" s="62"/>
      <c r="F220" s="62"/>
      <c r="G220" s="62"/>
      <c r="H220" s="62"/>
      <c r="I220" s="89"/>
      <c r="J220" s="62"/>
      <c r="K220" s="62"/>
      <c r="M220" s="34"/>
      <c r="N220" s="35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70"/>
      <c r="Z220" s="62"/>
      <c r="AA220" s="62"/>
      <c r="AB220" s="62"/>
      <c r="AC220" s="62"/>
      <c r="AD220" s="62"/>
      <c r="AE220" s="62"/>
      <c r="AF220" s="62"/>
      <c r="AG220" s="62"/>
      <c r="AH220" s="62"/>
      <c r="AI220" s="62"/>
      <c r="AJ220" s="62"/>
      <c r="AK220" s="62"/>
      <c r="AL220" s="62"/>
      <c r="AM220" s="62"/>
      <c r="AN220" s="62"/>
      <c r="AO220" s="62"/>
      <c r="AP220" s="62"/>
      <c r="AQ220" s="62"/>
      <c r="AR220" s="62"/>
      <c r="AS220" s="62"/>
      <c r="AT220" s="62"/>
      <c r="AU220" s="62"/>
      <c r="AV220" s="62"/>
      <c r="AW220" s="62"/>
      <c r="AX220" s="62"/>
      <c r="AY220" s="62"/>
      <c r="AZ220" s="62"/>
      <c r="BA220" s="62"/>
      <c r="BB220" s="62"/>
      <c r="BC220" s="62"/>
    </row>
    <row r="221">
      <c r="A221" s="62"/>
      <c r="B221" s="62"/>
      <c r="C221" s="62"/>
      <c r="D221" s="62"/>
      <c r="E221" s="62"/>
      <c r="F221" s="62"/>
      <c r="G221" s="62"/>
      <c r="H221" s="62"/>
      <c r="I221" s="89"/>
      <c r="J221" s="62"/>
      <c r="K221" s="62"/>
      <c r="M221" s="34"/>
      <c r="N221" s="35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70"/>
      <c r="Z221" s="62"/>
      <c r="AA221" s="62"/>
      <c r="AB221" s="62"/>
      <c r="AC221" s="62"/>
      <c r="AD221" s="62"/>
      <c r="AE221" s="62"/>
      <c r="AF221" s="62"/>
      <c r="AG221" s="62"/>
      <c r="AH221" s="62"/>
      <c r="AI221" s="62"/>
      <c r="AJ221" s="62"/>
      <c r="AK221" s="62"/>
      <c r="AL221" s="62"/>
      <c r="AM221" s="62"/>
      <c r="AN221" s="62"/>
      <c r="AO221" s="62"/>
      <c r="AP221" s="62"/>
      <c r="AQ221" s="62"/>
      <c r="AR221" s="62"/>
      <c r="AS221" s="62"/>
      <c r="AT221" s="62"/>
      <c r="AU221" s="62"/>
      <c r="AV221" s="62"/>
      <c r="AW221" s="62"/>
      <c r="AX221" s="62"/>
      <c r="AY221" s="62"/>
      <c r="AZ221" s="62"/>
      <c r="BA221" s="62"/>
      <c r="BB221" s="62"/>
      <c r="BC221" s="62"/>
    </row>
    <row r="222">
      <c r="A222" s="62"/>
      <c r="B222" s="62"/>
      <c r="C222" s="62"/>
      <c r="D222" s="62"/>
      <c r="E222" s="62"/>
      <c r="F222" s="62"/>
      <c r="G222" s="62"/>
      <c r="H222" s="62"/>
      <c r="I222" s="89"/>
      <c r="J222" s="62"/>
      <c r="K222" s="62"/>
      <c r="M222" s="34"/>
      <c r="N222" s="35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70"/>
      <c r="Z222" s="62"/>
      <c r="AA222" s="62"/>
      <c r="AB222" s="62"/>
      <c r="AC222" s="62"/>
      <c r="AD222" s="62"/>
      <c r="AE222" s="62"/>
      <c r="AF222" s="62"/>
      <c r="AG222" s="62"/>
      <c r="AH222" s="62"/>
      <c r="AI222" s="62"/>
      <c r="AJ222" s="62"/>
      <c r="AK222" s="62"/>
      <c r="AL222" s="62"/>
      <c r="AM222" s="62"/>
      <c r="AN222" s="62"/>
      <c r="AO222" s="62"/>
      <c r="AP222" s="62"/>
      <c r="AQ222" s="62"/>
      <c r="AR222" s="62"/>
      <c r="AS222" s="62"/>
      <c r="AT222" s="62"/>
      <c r="AU222" s="62"/>
      <c r="AV222" s="62"/>
      <c r="AW222" s="62"/>
      <c r="AX222" s="62"/>
      <c r="AY222" s="62"/>
      <c r="AZ222" s="62"/>
      <c r="BA222" s="62"/>
      <c r="BB222" s="62"/>
      <c r="BC222" s="62"/>
    </row>
    <row r="223">
      <c r="A223" s="62"/>
      <c r="B223" s="62"/>
      <c r="C223" s="62"/>
      <c r="D223" s="62"/>
      <c r="E223" s="62"/>
      <c r="F223" s="62"/>
      <c r="G223" s="62"/>
      <c r="H223" s="62"/>
      <c r="I223" s="89"/>
      <c r="J223" s="62"/>
      <c r="K223" s="62"/>
      <c r="M223" s="34"/>
      <c r="N223" s="35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70"/>
      <c r="Z223" s="62"/>
      <c r="AA223" s="62"/>
      <c r="AB223" s="62"/>
      <c r="AC223" s="62"/>
      <c r="AD223" s="62"/>
      <c r="AE223" s="62"/>
      <c r="AF223" s="62"/>
      <c r="AG223" s="62"/>
      <c r="AH223" s="62"/>
      <c r="AI223" s="62"/>
      <c r="AJ223" s="62"/>
      <c r="AK223" s="62"/>
      <c r="AL223" s="62"/>
      <c r="AM223" s="62"/>
      <c r="AN223" s="62"/>
      <c r="AO223" s="62"/>
      <c r="AP223" s="62"/>
      <c r="AQ223" s="62"/>
      <c r="AR223" s="62"/>
      <c r="AS223" s="62"/>
      <c r="AT223" s="62"/>
      <c r="AU223" s="62"/>
      <c r="AV223" s="62"/>
      <c r="AW223" s="62"/>
      <c r="AX223" s="62"/>
      <c r="AY223" s="62"/>
      <c r="AZ223" s="62"/>
      <c r="BA223" s="62"/>
      <c r="BB223" s="62"/>
      <c r="BC223" s="62"/>
    </row>
    <row r="224">
      <c r="A224" s="62"/>
      <c r="B224" s="62"/>
      <c r="C224" s="62"/>
      <c r="D224" s="62"/>
      <c r="E224" s="62"/>
      <c r="F224" s="62"/>
      <c r="G224" s="62"/>
      <c r="H224" s="62"/>
      <c r="I224" s="89"/>
      <c r="J224" s="62"/>
      <c r="K224" s="62"/>
      <c r="M224" s="34"/>
      <c r="N224" s="35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70"/>
      <c r="Z224" s="62"/>
      <c r="AA224" s="62"/>
      <c r="AB224" s="62"/>
      <c r="AC224" s="62"/>
      <c r="AD224" s="62"/>
      <c r="AE224" s="62"/>
      <c r="AF224" s="62"/>
      <c r="AG224" s="62"/>
      <c r="AH224" s="62"/>
      <c r="AI224" s="62"/>
      <c r="AJ224" s="62"/>
      <c r="AK224" s="62"/>
      <c r="AL224" s="62"/>
      <c r="AM224" s="62"/>
      <c r="AN224" s="62"/>
      <c r="AO224" s="62"/>
      <c r="AP224" s="62"/>
      <c r="AQ224" s="62"/>
      <c r="AR224" s="62"/>
      <c r="AS224" s="62"/>
      <c r="AT224" s="62"/>
      <c r="AU224" s="62"/>
      <c r="AV224" s="62"/>
      <c r="AW224" s="62"/>
      <c r="AX224" s="62"/>
      <c r="AY224" s="62"/>
      <c r="AZ224" s="62"/>
      <c r="BA224" s="62"/>
      <c r="BB224" s="62"/>
      <c r="BC224" s="62"/>
    </row>
    <row r="225">
      <c r="A225" s="62"/>
      <c r="B225" s="62"/>
      <c r="C225" s="62"/>
      <c r="D225" s="62"/>
      <c r="E225" s="62"/>
      <c r="F225" s="62"/>
      <c r="G225" s="62"/>
      <c r="H225" s="62"/>
      <c r="I225" s="89"/>
      <c r="J225" s="62"/>
      <c r="K225" s="62"/>
      <c r="M225" s="34"/>
      <c r="N225" s="35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70"/>
      <c r="Z225" s="62"/>
      <c r="AA225" s="62"/>
      <c r="AB225" s="62"/>
      <c r="AC225" s="62"/>
      <c r="AD225" s="62"/>
      <c r="AE225" s="62"/>
      <c r="AF225" s="62"/>
      <c r="AG225" s="62"/>
      <c r="AH225" s="62"/>
      <c r="AI225" s="62"/>
      <c r="AJ225" s="62"/>
      <c r="AK225" s="62"/>
      <c r="AL225" s="62"/>
      <c r="AM225" s="62"/>
      <c r="AN225" s="62"/>
      <c r="AO225" s="62"/>
      <c r="AP225" s="62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  <c r="BA225" s="62"/>
      <c r="BB225" s="62"/>
      <c r="BC225" s="62"/>
    </row>
    <row r="226">
      <c r="A226" s="62"/>
      <c r="B226" s="62"/>
      <c r="C226" s="62"/>
      <c r="D226" s="62"/>
      <c r="E226" s="62"/>
      <c r="F226" s="62"/>
      <c r="G226" s="62"/>
      <c r="H226" s="62"/>
      <c r="I226" s="89"/>
      <c r="J226" s="62"/>
      <c r="K226" s="62"/>
      <c r="M226" s="34"/>
      <c r="N226" s="35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70"/>
      <c r="Z226" s="62"/>
      <c r="AA226" s="62"/>
      <c r="AB226" s="62"/>
      <c r="AC226" s="62"/>
      <c r="AD226" s="62"/>
      <c r="AE226" s="62"/>
      <c r="AF226" s="62"/>
      <c r="AG226" s="62"/>
      <c r="AH226" s="62"/>
      <c r="AI226" s="62"/>
      <c r="AJ226" s="62"/>
      <c r="AK226" s="62"/>
      <c r="AL226" s="62"/>
      <c r="AM226" s="62"/>
      <c r="AN226" s="62"/>
      <c r="AO226" s="62"/>
      <c r="AP226" s="62"/>
      <c r="AQ226" s="62"/>
      <c r="AR226" s="62"/>
      <c r="AS226" s="62"/>
      <c r="AT226" s="62"/>
      <c r="AU226" s="62"/>
      <c r="AV226" s="62"/>
      <c r="AW226" s="62"/>
      <c r="AX226" s="62"/>
      <c r="AY226" s="62"/>
      <c r="AZ226" s="62"/>
      <c r="BA226" s="62"/>
      <c r="BB226" s="62"/>
      <c r="BC226" s="62"/>
    </row>
    <row r="227">
      <c r="A227" s="62"/>
      <c r="B227" s="62"/>
      <c r="C227" s="62"/>
      <c r="D227" s="62"/>
      <c r="E227" s="62"/>
      <c r="F227" s="62"/>
      <c r="G227" s="62"/>
      <c r="H227" s="62"/>
      <c r="I227" s="89"/>
      <c r="J227" s="62"/>
      <c r="K227" s="62"/>
      <c r="M227" s="34"/>
      <c r="N227" s="35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70"/>
      <c r="Z227" s="62"/>
      <c r="AA227" s="62"/>
      <c r="AB227" s="62"/>
      <c r="AC227" s="62"/>
      <c r="AD227" s="62"/>
      <c r="AE227" s="62"/>
      <c r="AF227" s="62"/>
      <c r="AG227" s="62"/>
      <c r="AH227" s="62"/>
      <c r="AI227" s="62"/>
      <c r="AJ227" s="62"/>
      <c r="AK227" s="62"/>
      <c r="AL227" s="62"/>
      <c r="AM227" s="62"/>
      <c r="AN227" s="62"/>
      <c r="AO227" s="62"/>
      <c r="AP227" s="62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  <c r="BA227" s="62"/>
      <c r="BB227" s="62"/>
      <c r="BC227" s="62"/>
    </row>
    <row r="228">
      <c r="A228" s="62"/>
      <c r="B228" s="62"/>
      <c r="C228" s="62"/>
      <c r="D228" s="62"/>
      <c r="E228" s="62"/>
      <c r="F228" s="62"/>
      <c r="G228" s="62"/>
      <c r="H228" s="62"/>
      <c r="I228" s="89"/>
      <c r="J228" s="62"/>
      <c r="K228" s="62"/>
      <c r="M228" s="34"/>
      <c r="N228" s="35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70"/>
      <c r="Z228" s="62"/>
      <c r="AA228" s="62"/>
      <c r="AB228" s="62"/>
      <c r="AC228" s="62"/>
      <c r="AD228" s="62"/>
      <c r="AE228" s="62"/>
      <c r="AF228" s="62"/>
      <c r="AG228" s="62"/>
      <c r="AH228" s="62"/>
      <c r="AI228" s="62"/>
      <c r="AJ228" s="62"/>
      <c r="AK228" s="62"/>
      <c r="AL228" s="62"/>
      <c r="AM228" s="62"/>
      <c r="AN228" s="62"/>
      <c r="AO228" s="62"/>
      <c r="AP228" s="62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  <c r="BA228" s="62"/>
      <c r="BB228" s="62"/>
      <c r="BC228" s="62"/>
    </row>
    <row r="229">
      <c r="A229" s="62"/>
      <c r="B229" s="62"/>
      <c r="C229" s="62"/>
      <c r="D229" s="62"/>
      <c r="E229" s="62"/>
      <c r="F229" s="62"/>
      <c r="G229" s="62"/>
      <c r="H229" s="62"/>
      <c r="I229" s="89"/>
      <c r="J229" s="62"/>
      <c r="K229" s="62"/>
      <c r="M229" s="34"/>
      <c r="N229" s="35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70"/>
      <c r="Z229" s="62"/>
      <c r="AA229" s="62"/>
      <c r="AB229" s="62"/>
      <c r="AC229" s="62"/>
      <c r="AD229" s="62"/>
      <c r="AE229" s="62"/>
      <c r="AF229" s="62"/>
      <c r="AG229" s="62"/>
      <c r="AH229" s="62"/>
      <c r="AI229" s="62"/>
      <c r="AJ229" s="62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  <c r="BA229" s="62"/>
      <c r="BB229" s="62"/>
      <c r="BC229" s="62"/>
    </row>
    <row r="230">
      <c r="A230" s="62"/>
      <c r="B230" s="62"/>
      <c r="C230" s="62"/>
      <c r="D230" s="62"/>
      <c r="E230" s="62"/>
      <c r="F230" s="62"/>
      <c r="G230" s="62"/>
      <c r="H230" s="62"/>
      <c r="I230" s="89"/>
      <c r="J230" s="62"/>
      <c r="K230" s="62"/>
      <c r="M230" s="34"/>
      <c r="N230" s="35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70"/>
      <c r="Z230" s="62"/>
      <c r="AA230" s="62"/>
      <c r="AB230" s="62"/>
      <c r="AC230" s="62"/>
      <c r="AD230" s="62"/>
      <c r="AE230" s="62"/>
      <c r="AF230" s="62"/>
      <c r="AG230" s="62"/>
      <c r="AH230" s="62"/>
      <c r="AI230" s="62"/>
      <c r="AJ230" s="62"/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  <c r="BA230" s="62"/>
      <c r="BB230" s="62"/>
      <c r="BC230" s="62"/>
    </row>
    <row r="231">
      <c r="A231" s="62"/>
      <c r="B231" s="62"/>
      <c r="C231" s="62"/>
      <c r="D231" s="62"/>
      <c r="E231" s="62"/>
      <c r="F231" s="62"/>
      <c r="G231" s="62"/>
      <c r="H231" s="62"/>
      <c r="I231" s="89"/>
      <c r="J231" s="62"/>
      <c r="K231" s="62"/>
      <c r="M231" s="34"/>
      <c r="N231" s="35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70"/>
      <c r="Z231" s="62"/>
      <c r="AA231" s="62"/>
      <c r="AB231" s="62"/>
      <c r="AC231" s="62"/>
      <c r="AD231" s="62"/>
      <c r="AE231" s="62"/>
      <c r="AF231" s="62"/>
      <c r="AG231" s="62"/>
      <c r="AH231" s="62"/>
      <c r="AI231" s="62"/>
      <c r="AJ231" s="62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  <c r="BA231" s="62"/>
      <c r="BB231" s="62"/>
      <c r="BC231" s="62"/>
    </row>
    <row r="232">
      <c r="A232" s="62"/>
      <c r="B232" s="62"/>
      <c r="C232" s="62"/>
      <c r="D232" s="62"/>
      <c r="E232" s="62"/>
      <c r="F232" s="62"/>
      <c r="G232" s="62"/>
      <c r="H232" s="62"/>
      <c r="I232" s="89"/>
      <c r="J232" s="62"/>
      <c r="K232" s="62"/>
      <c r="M232" s="34"/>
      <c r="N232" s="35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70"/>
      <c r="Z232" s="62"/>
      <c r="AA232" s="62"/>
      <c r="AB232" s="62"/>
      <c r="AC232" s="62"/>
      <c r="AD232" s="62"/>
      <c r="AE232" s="62"/>
      <c r="AF232" s="62"/>
      <c r="AG232" s="62"/>
      <c r="AH232" s="62"/>
      <c r="AI232" s="62"/>
      <c r="AJ232" s="62"/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  <c r="BA232" s="62"/>
      <c r="BB232" s="62"/>
      <c r="BC232" s="62"/>
    </row>
    <row r="233">
      <c r="A233" s="62"/>
      <c r="B233" s="62"/>
      <c r="C233" s="62"/>
      <c r="D233" s="62"/>
      <c r="E233" s="62"/>
      <c r="F233" s="62"/>
      <c r="G233" s="62"/>
      <c r="H233" s="62"/>
      <c r="I233" s="89"/>
      <c r="J233" s="62"/>
      <c r="K233" s="62"/>
      <c r="M233" s="34"/>
      <c r="N233" s="35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70"/>
      <c r="Z233" s="62"/>
      <c r="AA233" s="62"/>
      <c r="AB233" s="62"/>
      <c r="AC233" s="62"/>
      <c r="AD233" s="62"/>
      <c r="AE233" s="62"/>
      <c r="AF233" s="62"/>
      <c r="AG233" s="62"/>
      <c r="AH233" s="62"/>
      <c r="AI233" s="62"/>
      <c r="AJ233" s="62"/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  <c r="BA233" s="62"/>
      <c r="BB233" s="62"/>
      <c r="BC233" s="62"/>
    </row>
    <row r="234">
      <c r="A234" s="62"/>
      <c r="B234" s="62"/>
      <c r="C234" s="62"/>
      <c r="D234" s="62"/>
      <c r="E234" s="62"/>
      <c r="F234" s="62"/>
      <c r="G234" s="62"/>
      <c r="H234" s="62"/>
      <c r="I234" s="89"/>
      <c r="J234" s="62"/>
      <c r="K234" s="62"/>
      <c r="M234" s="34"/>
      <c r="N234" s="35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70"/>
      <c r="Z234" s="62"/>
      <c r="AA234" s="62"/>
      <c r="AB234" s="62"/>
      <c r="AC234" s="62"/>
      <c r="AD234" s="62"/>
      <c r="AE234" s="62"/>
      <c r="AF234" s="62"/>
      <c r="AG234" s="62"/>
      <c r="AH234" s="62"/>
      <c r="AI234" s="62"/>
      <c r="AJ234" s="62"/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  <c r="BA234" s="62"/>
      <c r="BB234" s="62"/>
      <c r="BC234" s="62"/>
    </row>
    <row r="235">
      <c r="A235" s="62"/>
      <c r="B235" s="62"/>
      <c r="C235" s="62"/>
      <c r="D235" s="62"/>
      <c r="E235" s="62"/>
      <c r="F235" s="62"/>
      <c r="G235" s="62"/>
      <c r="H235" s="62"/>
      <c r="I235" s="89"/>
      <c r="J235" s="62"/>
      <c r="K235" s="62"/>
      <c r="M235" s="34"/>
      <c r="N235" s="35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70"/>
      <c r="Z235" s="62"/>
      <c r="AA235" s="62"/>
      <c r="AB235" s="62"/>
      <c r="AC235" s="62"/>
      <c r="AD235" s="62"/>
      <c r="AE235" s="62"/>
      <c r="AF235" s="62"/>
      <c r="AG235" s="62"/>
      <c r="AH235" s="62"/>
      <c r="AI235" s="62"/>
      <c r="AJ235" s="62"/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  <c r="BA235" s="62"/>
      <c r="BB235" s="62"/>
      <c r="BC235" s="62"/>
    </row>
    <row r="236">
      <c r="A236" s="62"/>
      <c r="B236" s="62"/>
      <c r="C236" s="62"/>
      <c r="D236" s="62"/>
      <c r="E236" s="62"/>
      <c r="F236" s="62"/>
      <c r="G236" s="62"/>
      <c r="H236" s="62"/>
      <c r="I236" s="89"/>
      <c r="J236" s="62"/>
      <c r="K236" s="62"/>
      <c r="M236" s="34"/>
      <c r="N236" s="35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70"/>
      <c r="Z236" s="62"/>
      <c r="AA236" s="62"/>
      <c r="AB236" s="62"/>
      <c r="AC236" s="62"/>
      <c r="AD236" s="62"/>
      <c r="AE236" s="62"/>
      <c r="AF236" s="62"/>
      <c r="AG236" s="62"/>
      <c r="AH236" s="62"/>
      <c r="AI236" s="62"/>
      <c r="AJ236" s="62"/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  <c r="BA236" s="62"/>
      <c r="BB236" s="62"/>
      <c r="BC236" s="62"/>
    </row>
    <row r="237">
      <c r="A237" s="62"/>
      <c r="B237" s="62"/>
      <c r="C237" s="62"/>
      <c r="D237" s="62"/>
      <c r="E237" s="62"/>
      <c r="F237" s="62"/>
      <c r="G237" s="62"/>
      <c r="H237" s="62"/>
      <c r="I237" s="89"/>
      <c r="J237" s="62"/>
      <c r="K237" s="62"/>
      <c r="M237" s="34"/>
      <c r="N237" s="35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70"/>
      <c r="Z237" s="62"/>
      <c r="AA237" s="62"/>
      <c r="AB237" s="62"/>
      <c r="AC237" s="62"/>
      <c r="AD237" s="62"/>
      <c r="AE237" s="62"/>
      <c r="AF237" s="62"/>
      <c r="AG237" s="62"/>
      <c r="AH237" s="62"/>
      <c r="AI237" s="62"/>
      <c r="AJ237" s="62"/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  <c r="BA237" s="62"/>
      <c r="BB237" s="62"/>
      <c r="BC237" s="62"/>
    </row>
    <row r="238">
      <c r="A238" s="62"/>
      <c r="B238" s="62"/>
      <c r="C238" s="62"/>
      <c r="D238" s="62"/>
      <c r="E238" s="62"/>
      <c r="F238" s="62"/>
      <c r="G238" s="62"/>
      <c r="H238" s="62"/>
      <c r="I238" s="89"/>
      <c r="J238" s="62"/>
      <c r="K238" s="62"/>
      <c r="M238" s="34"/>
      <c r="N238" s="35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70"/>
      <c r="Z238" s="62"/>
      <c r="AA238" s="62"/>
      <c r="AB238" s="62"/>
      <c r="AC238" s="62"/>
      <c r="AD238" s="62"/>
      <c r="AE238" s="62"/>
      <c r="AF238" s="62"/>
      <c r="AG238" s="62"/>
      <c r="AH238" s="62"/>
      <c r="AI238" s="62"/>
      <c r="AJ238" s="62"/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  <c r="BA238" s="62"/>
      <c r="BB238" s="62"/>
      <c r="BC238" s="62"/>
    </row>
    <row r="239">
      <c r="A239" s="62"/>
      <c r="B239" s="62"/>
      <c r="C239" s="62"/>
      <c r="D239" s="62"/>
      <c r="E239" s="62"/>
      <c r="F239" s="62"/>
      <c r="G239" s="62"/>
      <c r="H239" s="62"/>
      <c r="I239" s="89"/>
      <c r="J239" s="62"/>
      <c r="K239" s="62"/>
      <c r="M239" s="34"/>
      <c r="N239" s="35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70"/>
      <c r="Z239" s="62"/>
      <c r="AA239" s="62"/>
      <c r="AB239" s="62"/>
      <c r="AC239" s="62"/>
      <c r="AD239" s="62"/>
      <c r="AE239" s="62"/>
      <c r="AF239" s="62"/>
      <c r="AG239" s="62"/>
      <c r="AH239" s="62"/>
      <c r="AI239" s="62"/>
      <c r="AJ239" s="62"/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  <c r="BA239" s="62"/>
      <c r="BB239" s="62"/>
      <c r="BC239" s="62"/>
    </row>
    <row r="240">
      <c r="A240" s="62"/>
      <c r="B240" s="62"/>
      <c r="C240" s="62"/>
      <c r="D240" s="62"/>
      <c r="E240" s="62"/>
      <c r="F240" s="62"/>
      <c r="G240" s="62"/>
      <c r="H240" s="62"/>
      <c r="I240" s="89"/>
      <c r="J240" s="62"/>
      <c r="K240" s="62"/>
      <c r="M240" s="34"/>
      <c r="N240" s="35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70"/>
      <c r="Z240" s="62"/>
      <c r="AA240" s="62"/>
      <c r="AB240" s="62"/>
      <c r="AC240" s="62"/>
      <c r="AD240" s="62"/>
      <c r="AE240" s="62"/>
      <c r="AF240" s="62"/>
      <c r="AG240" s="62"/>
      <c r="AH240" s="62"/>
      <c r="AI240" s="62"/>
      <c r="AJ240" s="62"/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  <c r="BA240" s="62"/>
      <c r="BB240" s="62"/>
      <c r="BC240" s="62"/>
    </row>
    <row r="241">
      <c r="A241" s="62"/>
      <c r="B241" s="62"/>
      <c r="C241" s="62"/>
      <c r="D241" s="62"/>
      <c r="E241" s="62"/>
      <c r="F241" s="62"/>
      <c r="G241" s="62"/>
      <c r="H241" s="62"/>
      <c r="I241" s="89"/>
      <c r="J241" s="62"/>
      <c r="K241" s="62"/>
      <c r="M241" s="34"/>
      <c r="N241" s="35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70"/>
      <c r="Z241" s="62"/>
      <c r="AA241" s="62"/>
      <c r="AB241" s="62"/>
      <c r="AC241" s="62"/>
      <c r="AD241" s="62"/>
      <c r="AE241" s="62"/>
      <c r="AF241" s="62"/>
      <c r="AG241" s="62"/>
      <c r="AH241" s="62"/>
      <c r="AI241" s="62"/>
      <c r="AJ241" s="62"/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  <c r="BA241" s="62"/>
      <c r="BB241" s="62"/>
      <c r="BC241" s="62"/>
    </row>
    <row r="242">
      <c r="A242" s="62"/>
      <c r="B242" s="62"/>
      <c r="C242" s="62"/>
      <c r="D242" s="62"/>
      <c r="E242" s="62"/>
      <c r="F242" s="62"/>
      <c r="G242" s="62"/>
      <c r="H242" s="62"/>
      <c r="I242" s="89"/>
      <c r="J242" s="62"/>
      <c r="K242" s="62"/>
      <c r="M242" s="34"/>
      <c r="N242" s="35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70"/>
      <c r="Z242" s="62"/>
      <c r="AA242" s="62"/>
      <c r="AB242" s="62"/>
      <c r="AC242" s="62"/>
      <c r="AD242" s="62"/>
      <c r="AE242" s="62"/>
      <c r="AF242" s="62"/>
      <c r="AG242" s="62"/>
      <c r="AH242" s="62"/>
      <c r="AI242" s="62"/>
      <c r="AJ242" s="62"/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  <c r="BA242" s="62"/>
      <c r="BB242" s="62"/>
      <c r="BC242" s="62"/>
    </row>
    <row r="243">
      <c r="A243" s="62"/>
      <c r="B243" s="62"/>
      <c r="C243" s="62"/>
      <c r="D243" s="62"/>
      <c r="E243" s="62"/>
      <c r="F243" s="62"/>
      <c r="G243" s="62"/>
      <c r="H243" s="62"/>
      <c r="I243" s="89"/>
      <c r="J243" s="62"/>
      <c r="K243" s="62"/>
      <c r="M243" s="34"/>
      <c r="N243" s="35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70"/>
      <c r="Z243" s="62"/>
      <c r="AA243" s="62"/>
      <c r="AB243" s="62"/>
      <c r="AC243" s="62"/>
      <c r="AD243" s="62"/>
      <c r="AE243" s="62"/>
      <c r="AF243" s="62"/>
      <c r="AG243" s="62"/>
      <c r="AH243" s="62"/>
      <c r="AI243" s="62"/>
      <c r="AJ243" s="62"/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  <c r="BA243" s="62"/>
      <c r="BB243" s="62"/>
      <c r="BC243" s="62"/>
    </row>
    <row r="244">
      <c r="A244" s="62"/>
      <c r="B244" s="62"/>
      <c r="C244" s="62"/>
      <c r="D244" s="62"/>
      <c r="E244" s="62"/>
      <c r="F244" s="62"/>
      <c r="G244" s="62"/>
      <c r="H244" s="62"/>
      <c r="I244" s="89"/>
      <c r="J244" s="62"/>
      <c r="K244" s="62"/>
      <c r="M244" s="34"/>
      <c r="N244" s="35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70"/>
      <c r="Z244" s="62"/>
      <c r="AA244" s="62"/>
      <c r="AB244" s="62"/>
      <c r="AC244" s="62"/>
      <c r="AD244" s="62"/>
      <c r="AE244" s="62"/>
      <c r="AF244" s="62"/>
      <c r="AG244" s="62"/>
      <c r="AH244" s="62"/>
      <c r="AI244" s="62"/>
      <c r="AJ244" s="62"/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  <c r="BA244" s="62"/>
      <c r="BB244" s="62"/>
      <c r="BC244" s="62"/>
    </row>
    <row r="245">
      <c r="A245" s="62"/>
      <c r="B245" s="62"/>
      <c r="C245" s="62"/>
      <c r="D245" s="62"/>
      <c r="E245" s="62"/>
      <c r="F245" s="62"/>
      <c r="G245" s="62"/>
      <c r="H245" s="62"/>
      <c r="I245" s="89"/>
      <c r="J245" s="62"/>
      <c r="K245" s="62"/>
      <c r="M245" s="34"/>
      <c r="N245" s="35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70"/>
      <c r="Z245" s="62"/>
      <c r="AA245" s="62"/>
      <c r="AB245" s="62"/>
      <c r="AC245" s="62"/>
      <c r="AD245" s="62"/>
      <c r="AE245" s="62"/>
      <c r="AF245" s="62"/>
      <c r="AG245" s="62"/>
      <c r="AH245" s="62"/>
      <c r="AI245" s="62"/>
      <c r="AJ245" s="62"/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  <c r="BA245" s="62"/>
      <c r="BB245" s="62"/>
      <c r="BC245" s="62"/>
    </row>
    <row r="246">
      <c r="A246" s="62"/>
      <c r="B246" s="62"/>
      <c r="C246" s="62"/>
      <c r="D246" s="62"/>
      <c r="E246" s="62"/>
      <c r="F246" s="62"/>
      <c r="G246" s="62"/>
      <c r="H246" s="62"/>
      <c r="I246" s="89"/>
      <c r="J246" s="62"/>
      <c r="K246" s="62"/>
      <c r="M246" s="34"/>
      <c r="N246" s="35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70"/>
      <c r="Z246" s="62"/>
      <c r="AA246" s="62"/>
      <c r="AB246" s="62"/>
      <c r="AC246" s="62"/>
      <c r="AD246" s="62"/>
      <c r="AE246" s="62"/>
      <c r="AF246" s="62"/>
      <c r="AG246" s="62"/>
      <c r="AH246" s="62"/>
      <c r="AI246" s="62"/>
      <c r="AJ246" s="62"/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  <c r="BA246" s="62"/>
      <c r="BB246" s="62"/>
      <c r="BC246" s="62"/>
    </row>
    <row r="247">
      <c r="A247" s="62"/>
      <c r="B247" s="62"/>
      <c r="C247" s="62"/>
      <c r="D247" s="62"/>
      <c r="E247" s="62"/>
      <c r="F247" s="62"/>
      <c r="G247" s="62"/>
      <c r="H247" s="62"/>
      <c r="I247" s="89"/>
      <c r="J247" s="62"/>
      <c r="K247" s="62"/>
      <c r="M247" s="34"/>
      <c r="N247" s="35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70"/>
      <c r="Z247" s="62"/>
      <c r="AA247" s="62"/>
      <c r="AB247" s="62"/>
      <c r="AC247" s="62"/>
      <c r="AD247" s="62"/>
      <c r="AE247" s="62"/>
      <c r="AF247" s="62"/>
      <c r="AG247" s="62"/>
      <c r="AH247" s="62"/>
      <c r="AI247" s="62"/>
      <c r="AJ247" s="62"/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  <c r="BA247" s="62"/>
      <c r="BB247" s="62"/>
      <c r="BC247" s="62"/>
    </row>
    <row r="248">
      <c r="A248" s="62"/>
      <c r="B248" s="62"/>
      <c r="C248" s="62"/>
      <c r="D248" s="62"/>
      <c r="E248" s="62"/>
      <c r="F248" s="62"/>
      <c r="G248" s="62"/>
      <c r="H248" s="62"/>
      <c r="I248" s="89"/>
      <c r="J248" s="62"/>
      <c r="K248" s="62"/>
      <c r="M248" s="34"/>
      <c r="N248" s="35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70"/>
      <c r="Z248" s="62"/>
      <c r="AA248" s="62"/>
      <c r="AB248" s="62"/>
      <c r="AC248" s="62"/>
      <c r="AD248" s="62"/>
      <c r="AE248" s="62"/>
      <c r="AF248" s="62"/>
      <c r="AG248" s="62"/>
      <c r="AH248" s="62"/>
      <c r="AI248" s="62"/>
      <c r="AJ248" s="62"/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  <c r="BA248" s="62"/>
      <c r="BB248" s="62"/>
      <c r="BC248" s="62"/>
    </row>
    <row r="249">
      <c r="A249" s="62"/>
      <c r="B249" s="62"/>
      <c r="C249" s="62"/>
      <c r="D249" s="62"/>
      <c r="E249" s="62"/>
      <c r="F249" s="62"/>
      <c r="G249" s="62"/>
      <c r="H249" s="62"/>
      <c r="I249" s="89"/>
      <c r="J249" s="62"/>
      <c r="K249" s="62"/>
      <c r="M249" s="34"/>
      <c r="N249" s="35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70"/>
      <c r="Z249" s="62"/>
      <c r="AA249" s="62"/>
      <c r="AB249" s="62"/>
      <c r="AC249" s="62"/>
      <c r="AD249" s="62"/>
      <c r="AE249" s="62"/>
      <c r="AF249" s="62"/>
      <c r="AG249" s="62"/>
      <c r="AH249" s="62"/>
      <c r="AI249" s="62"/>
      <c r="AJ249" s="62"/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  <c r="BA249" s="62"/>
      <c r="BB249" s="62"/>
      <c r="BC249" s="62"/>
    </row>
    <row r="250">
      <c r="A250" s="62"/>
      <c r="B250" s="62"/>
      <c r="C250" s="62"/>
      <c r="D250" s="62"/>
      <c r="E250" s="62"/>
      <c r="F250" s="62"/>
      <c r="G250" s="62"/>
      <c r="H250" s="62"/>
      <c r="I250" s="89"/>
      <c r="J250" s="62"/>
      <c r="K250" s="62"/>
      <c r="M250" s="34"/>
      <c r="N250" s="35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70"/>
      <c r="Z250" s="62"/>
      <c r="AA250" s="62"/>
      <c r="AB250" s="62"/>
      <c r="AC250" s="62"/>
      <c r="AD250" s="62"/>
      <c r="AE250" s="62"/>
      <c r="AF250" s="62"/>
      <c r="AG250" s="62"/>
      <c r="AH250" s="62"/>
      <c r="AI250" s="62"/>
      <c r="AJ250" s="62"/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  <c r="BA250" s="62"/>
      <c r="BB250" s="62"/>
      <c r="BC250" s="62"/>
    </row>
    <row r="251">
      <c r="A251" s="62"/>
      <c r="B251" s="62"/>
      <c r="C251" s="62"/>
      <c r="D251" s="62"/>
      <c r="E251" s="62"/>
      <c r="F251" s="62"/>
      <c r="G251" s="62"/>
      <c r="H251" s="62"/>
      <c r="I251" s="89"/>
      <c r="J251" s="62"/>
      <c r="K251" s="62"/>
      <c r="M251" s="34"/>
      <c r="N251" s="35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70"/>
      <c r="Z251" s="62"/>
      <c r="AA251" s="62"/>
      <c r="AB251" s="62"/>
      <c r="AC251" s="62"/>
      <c r="AD251" s="62"/>
      <c r="AE251" s="62"/>
      <c r="AF251" s="62"/>
      <c r="AG251" s="62"/>
      <c r="AH251" s="62"/>
      <c r="AI251" s="62"/>
      <c r="AJ251" s="62"/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  <c r="BA251" s="62"/>
      <c r="BB251" s="62"/>
      <c r="BC251" s="62"/>
    </row>
    <row r="252">
      <c r="A252" s="62"/>
      <c r="B252" s="62"/>
      <c r="C252" s="62"/>
      <c r="D252" s="62"/>
      <c r="E252" s="62"/>
      <c r="F252" s="62"/>
      <c r="G252" s="62"/>
      <c r="H252" s="62"/>
      <c r="I252" s="89"/>
      <c r="J252" s="62"/>
      <c r="K252" s="62"/>
      <c r="M252" s="34"/>
      <c r="N252" s="35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70"/>
      <c r="Z252" s="62"/>
      <c r="AA252" s="62"/>
      <c r="AB252" s="62"/>
      <c r="AC252" s="62"/>
      <c r="AD252" s="62"/>
      <c r="AE252" s="62"/>
      <c r="AF252" s="62"/>
      <c r="AG252" s="62"/>
      <c r="AH252" s="62"/>
      <c r="AI252" s="62"/>
      <c r="AJ252" s="62"/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  <c r="BA252" s="62"/>
      <c r="BB252" s="62"/>
      <c r="BC252" s="62"/>
    </row>
    <row r="253">
      <c r="A253" s="62"/>
      <c r="B253" s="62"/>
      <c r="C253" s="62"/>
      <c r="D253" s="62"/>
      <c r="E253" s="62"/>
      <c r="F253" s="62"/>
      <c r="G253" s="62"/>
      <c r="H253" s="62"/>
      <c r="I253" s="89"/>
      <c r="J253" s="62"/>
      <c r="K253" s="62"/>
      <c r="M253" s="34"/>
      <c r="N253" s="35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70"/>
      <c r="Z253" s="62"/>
      <c r="AA253" s="62"/>
      <c r="AB253" s="62"/>
      <c r="AC253" s="62"/>
      <c r="AD253" s="62"/>
      <c r="AE253" s="62"/>
      <c r="AF253" s="62"/>
      <c r="AG253" s="62"/>
      <c r="AH253" s="62"/>
      <c r="AI253" s="62"/>
      <c r="AJ253" s="62"/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  <c r="BA253" s="62"/>
      <c r="BB253" s="62"/>
      <c r="BC253" s="62"/>
    </row>
    <row r="254">
      <c r="A254" s="62"/>
      <c r="B254" s="62"/>
      <c r="C254" s="62"/>
      <c r="D254" s="62"/>
      <c r="E254" s="62"/>
      <c r="F254" s="62"/>
      <c r="G254" s="62"/>
      <c r="H254" s="62"/>
      <c r="I254" s="89"/>
      <c r="J254" s="62"/>
      <c r="K254" s="62"/>
      <c r="M254" s="34"/>
      <c r="N254" s="35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70"/>
      <c r="Z254" s="62"/>
      <c r="AA254" s="62"/>
      <c r="AB254" s="62"/>
      <c r="AC254" s="62"/>
      <c r="AD254" s="62"/>
      <c r="AE254" s="62"/>
      <c r="AF254" s="62"/>
      <c r="AG254" s="62"/>
      <c r="AH254" s="62"/>
      <c r="AI254" s="62"/>
      <c r="AJ254" s="62"/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  <c r="BA254" s="62"/>
      <c r="BB254" s="62"/>
      <c r="BC254" s="62"/>
    </row>
    <row r="255">
      <c r="A255" s="62"/>
      <c r="B255" s="62"/>
      <c r="C255" s="62"/>
      <c r="D255" s="62"/>
      <c r="E255" s="62"/>
      <c r="F255" s="62"/>
      <c r="G255" s="62"/>
      <c r="H255" s="62"/>
      <c r="I255" s="89"/>
      <c r="J255" s="62"/>
      <c r="K255" s="62"/>
      <c r="M255" s="34"/>
      <c r="N255" s="35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70"/>
      <c r="Z255" s="62"/>
      <c r="AA255" s="62"/>
      <c r="AB255" s="62"/>
      <c r="AC255" s="62"/>
      <c r="AD255" s="62"/>
      <c r="AE255" s="62"/>
      <c r="AF255" s="62"/>
      <c r="AG255" s="62"/>
      <c r="AH255" s="62"/>
      <c r="AI255" s="62"/>
      <c r="AJ255" s="62"/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  <c r="BA255" s="62"/>
      <c r="BB255" s="62"/>
      <c r="BC255" s="62"/>
    </row>
    <row r="256">
      <c r="A256" s="62"/>
      <c r="B256" s="62"/>
      <c r="C256" s="62"/>
      <c r="D256" s="62"/>
      <c r="E256" s="62"/>
      <c r="F256" s="62"/>
      <c r="G256" s="62"/>
      <c r="H256" s="62"/>
      <c r="I256" s="89"/>
      <c r="J256" s="62"/>
      <c r="K256" s="62"/>
      <c r="M256" s="34"/>
      <c r="N256" s="35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70"/>
      <c r="Z256" s="62"/>
      <c r="AA256" s="62"/>
      <c r="AB256" s="62"/>
      <c r="AC256" s="62"/>
      <c r="AD256" s="62"/>
      <c r="AE256" s="62"/>
      <c r="AF256" s="62"/>
      <c r="AG256" s="62"/>
      <c r="AH256" s="62"/>
      <c r="AI256" s="62"/>
      <c r="AJ256" s="62"/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  <c r="BA256" s="62"/>
      <c r="BB256" s="62"/>
      <c r="BC256" s="62"/>
    </row>
    <row r="257">
      <c r="A257" s="62"/>
      <c r="B257" s="62"/>
      <c r="C257" s="62"/>
      <c r="D257" s="62"/>
      <c r="E257" s="62"/>
      <c r="F257" s="62"/>
      <c r="G257" s="62"/>
      <c r="H257" s="62"/>
      <c r="I257" s="89"/>
      <c r="J257" s="62"/>
      <c r="K257" s="62"/>
      <c r="M257" s="34"/>
      <c r="N257" s="35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70"/>
      <c r="Z257" s="62"/>
      <c r="AA257" s="62"/>
      <c r="AB257" s="62"/>
      <c r="AC257" s="62"/>
      <c r="AD257" s="62"/>
      <c r="AE257" s="62"/>
      <c r="AF257" s="62"/>
      <c r="AG257" s="62"/>
      <c r="AH257" s="62"/>
      <c r="AI257" s="62"/>
      <c r="AJ257" s="62"/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  <c r="BA257" s="62"/>
      <c r="BB257" s="62"/>
      <c r="BC257" s="62"/>
    </row>
    <row r="258">
      <c r="A258" s="62"/>
      <c r="B258" s="62"/>
      <c r="C258" s="62"/>
      <c r="D258" s="62"/>
      <c r="E258" s="62"/>
      <c r="F258" s="62"/>
      <c r="G258" s="62"/>
      <c r="H258" s="62"/>
      <c r="I258" s="89"/>
      <c r="J258" s="62"/>
      <c r="K258" s="62"/>
      <c r="M258" s="34"/>
      <c r="N258" s="35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70"/>
      <c r="Z258" s="62"/>
      <c r="AA258" s="62"/>
      <c r="AB258" s="62"/>
      <c r="AC258" s="62"/>
      <c r="AD258" s="62"/>
      <c r="AE258" s="62"/>
      <c r="AF258" s="62"/>
      <c r="AG258" s="62"/>
      <c r="AH258" s="62"/>
      <c r="AI258" s="62"/>
      <c r="AJ258" s="62"/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  <c r="BA258" s="62"/>
      <c r="BB258" s="62"/>
      <c r="BC258" s="62"/>
    </row>
    <row r="259">
      <c r="A259" s="62"/>
      <c r="B259" s="62"/>
      <c r="C259" s="62"/>
      <c r="D259" s="62"/>
      <c r="E259" s="62"/>
      <c r="F259" s="62"/>
      <c r="G259" s="62"/>
      <c r="H259" s="62"/>
      <c r="I259" s="89"/>
      <c r="J259" s="62"/>
      <c r="K259" s="62"/>
      <c r="M259" s="34"/>
      <c r="N259" s="35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70"/>
      <c r="Z259" s="62"/>
      <c r="AA259" s="62"/>
      <c r="AB259" s="62"/>
      <c r="AC259" s="62"/>
      <c r="AD259" s="62"/>
      <c r="AE259" s="62"/>
      <c r="AF259" s="62"/>
      <c r="AG259" s="62"/>
      <c r="AH259" s="62"/>
      <c r="AI259" s="62"/>
      <c r="AJ259" s="62"/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  <c r="BA259" s="62"/>
      <c r="BB259" s="62"/>
      <c r="BC259" s="62"/>
    </row>
    <row r="260">
      <c r="A260" s="62"/>
      <c r="B260" s="62"/>
      <c r="C260" s="62"/>
      <c r="D260" s="62"/>
      <c r="E260" s="62"/>
      <c r="F260" s="62"/>
      <c r="G260" s="62"/>
      <c r="H260" s="62"/>
      <c r="I260" s="89"/>
      <c r="J260" s="62"/>
      <c r="K260" s="62"/>
      <c r="M260" s="34"/>
      <c r="N260" s="35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70"/>
      <c r="Z260" s="62"/>
      <c r="AA260" s="62"/>
      <c r="AB260" s="62"/>
      <c r="AC260" s="62"/>
      <c r="AD260" s="62"/>
      <c r="AE260" s="62"/>
      <c r="AF260" s="62"/>
      <c r="AG260" s="62"/>
      <c r="AH260" s="62"/>
      <c r="AI260" s="62"/>
      <c r="AJ260" s="62"/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  <c r="BA260" s="62"/>
      <c r="BB260" s="62"/>
      <c r="BC260" s="62"/>
    </row>
    <row r="261">
      <c r="A261" s="62"/>
      <c r="B261" s="62"/>
      <c r="C261" s="62"/>
      <c r="D261" s="62"/>
      <c r="E261" s="62"/>
      <c r="F261" s="62"/>
      <c r="G261" s="62"/>
      <c r="H261" s="62"/>
      <c r="I261" s="89"/>
      <c r="J261" s="62"/>
      <c r="K261" s="62"/>
      <c r="M261" s="34"/>
      <c r="N261" s="35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70"/>
      <c r="Z261" s="62"/>
      <c r="AA261" s="62"/>
      <c r="AB261" s="62"/>
      <c r="AC261" s="62"/>
      <c r="AD261" s="62"/>
      <c r="AE261" s="62"/>
      <c r="AF261" s="62"/>
      <c r="AG261" s="62"/>
      <c r="AH261" s="62"/>
      <c r="AI261" s="62"/>
      <c r="AJ261" s="62"/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  <c r="BA261" s="62"/>
      <c r="BB261" s="62"/>
      <c r="BC261" s="62"/>
    </row>
    <row r="262">
      <c r="A262" s="62"/>
      <c r="B262" s="62"/>
      <c r="C262" s="62"/>
      <c r="D262" s="62"/>
      <c r="E262" s="62"/>
      <c r="F262" s="62"/>
      <c r="G262" s="62"/>
      <c r="H262" s="62"/>
      <c r="I262" s="89"/>
      <c r="J262" s="62"/>
      <c r="K262" s="62"/>
      <c r="M262" s="34"/>
      <c r="N262" s="35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70"/>
      <c r="Z262" s="62"/>
      <c r="AA262" s="62"/>
      <c r="AB262" s="62"/>
      <c r="AC262" s="62"/>
      <c r="AD262" s="62"/>
      <c r="AE262" s="62"/>
      <c r="AF262" s="62"/>
      <c r="AG262" s="62"/>
      <c r="AH262" s="62"/>
      <c r="AI262" s="62"/>
      <c r="AJ262" s="62"/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  <c r="BA262" s="62"/>
      <c r="BB262" s="62"/>
      <c r="BC262" s="62"/>
    </row>
    <row r="263">
      <c r="A263" s="62"/>
      <c r="B263" s="62"/>
      <c r="C263" s="62"/>
      <c r="D263" s="62"/>
      <c r="E263" s="62"/>
      <c r="F263" s="62"/>
      <c r="G263" s="62"/>
      <c r="H263" s="62"/>
      <c r="I263" s="89"/>
      <c r="J263" s="62"/>
      <c r="K263" s="62"/>
      <c r="M263" s="34"/>
      <c r="N263" s="35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70"/>
      <c r="Z263" s="62"/>
      <c r="AA263" s="62"/>
      <c r="AB263" s="62"/>
      <c r="AC263" s="62"/>
      <c r="AD263" s="62"/>
      <c r="AE263" s="62"/>
      <c r="AF263" s="62"/>
      <c r="AG263" s="62"/>
      <c r="AH263" s="62"/>
      <c r="AI263" s="62"/>
      <c r="AJ263" s="62"/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  <c r="BA263" s="62"/>
      <c r="BB263" s="62"/>
      <c r="BC263" s="62"/>
    </row>
    <row r="264">
      <c r="A264" s="62"/>
      <c r="B264" s="62"/>
      <c r="C264" s="62"/>
      <c r="D264" s="62"/>
      <c r="E264" s="62"/>
      <c r="F264" s="62"/>
      <c r="G264" s="62"/>
      <c r="H264" s="62"/>
      <c r="I264" s="89"/>
      <c r="J264" s="62"/>
      <c r="K264" s="62"/>
      <c r="M264" s="34"/>
      <c r="N264" s="35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70"/>
      <c r="Z264" s="62"/>
      <c r="AA264" s="62"/>
      <c r="AB264" s="62"/>
      <c r="AC264" s="62"/>
      <c r="AD264" s="62"/>
      <c r="AE264" s="62"/>
      <c r="AF264" s="62"/>
      <c r="AG264" s="62"/>
      <c r="AH264" s="62"/>
      <c r="AI264" s="62"/>
      <c r="AJ264" s="62"/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  <c r="BA264" s="62"/>
      <c r="BB264" s="62"/>
      <c r="BC264" s="62"/>
    </row>
    <row r="265">
      <c r="A265" s="62"/>
      <c r="B265" s="62"/>
      <c r="C265" s="62"/>
      <c r="D265" s="62"/>
      <c r="E265" s="62"/>
      <c r="F265" s="62"/>
      <c r="G265" s="62"/>
      <c r="H265" s="62"/>
      <c r="I265" s="89"/>
      <c r="J265" s="62"/>
      <c r="K265" s="62"/>
      <c r="M265" s="34"/>
      <c r="N265" s="35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70"/>
      <c r="Z265" s="62"/>
      <c r="AA265" s="62"/>
      <c r="AB265" s="62"/>
      <c r="AC265" s="62"/>
      <c r="AD265" s="62"/>
      <c r="AE265" s="62"/>
      <c r="AF265" s="62"/>
      <c r="AG265" s="62"/>
      <c r="AH265" s="62"/>
      <c r="AI265" s="62"/>
      <c r="AJ265" s="62"/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  <c r="BA265" s="62"/>
      <c r="BB265" s="62"/>
      <c r="BC265" s="62"/>
    </row>
    <row r="266">
      <c r="A266" s="62"/>
      <c r="B266" s="62"/>
      <c r="C266" s="62"/>
      <c r="D266" s="62"/>
      <c r="E266" s="62"/>
      <c r="F266" s="62"/>
      <c r="G266" s="62"/>
      <c r="H266" s="62"/>
      <c r="I266" s="89"/>
      <c r="J266" s="62"/>
      <c r="K266" s="62"/>
      <c r="M266" s="34"/>
      <c r="N266" s="35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70"/>
      <c r="Z266" s="62"/>
      <c r="AA266" s="62"/>
      <c r="AB266" s="62"/>
      <c r="AC266" s="62"/>
      <c r="AD266" s="62"/>
      <c r="AE266" s="62"/>
      <c r="AF266" s="62"/>
      <c r="AG266" s="62"/>
      <c r="AH266" s="62"/>
      <c r="AI266" s="62"/>
      <c r="AJ266" s="62"/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  <c r="BA266" s="62"/>
      <c r="BB266" s="62"/>
      <c r="BC266" s="62"/>
    </row>
    <row r="267">
      <c r="A267" s="62"/>
      <c r="B267" s="62"/>
      <c r="C267" s="62"/>
      <c r="D267" s="62"/>
      <c r="E267" s="62"/>
      <c r="F267" s="62"/>
      <c r="G267" s="62"/>
      <c r="H267" s="62"/>
      <c r="I267" s="89"/>
      <c r="J267" s="62"/>
      <c r="K267" s="62"/>
      <c r="M267" s="34"/>
      <c r="N267" s="35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70"/>
      <c r="Z267" s="62"/>
      <c r="AA267" s="62"/>
      <c r="AB267" s="62"/>
      <c r="AC267" s="62"/>
      <c r="AD267" s="62"/>
      <c r="AE267" s="62"/>
      <c r="AF267" s="62"/>
      <c r="AG267" s="62"/>
      <c r="AH267" s="62"/>
      <c r="AI267" s="62"/>
      <c r="AJ267" s="62"/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  <c r="BA267" s="62"/>
      <c r="BB267" s="62"/>
      <c r="BC267" s="62"/>
    </row>
    <row r="268">
      <c r="A268" s="62"/>
      <c r="B268" s="62"/>
      <c r="C268" s="62"/>
      <c r="D268" s="62"/>
      <c r="E268" s="62"/>
      <c r="F268" s="62"/>
      <c r="G268" s="62"/>
      <c r="H268" s="62"/>
      <c r="I268" s="89"/>
      <c r="J268" s="62"/>
      <c r="K268" s="62"/>
      <c r="M268" s="34"/>
      <c r="N268" s="35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70"/>
      <c r="Z268" s="62"/>
      <c r="AA268" s="62"/>
      <c r="AB268" s="62"/>
      <c r="AC268" s="62"/>
      <c r="AD268" s="62"/>
      <c r="AE268" s="62"/>
      <c r="AF268" s="62"/>
      <c r="AG268" s="62"/>
      <c r="AH268" s="62"/>
      <c r="AI268" s="62"/>
      <c r="AJ268" s="62"/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  <c r="BA268" s="62"/>
      <c r="BB268" s="62"/>
      <c r="BC268" s="62"/>
    </row>
    <row r="269">
      <c r="A269" s="62"/>
      <c r="B269" s="62"/>
      <c r="C269" s="62"/>
      <c r="D269" s="62"/>
      <c r="E269" s="62"/>
      <c r="F269" s="62"/>
      <c r="G269" s="62"/>
      <c r="H269" s="62"/>
      <c r="I269" s="89"/>
      <c r="J269" s="62"/>
      <c r="K269" s="62"/>
      <c r="M269" s="34"/>
      <c r="N269" s="35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70"/>
      <c r="Z269" s="62"/>
      <c r="AA269" s="62"/>
      <c r="AB269" s="62"/>
      <c r="AC269" s="62"/>
      <c r="AD269" s="62"/>
      <c r="AE269" s="62"/>
      <c r="AF269" s="62"/>
      <c r="AG269" s="62"/>
      <c r="AH269" s="62"/>
      <c r="AI269" s="62"/>
      <c r="AJ269" s="62"/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  <c r="BA269" s="62"/>
      <c r="BB269" s="62"/>
      <c r="BC269" s="62"/>
    </row>
    <row r="270">
      <c r="A270" s="62"/>
      <c r="B270" s="62"/>
      <c r="C270" s="62"/>
      <c r="D270" s="62"/>
      <c r="E270" s="62"/>
      <c r="F270" s="62"/>
      <c r="G270" s="62"/>
      <c r="H270" s="62"/>
      <c r="I270" s="89"/>
      <c r="J270" s="62"/>
      <c r="K270" s="62"/>
      <c r="M270" s="34"/>
      <c r="N270" s="35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70"/>
      <c r="Z270" s="62"/>
      <c r="AA270" s="62"/>
      <c r="AB270" s="62"/>
      <c r="AC270" s="62"/>
      <c r="AD270" s="62"/>
      <c r="AE270" s="62"/>
      <c r="AF270" s="62"/>
      <c r="AG270" s="62"/>
      <c r="AH270" s="62"/>
      <c r="AI270" s="62"/>
      <c r="AJ270" s="62"/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  <c r="BA270" s="62"/>
      <c r="BB270" s="62"/>
      <c r="BC270" s="62"/>
    </row>
    <row r="271">
      <c r="A271" s="62"/>
      <c r="B271" s="62"/>
      <c r="C271" s="62"/>
      <c r="D271" s="62"/>
      <c r="E271" s="62"/>
      <c r="F271" s="62"/>
      <c r="G271" s="62"/>
      <c r="H271" s="62"/>
      <c r="I271" s="89"/>
      <c r="J271" s="62"/>
      <c r="K271" s="62"/>
      <c r="M271" s="34"/>
      <c r="N271" s="35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70"/>
      <c r="Z271" s="62"/>
      <c r="AA271" s="62"/>
      <c r="AB271" s="62"/>
      <c r="AC271" s="62"/>
      <c r="AD271" s="62"/>
      <c r="AE271" s="62"/>
      <c r="AF271" s="62"/>
      <c r="AG271" s="62"/>
      <c r="AH271" s="62"/>
      <c r="AI271" s="62"/>
      <c r="AJ271" s="62"/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  <c r="BA271" s="62"/>
      <c r="BB271" s="62"/>
      <c r="BC271" s="62"/>
    </row>
    <row r="272">
      <c r="A272" s="62"/>
      <c r="B272" s="62"/>
      <c r="C272" s="62"/>
      <c r="D272" s="62"/>
      <c r="E272" s="62"/>
      <c r="F272" s="62"/>
      <c r="G272" s="62"/>
      <c r="H272" s="62"/>
      <c r="I272" s="89"/>
      <c r="J272" s="62"/>
      <c r="K272" s="62"/>
      <c r="M272" s="34"/>
      <c r="N272" s="35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70"/>
      <c r="Z272" s="62"/>
      <c r="AA272" s="62"/>
      <c r="AB272" s="62"/>
      <c r="AC272" s="62"/>
      <c r="AD272" s="62"/>
      <c r="AE272" s="62"/>
      <c r="AF272" s="62"/>
      <c r="AG272" s="62"/>
      <c r="AH272" s="62"/>
      <c r="AI272" s="62"/>
      <c r="AJ272" s="62"/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  <c r="BA272" s="62"/>
      <c r="BB272" s="62"/>
      <c r="BC272" s="62"/>
    </row>
    <row r="273">
      <c r="A273" s="62"/>
      <c r="B273" s="62"/>
      <c r="C273" s="62"/>
      <c r="D273" s="62"/>
      <c r="E273" s="62"/>
      <c r="F273" s="62"/>
      <c r="G273" s="62"/>
      <c r="H273" s="62"/>
      <c r="I273" s="89"/>
      <c r="J273" s="62"/>
      <c r="K273" s="62"/>
      <c r="M273" s="34"/>
      <c r="N273" s="35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70"/>
      <c r="Z273" s="62"/>
      <c r="AA273" s="62"/>
      <c r="AB273" s="62"/>
      <c r="AC273" s="62"/>
      <c r="AD273" s="62"/>
      <c r="AE273" s="62"/>
      <c r="AF273" s="62"/>
      <c r="AG273" s="62"/>
      <c r="AH273" s="62"/>
      <c r="AI273" s="62"/>
      <c r="AJ273" s="62"/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  <c r="BA273" s="62"/>
      <c r="BB273" s="62"/>
      <c r="BC273" s="62"/>
    </row>
    <row r="274">
      <c r="A274" s="62"/>
      <c r="B274" s="62"/>
      <c r="C274" s="62"/>
      <c r="D274" s="62"/>
      <c r="E274" s="62"/>
      <c r="F274" s="62"/>
      <c r="G274" s="62"/>
      <c r="H274" s="62"/>
      <c r="I274" s="89"/>
      <c r="J274" s="62"/>
      <c r="K274" s="62"/>
      <c r="M274" s="34"/>
      <c r="N274" s="35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70"/>
      <c r="Z274" s="62"/>
      <c r="AA274" s="62"/>
      <c r="AB274" s="62"/>
      <c r="AC274" s="62"/>
      <c r="AD274" s="62"/>
      <c r="AE274" s="62"/>
      <c r="AF274" s="62"/>
      <c r="AG274" s="62"/>
      <c r="AH274" s="62"/>
      <c r="AI274" s="62"/>
      <c r="AJ274" s="62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  <c r="BA274" s="62"/>
      <c r="BB274" s="62"/>
      <c r="BC274" s="62"/>
    </row>
    <row r="275">
      <c r="A275" s="62"/>
      <c r="B275" s="62"/>
      <c r="C275" s="62"/>
      <c r="D275" s="62"/>
      <c r="E275" s="62"/>
      <c r="F275" s="62"/>
      <c r="G275" s="62"/>
      <c r="H275" s="62"/>
      <c r="I275" s="89"/>
      <c r="J275" s="62"/>
      <c r="K275" s="62"/>
      <c r="M275" s="34"/>
      <c r="N275" s="35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70"/>
      <c r="Z275" s="62"/>
      <c r="AA275" s="62"/>
      <c r="AB275" s="62"/>
      <c r="AC275" s="62"/>
      <c r="AD275" s="62"/>
      <c r="AE275" s="62"/>
      <c r="AF275" s="62"/>
      <c r="AG275" s="62"/>
      <c r="AH275" s="62"/>
      <c r="AI275" s="62"/>
      <c r="AJ275" s="62"/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  <c r="BA275" s="62"/>
      <c r="BB275" s="62"/>
      <c r="BC275" s="62"/>
    </row>
    <row r="276">
      <c r="A276" s="62"/>
      <c r="B276" s="62"/>
      <c r="C276" s="62"/>
      <c r="D276" s="62"/>
      <c r="E276" s="62"/>
      <c r="F276" s="62"/>
      <c r="G276" s="62"/>
      <c r="H276" s="62"/>
      <c r="I276" s="89"/>
      <c r="J276" s="62"/>
      <c r="K276" s="62"/>
      <c r="M276" s="34"/>
      <c r="N276" s="35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70"/>
      <c r="Z276" s="62"/>
      <c r="AA276" s="62"/>
      <c r="AB276" s="62"/>
      <c r="AC276" s="62"/>
      <c r="AD276" s="62"/>
      <c r="AE276" s="62"/>
      <c r="AF276" s="62"/>
      <c r="AG276" s="62"/>
      <c r="AH276" s="62"/>
      <c r="AI276" s="62"/>
      <c r="AJ276" s="62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  <c r="BA276" s="62"/>
      <c r="BB276" s="62"/>
      <c r="BC276" s="62"/>
    </row>
    <row r="277">
      <c r="A277" s="62"/>
      <c r="B277" s="62"/>
      <c r="C277" s="62"/>
      <c r="D277" s="62"/>
      <c r="E277" s="62"/>
      <c r="F277" s="62"/>
      <c r="G277" s="62"/>
      <c r="H277" s="62"/>
      <c r="I277" s="89"/>
      <c r="J277" s="62"/>
      <c r="K277" s="62"/>
      <c r="M277" s="34"/>
      <c r="N277" s="35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70"/>
      <c r="Z277" s="62"/>
      <c r="AA277" s="62"/>
      <c r="AB277" s="62"/>
      <c r="AC277" s="62"/>
      <c r="AD277" s="62"/>
      <c r="AE277" s="62"/>
      <c r="AF277" s="62"/>
      <c r="AG277" s="62"/>
      <c r="AH277" s="62"/>
      <c r="AI277" s="62"/>
      <c r="AJ277" s="62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  <c r="BA277" s="62"/>
      <c r="BB277" s="62"/>
      <c r="BC277" s="62"/>
    </row>
    <row r="278">
      <c r="A278" s="62"/>
      <c r="B278" s="62"/>
      <c r="C278" s="62"/>
      <c r="D278" s="62"/>
      <c r="E278" s="62"/>
      <c r="F278" s="62"/>
      <c r="G278" s="62"/>
      <c r="H278" s="62"/>
      <c r="I278" s="89"/>
      <c r="J278" s="62"/>
      <c r="K278" s="62"/>
      <c r="M278" s="34"/>
      <c r="N278" s="35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70"/>
      <c r="Z278" s="62"/>
      <c r="AA278" s="62"/>
      <c r="AB278" s="62"/>
      <c r="AC278" s="62"/>
      <c r="AD278" s="62"/>
      <c r="AE278" s="62"/>
      <c r="AF278" s="62"/>
      <c r="AG278" s="62"/>
      <c r="AH278" s="62"/>
      <c r="AI278" s="62"/>
      <c r="AJ278" s="62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  <c r="BA278" s="62"/>
      <c r="BB278" s="62"/>
      <c r="BC278" s="62"/>
    </row>
    <row r="279">
      <c r="A279" s="62"/>
      <c r="B279" s="62"/>
      <c r="C279" s="62"/>
      <c r="D279" s="62"/>
      <c r="E279" s="62"/>
      <c r="F279" s="62"/>
      <c r="G279" s="62"/>
      <c r="H279" s="62"/>
      <c r="I279" s="89"/>
      <c r="J279" s="62"/>
      <c r="K279" s="62"/>
      <c r="M279" s="34"/>
      <c r="N279" s="35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70"/>
      <c r="Z279" s="62"/>
      <c r="AA279" s="62"/>
      <c r="AB279" s="62"/>
      <c r="AC279" s="62"/>
      <c r="AD279" s="62"/>
      <c r="AE279" s="62"/>
      <c r="AF279" s="62"/>
      <c r="AG279" s="62"/>
      <c r="AH279" s="62"/>
      <c r="AI279" s="62"/>
      <c r="AJ279" s="62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  <c r="BA279" s="62"/>
      <c r="BB279" s="62"/>
      <c r="BC279" s="62"/>
    </row>
    <row r="280">
      <c r="A280" s="62"/>
      <c r="B280" s="62"/>
      <c r="C280" s="62"/>
      <c r="D280" s="62"/>
      <c r="E280" s="62"/>
      <c r="F280" s="62"/>
      <c r="G280" s="62"/>
      <c r="H280" s="62"/>
      <c r="I280" s="89"/>
      <c r="J280" s="62"/>
      <c r="K280" s="62"/>
      <c r="M280" s="34"/>
      <c r="N280" s="35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70"/>
      <c r="Z280" s="62"/>
      <c r="AA280" s="62"/>
      <c r="AB280" s="62"/>
      <c r="AC280" s="62"/>
      <c r="AD280" s="62"/>
      <c r="AE280" s="62"/>
      <c r="AF280" s="62"/>
      <c r="AG280" s="62"/>
      <c r="AH280" s="62"/>
      <c r="AI280" s="62"/>
      <c r="AJ280" s="62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  <c r="BA280" s="62"/>
      <c r="BB280" s="62"/>
      <c r="BC280" s="62"/>
    </row>
    <row r="281">
      <c r="A281" s="62"/>
      <c r="B281" s="62"/>
      <c r="C281" s="62"/>
      <c r="D281" s="62"/>
      <c r="E281" s="62"/>
      <c r="F281" s="62"/>
      <c r="G281" s="62"/>
      <c r="H281" s="62"/>
      <c r="I281" s="89"/>
      <c r="J281" s="62"/>
      <c r="K281" s="62"/>
      <c r="M281" s="34"/>
      <c r="N281" s="35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70"/>
      <c r="Z281" s="62"/>
      <c r="AA281" s="62"/>
      <c r="AB281" s="62"/>
      <c r="AC281" s="62"/>
      <c r="AD281" s="62"/>
      <c r="AE281" s="62"/>
      <c r="AF281" s="62"/>
      <c r="AG281" s="62"/>
      <c r="AH281" s="62"/>
      <c r="AI281" s="62"/>
      <c r="AJ281" s="62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  <c r="BA281" s="62"/>
      <c r="BB281" s="62"/>
      <c r="BC281" s="62"/>
    </row>
    <row r="282">
      <c r="A282" s="62"/>
      <c r="B282" s="62"/>
      <c r="C282" s="62"/>
      <c r="D282" s="62"/>
      <c r="E282" s="62"/>
      <c r="F282" s="62"/>
      <c r="G282" s="62"/>
      <c r="H282" s="62"/>
      <c r="I282" s="89"/>
      <c r="J282" s="62"/>
      <c r="K282" s="62"/>
      <c r="M282" s="34"/>
      <c r="N282" s="35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70"/>
      <c r="Z282" s="62"/>
      <c r="AA282" s="62"/>
      <c r="AB282" s="62"/>
      <c r="AC282" s="62"/>
      <c r="AD282" s="62"/>
      <c r="AE282" s="62"/>
      <c r="AF282" s="62"/>
      <c r="AG282" s="62"/>
      <c r="AH282" s="62"/>
      <c r="AI282" s="62"/>
      <c r="AJ282" s="62"/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  <c r="BA282" s="62"/>
      <c r="BB282" s="62"/>
      <c r="BC282" s="62"/>
    </row>
    <row r="283">
      <c r="A283" s="62"/>
      <c r="B283" s="62"/>
      <c r="C283" s="62"/>
      <c r="D283" s="62"/>
      <c r="E283" s="62"/>
      <c r="F283" s="62"/>
      <c r="G283" s="62"/>
      <c r="H283" s="62"/>
      <c r="I283" s="89"/>
      <c r="J283" s="62"/>
      <c r="K283" s="62"/>
      <c r="M283" s="34"/>
      <c r="N283" s="35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70"/>
      <c r="Z283" s="62"/>
      <c r="AA283" s="62"/>
      <c r="AB283" s="62"/>
      <c r="AC283" s="62"/>
      <c r="AD283" s="62"/>
      <c r="AE283" s="62"/>
      <c r="AF283" s="62"/>
      <c r="AG283" s="62"/>
      <c r="AH283" s="62"/>
      <c r="AI283" s="62"/>
      <c r="AJ283" s="62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  <c r="BA283" s="62"/>
      <c r="BB283" s="62"/>
      <c r="BC283" s="62"/>
    </row>
    <row r="284">
      <c r="A284" s="62"/>
      <c r="B284" s="62"/>
      <c r="C284" s="62"/>
      <c r="D284" s="62"/>
      <c r="E284" s="62"/>
      <c r="F284" s="62"/>
      <c r="G284" s="62"/>
      <c r="H284" s="62"/>
      <c r="I284" s="89"/>
      <c r="J284" s="62"/>
      <c r="K284" s="62"/>
      <c r="M284" s="34"/>
      <c r="N284" s="35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70"/>
      <c r="Z284" s="62"/>
      <c r="AA284" s="62"/>
      <c r="AB284" s="62"/>
      <c r="AC284" s="62"/>
      <c r="AD284" s="62"/>
      <c r="AE284" s="62"/>
      <c r="AF284" s="62"/>
      <c r="AG284" s="62"/>
      <c r="AH284" s="62"/>
      <c r="AI284" s="62"/>
      <c r="AJ284" s="62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  <c r="BA284" s="62"/>
      <c r="BB284" s="62"/>
      <c r="BC284" s="62"/>
    </row>
    <row r="285">
      <c r="A285" s="62"/>
      <c r="B285" s="62"/>
      <c r="C285" s="62"/>
      <c r="D285" s="62"/>
      <c r="E285" s="62"/>
      <c r="F285" s="62"/>
      <c r="G285" s="62"/>
      <c r="H285" s="62"/>
      <c r="I285" s="89"/>
      <c r="J285" s="62"/>
      <c r="K285" s="62"/>
      <c r="M285" s="34"/>
      <c r="N285" s="35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70"/>
      <c r="Z285" s="62"/>
      <c r="AA285" s="62"/>
      <c r="AB285" s="62"/>
      <c r="AC285" s="62"/>
      <c r="AD285" s="62"/>
      <c r="AE285" s="62"/>
      <c r="AF285" s="62"/>
      <c r="AG285" s="62"/>
      <c r="AH285" s="62"/>
      <c r="AI285" s="62"/>
      <c r="AJ285" s="62"/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  <c r="BA285" s="62"/>
      <c r="BB285" s="62"/>
      <c r="BC285" s="62"/>
    </row>
    <row r="286">
      <c r="A286" s="62"/>
      <c r="B286" s="62"/>
      <c r="C286" s="62"/>
      <c r="D286" s="62"/>
      <c r="E286" s="62"/>
      <c r="F286" s="62"/>
      <c r="G286" s="62"/>
      <c r="H286" s="62"/>
      <c r="I286" s="89"/>
      <c r="J286" s="62"/>
      <c r="K286" s="62"/>
      <c r="M286" s="34"/>
      <c r="N286" s="35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70"/>
      <c r="Z286" s="62"/>
      <c r="AA286" s="62"/>
      <c r="AB286" s="62"/>
      <c r="AC286" s="62"/>
      <c r="AD286" s="62"/>
      <c r="AE286" s="62"/>
      <c r="AF286" s="62"/>
      <c r="AG286" s="62"/>
      <c r="AH286" s="62"/>
      <c r="AI286" s="62"/>
      <c r="AJ286" s="62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  <c r="BA286" s="62"/>
      <c r="BB286" s="62"/>
      <c r="BC286" s="62"/>
    </row>
    <row r="287">
      <c r="A287" s="62"/>
      <c r="B287" s="62"/>
      <c r="C287" s="62"/>
      <c r="D287" s="62"/>
      <c r="E287" s="62"/>
      <c r="F287" s="62"/>
      <c r="G287" s="62"/>
      <c r="H287" s="62"/>
      <c r="I287" s="89"/>
      <c r="J287" s="62"/>
      <c r="K287" s="62"/>
      <c r="M287" s="34"/>
      <c r="N287" s="35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70"/>
      <c r="Z287" s="62"/>
      <c r="AA287" s="62"/>
      <c r="AB287" s="62"/>
      <c r="AC287" s="62"/>
      <c r="AD287" s="62"/>
      <c r="AE287" s="62"/>
      <c r="AF287" s="62"/>
      <c r="AG287" s="62"/>
      <c r="AH287" s="62"/>
      <c r="AI287" s="62"/>
      <c r="AJ287" s="62"/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  <c r="BA287" s="62"/>
      <c r="BB287" s="62"/>
      <c r="BC287" s="62"/>
    </row>
    <row r="288">
      <c r="A288" s="62"/>
      <c r="B288" s="62"/>
      <c r="C288" s="62"/>
      <c r="D288" s="62"/>
      <c r="E288" s="62"/>
      <c r="F288" s="62"/>
      <c r="G288" s="62"/>
      <c r="H288" s="62"/>
      <c r="I288" s="89"/>
      <c r="J288" s="62"/>
      <c r="K288" s="62"/>
      <c r="M288" s="34"/>
      <c r="N288" s="35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70"/>
      <c r="Z288" s="62"/>
      <c r="AA288" s="62"/>
      <c r="AB288" s="62"/>
      <c r="AC288" s="62"/>
      <c r="AD288" s="62"/>
      <c r="AE288" s="62"/>
      <c r="AF288" s="62"/>
      <c r="AG288" s="62"/>
      <c r="AH288" s="62"/>
      <c r="AI288" s="62"/>
      <c r="AJ288" s="62"/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  <c r="BA288" s="62"/>
      <c r="BB288" s="62"/>
      <c r="BC288" s="62"/>
    </row>
    <row r="289">
      <c r="A289" s="62"/>
      <c r="B289" s="62"/>
      <c r="C289" s="62"/>
      <c r="D289" s="62"/>
      <c r="E289" s="62"/>
      <c r="F289" s="62"/>
      <c r="G289" s="62"/>
      <c r="H289" s="62"/>
      <c r="I289" s="89"/>
      <c r="J289" s="62"/>
      <c r="K289" s="62"/>
      <c r="M289" s="34"/>
      <c r="N289" s="35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70"/>
      <c r="Z289" s="62"/>
      <c r="AA289" s="62"/>
      <c r="AB289" s="62"/>
      <c r="AC289" s="62"/>
      <c r="AD289" s="62"/>
      <c r="AE289" s="62"/>
      <c r="AF289" s="62"/>
      <c r="AG289" s="62"/>
      <c r="AH289" s="62"/>
      <c r="AI289" s="62"/>
      <c r="AJ289" s="62"/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  <c r="BA289" s="62"/>
      <c r="BB289" s="62"/>
      <c r="BC289" s="62"/>
    </row>
    <row r="290">
      <c r="A290" s="62"/>
      <c r="B290" s="62"/>
      <c r="C290" s="62"/>
      <c r="D290" s="62"/>
      <c r="E290" s="62"/>
      <c r="F290" s="62"/>
      <c r="G290" s="62"/>
      <c r="H290" s="62"/>
      <c r="I290" s="89"/>
      <c r="J290" s="62"/>
      <c r="K290" s="62"/>
      <c r="M290" s="34"/>
      <c r="N290" s="35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70"/>
      <c r="Z290" s="62"/>
      <c r="AA290" s="62"/>
      <c r="AB290" s="62"/>
      <c r="AC290" s="62"/>
      <c r="AD290" s="62"/>
      <c r="AE290" s="62"/>
      <c r="AF290" s="62"/>
      <c r="AG290" s="62"/>
      <c r="AH290" s="62"/>
      <c r="AI290" s="62"/>
      <c r="AJ290" s="62"/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  <c r="BA290" s="62"/>
      <c r="BB290" s="62"/>
      <c r="BC290" s="62"/>
    </row>
    <row r="291">
      <c r="A291" s="62"/>
      <c r="B291" s="62"/>
      <c r="C291" s="62"/>
      <c r="D291" s="62"/>
      <c r="E291" s="62"/>
      <c r="F291" s="62"/>
      <c r="G291" s="62"/>
      <c r="H291" s="62"/>
      <c r="I291" s="89"/>
      <c r="J291" s="62"/>
      <c r="K291" s="62"/>
      <c r="M291" s="34"/>
      <c r="N291" s="35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70"/>
      <c r="Z291" s="62"/>
      <c r="AA291" s="62"/>
      <c r="AB291" s="62"/>
      <c r="AC291" s="62"/>
      <c r="AD291" s="62"/>
      <c r="AE291" s="62"/>
      <c r="AF291" s="62"/>
      <c r="AG291" s="62"/>
      <c r="AH291" s="62"/>
      <c r="AI291" s="62"/>
      <c r="AJ291" s="62"/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  <c r="BA291" s="62"/>
      <c r="BB291" s="62"/>
      <c r="BC291" s="62"/>
    </row>
    <row r="292">
      <c r="A292" s="62"/>
      <c r="B292" s="62"/>
      <c r="C292" s="62"/>
      <c r="D292" s="62"/>
      <c r="E292" s="62"/>
      <c r="F292" s="62"/>
      <c r="G292" s="62"/>
      <c r="H292" s="62"/>
      <c r="I292" s="89"/>
      <c r="J292" s="62"/>
      <c r="K292" s="62"/>
      <c r="M292" s="34"/>
      <c r="N292" s="35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70"/>
      <c r="Z292" s="62"/>
      <c r="AA292" s="62"/>
      <c r="AB292" s="62"/>
      <c r="AC292" s="62"/>
      <c r="AD292" s="62"/>
      <c r="AE292" s="62"/>
      <c r="AF292" s="62"/>
      <c r="AG292" s="62"/>
      <c r="AH292" s="62"/>
      <c r="AI292" s="62"/>
      <c r="AJ292" s="62"/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  <c r="BA292" s="62"/>
      <c r="BB292" s="62"/>
      <c r="BC292" s="62"/>
    </row>
    <row r="293">
      <c r="A293" s="62"/>
      <c r="B293" s="62"/>
      <c r="C293" s="62"/>
      <c r="D293" s="62"/>
      <c r="E293" s="62"/>
      <c r="F293" s="62"/>
      <c r="G293" s="62"/>
      <c r="H293" s="62"/>
      <c r="I293" s="89"/>
      <c r="J293" s="62"/>
      <c r="K293" s="62"/>
      <c r="M293" s="34"/>
      <c r="N293" s="35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70"/>
      <c r="Z293" s="62"/>
      <c r="AA293" s="62"/>
      <c r="AB293" s="62"/>
      <c r="AC293" s="62"/>
      <c r="AD293" s="62"/>
      <c r="AE293" s="62"/>
      <c r="AF293" s="62"/>
      <c r="AG293" s="62"/>
      <c r="AH293" s="62"/>
      <c r="AI293" s="62"/>
      <c r="AJ293" s="62"/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  <c r="BA293" s="62"/>
      <c r="BB293" s="62"/>
      <c r="BC293" s="62"/>
    </row>
    <row r="294">
      <c r="A294" s="62"/>
      <c r="B294" s="62"/>
      <c r="C294" s="62"/>
      <c r="D294" s="62"/>
      <c r="E294" s="62"/>
      <c r="F294" s="62"/>
      <c r="G294" s="62"/>
      <c r="H294" s="62"/>
      <c r="I294" s="89"/>
      <c r="J294" s="62"/>
      <c r="K294" s="62"/>
      <c r="M294" s="34"/>
      <c r="N294" s="35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70"/>
      <c r="Z294" s="62"/>
      <c r="AA294" s="62"/>
      <c r="AB294" s="62"/>
      <c r="AC294" s="62"/>
      <c r="AD294" s="62"/>
      <c r="AE294" s="62"/>
      <c r="AF294" s="62"/>
      <c r="AG294" s="62"/>
      <c r="AH294" s="62"/>
      <c r="AI294" s="62"/>
      <c r="AJ294" s="62"/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  <c r="BA294" s="62"/>
      <c r="BB294" s="62"/>
      <c r="BC294" s="62"/>
    </row>
    <row r="295">
      <c r="A295" s="62"/>
      <c r="B295" s="62"/>
      <c r="C295" s="62"/>
      <c r="D295" s="62"/>
      <c r="E295" s="62"/>
      <c r="F295" s="62"/>
      <c r="G295" s="62"/>
      <c r="H295" s="62"/>
      <c r="I295" s="89"/>
      <c r="J295" s="62"/>
      <c r="K295" s="62"/>
      <c r="M295" s="34"/>
      <c r="N295" s="35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70"/>
      <c r="Z295" s="62"/>
      <c r="AA295" s="62"/>
      <c r="AB295" s="62"/>
      <c r="AC295" s="62"/>
      <c r="AD295" s="62"/>
      <c r="AE295" s="62"/>
      <c r="AF295" s="62"/>
      <c r="AG295" s="62"/>
      <c r="AH295" s="62"/>
      <c r="AI295" s="62"/>
      <c r="AJ295" s="62"/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  <c r="BA295" s="62"/>
      <c r="BB295" s="62"/>
      <c r="BC295" s="62"/>
    </row>
    <row r="296">
      <c r="A296" s="62"/>
      <c r="B296" s="62"/>
      <c r="C296" s="62"/>
      <c r="D296" s="62"/>
      <c r="E296" s="62"/>
      <c r="F296" s="62"/>
      <c r="G296" s="62"/>
      <c r="H296" s="62"/>
      <c r="I296" s="89"/>
      <c r="J296" s="62"/>
      <c r="K296" s="62"/>
      <c r="M296" s="34"/>
      <c r="N296" s="35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70"/>
      <c r="Z296" s="62"/>
      <c r="AA296" s="62"/>
      <c r="AB296" s="62"/>
      <c r="AC296" s="62"/>
      <c r="AD296" s="62"/>
      <c r="AE296" s="62"/>
      <c r="AF296" s="62"/>
      <c r="AG296" s="62"/>
      <c r="AH296" s="62"/>
      <c r="AI296" s="62"/>
      <c r="AJ296" s="62"/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  <c r="BA296" s="62"/>
      <c r="BB296" s="62"/>
      <c r="BC296" s="62"/>
    </row>
    <row r="297">
      <c r="A297" s="62"/>
      <c r="B297" s="62"/>
      <c r="C297" s="62"/>
      <c r="D297" s="62"/>
      <c r="E297" s="62"/>
      <c r="F297" s="62"/>
      <c r="G297" s="62"/>
      <c r="H297" s="62"/>
      <c r="I297" s="89"/>
      <c r="J297" s="62"/>
      <c r="K297" s="62"/>
      <c r="M297" s="34"/>
      <c r="N297" s="35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70"/>
      <c r="Z297" s="62"/>
      <c r="AA297" s="62"/>
      <c r="AB297" s="62"/>
      <c r="AC297" s="62"/>
      <c r="AD297" s="62"/>
      <c r="AE297" s="62"/>
      <c r="AF297" s="62"/>
      <c r="AG297" s="62"/>
      <c r="AH297" s="62"/>
      <c r="AI297" s="62"/>
      <c r="AJ297" s="62"/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  <c r="BA297" s="62"/>
      <c r="BB297" s="62"/>
      <c r="BC297" s="62"/>
    </row>
    <row r="298">
      <c r="A298" s="62"/>
      <c r="B298" s="62"/>
      <c r="C298" s="62"/>
      <c r="D298" s="62"/>
      <c r="E298" s="62"/>
      <c r="F298" s="62"/>
      <c r="G298" s="62"/>
      <c r="H298" s="62"/>
      <c r="I298" s="89"/>
      <c r="J298" s="62"/>
      <c r="K298" s="62"/>
      <c r="M298" s="34"/>
      <c r="N298" s="35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70"/>
      <c r="Z298" s="62"/>
      <c r="AA298" s="62"/>
      <c r="AB298" s="62"/>
      <c r="AC298" s="62"/>
      <c r="AD298" s="62"/>
      <c r="AE298" s="62"/>
      <c r="AF298" s="62"/>
      <c r="AG298" s="62"/>
      <c r="AH298" s="62"/>
      <c r="AI298" s="62"/>
      <c r="AJ298" s="62"/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  <c r="BA298" s="62"/>
      <c r="BB298" s="62"/>
      <c r="BC298" s="62"/>
    </row>
    <row r="299">
      <c r="A299" s="62"/>
      <c r="B299" s="62"/>
      <c r="C299" s="62"/>
      <c r="D299" s="62"/>
      <c r="E299" s="62"/>
      <c r="F299" s="62"/>
      <c r="G299" s="62"/>
      <c r="H299" s="62"/>
      <c r="I299" s="89"/>
      <c r="J299" s="62"/>
      <c r="K299" s="62"/>
      <c r="M299" s="34"/>
      <c r="N299" s="35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70"/>
      <c r="Z299" s="62"/>
      <c r="AA299" s="62"/>
      <c r="AB299" s="62"/>
      <c r="AC299" s="62"/>
      <c r="AD299" s="62"/>
      <c r="AE299" s="62"/>
      <c r="AF299" s="62"/>
      <c r="AG299" s="62"/>
      <c r="AH299" s="62"/>
      <c r="AI299" s="62"/>
      <c r="AJ299" s="62"/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  <c r="BA299" s="62"/>
      <c r="BB299" s="62"/>
      <c r="BC299" s="62"/>
    </row>
    <row r="300">
      <c r="A300" s="62"/>
      <c r="B300" s="62"/>
      <c r="C300" s="62"/>
      <c r="D300" s="62"/>
      <c r="E300" s="62"/>
      <c r="F300" s="62"/>
      <c r="G300" s="62"/>
      <c r="H300" s="62"/>
      <c r="I300" s="89"/>
      <c r="J300" s="62"/>
      <c r="K300" s="62"/>
      <c r="M300" s="34"/>
      <c r="N300" s="35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70"/>
      <c r="Z300" s="62"/>
      <c r="AA300" s="62"/>
      <c r="AB300" s="62"/>
      <c r="AC300" s="62"/>
      <c r="AD300" s="62"/>
      <c r="AE300" s="62"/>
      <c r="AF300" s="62"/>
      <c r="AG300" s="62"/>
      <c r="AH300" s="62"/>
      <c r="AI300" s="62"/>
      <c r="AJ300" s="62"/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  <c r="BA300" s="62"/>
      <c r="BB300" s="62"/>
      <c r="BC300" s="62"/>
    </row>
    <row r="301">
      <c r="A301" s="62"/>
      <c r="B301" s="62"/>
      <c r="C301" s="62"/>
      <c r="D301" s="62"/>
      <c r="E301" s="62"/>
      <c r="F301" s="62"/>
      <c r="G301" s="62"/>
      <c r="H301" s="62"/>
      <c r="I301" s="89"/>
      <c r="J301" s="62"/>
      <c r="K301" s="62"/>
      <c r="M301" s="34"/>
      <c r="N301" s="35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70"/>
      <c r="Z301" s="62"/>
      <c r="AA301" s="62"/>
      <c r="AB301" s="62"/>
      <c r="AC301" s="62"/>
      <c r="AD301" s="62"/>
      <c r="AE301" s="62"/>
      <c r="AF301" s="62"/>
      <c r="AG301" s="62"/>
      <c r="AH301" s="62"/>
      <c r="AI301" s="62"/>
      <c r="AJ301" s="62"/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  <c r="BA301" s="62"/>
      <c r="BB301" s="62"/>
      <c r="BC301" s="62"/>
    </row>
    <row r="302">
      <c r="A302" s="62"/>
      <c r="B302" s="62"/>
      <c r="C302" s="62"/>
      <c r="D302" s="62"/>
      <c r="E302" s="62"/>
      <c r="F302" s="62"/>
      <c r="G302" s="62"/>
      <c r="H302" s="62"/>
      <c r="I302" s="89"/>
      <c r="J302" s="62"/>
      <c r="K302" s="62"/>
      <c r="M302" s="34"/>
      <c r="N302" s="35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70"/>
      <c r="Z302" s="62"/>
      <c r="AA302" s="62"/>
      <c r="AB302" s="62"/>
      <c r="AC302" s="62"/>
      <c r="AD302" s="62"/>
      <c r="AE302" s="62"/>
      <c r="AF302" s="62"/>
      <c r="AG302" s="62"/>
      <c r="AH302" s="62"/>
      <c r="AI302" s="62"/>
      <c r="AJ302" s="62"/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  <c r="BA302" s="62"/>
      <c r="BB302" s="62"/>
      <c r="BC302" s="62"/>
    </row>
    <row r="303">
      <c r="A303" s="62"/>
      <c r="B303" s="62"/>
      <c r="C303" s="62"/>
      <c r="D303" s="62"/>
      <c r="E303" s="62"/>
      <c r="F303" s="62"/>
      <c r="G303" s="62"/>
      <c r="H303" s="62"/>
      <c r="I303" s="89"/>
      <c r="J303" s="62"/>
      <c r="K303" s="62"/>
      <c r="M303" s="34"/>
      <c r="N303" s="35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70"/>
      <c r="Z303" s="62"/>
      <c r="AA303" s="62"/>
      <c r="AB303" s="62"/>
      <c r="AC303" s="62"/>
      <c r="AD303" s="62"/>
      <c r="AE303" s="62"/>
      <c r="AF303" s="62"/>
      <c r="AG303" s="62"/>
      <c r="AH303" s="62"/>
      <c r="AI303" s="62"/>
      <c r="AJ303" s="62"/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  <c r="BA303" s="62"/>
      <c r="BB303" s="62"/>
      <c r="BC303" s="62"/>
    </row>
    <row r="304">
      <c r="A304" s="62"/>
      <c r="B304" s="62"/>
      <c r="C304" s="62"/>
      <c r="D304" s="62"/>
      <c r="E304" s="62"/>
      <c r="F304" s="62"/>
      <c r="G304" s="62"/>
      <c r="H304" s="62"/>
      <c r="I304" s="89"/>
      <c r="J304" s="62"/>
      <c r="K304" s="62"/>
      <c r="M304" s="34"/>
      <c r="N304" s="35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70"/>
      <c r="Z304" s="62"/>
      <c r="AA304" s="62"/>
      <c r="AB304" s="62"/>
      <c r="AC304" s="62"/>
      <c r="AD304" s="62"/>
      <c r="AE304" s="62"/>
      <c r="AF304" s="62"/>
      <c r="AG304" s="62"/>
      <c r="AH304" s="62"/>
      <c r="AI304" s="62"/>
      <c r="AJ304" s="62"/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  <c r="BA304" s="62"/>
      <c r="BB304" s="62"/>
      <c r="BC304" s="62"/>
    </row>
    <row r="305">
      <c r="A305" s="62"/>
      <c r="B305" s="62"/>
      <c r="C305" s="62"/>
      <c r="D305" s="62"/>
      <c r="E305" s="62"/>
      <c r="F305" s="62"/>
      <c r="G305" s="62"/>
      <c r="H305" s="62"/>
      <c r="I305" s="89"/>
      <c r="J305" s="62"/>
      <c r="K305" s="62"/>
      <c r="M305" s="34"/>
      <c r="N305" s="35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70"/>
      <c r="Z305" s="62"/>
      <c r="AA305" s="62"/>
      <c r="AB305" s="62"/>
      <c r="AC305" s="62"/>
      <c r="AD305" s="62"/>
      <c r="AE305" s="62"/>
      <c r="AF305" s="62"/>
      <c r="AG305" s="62"/>
      <c r="AH305" s="62"/>
      <c r="AI305" s="62"/>
      <c r="AJ305" s="62"/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  <c r="BA305" s="62"/>
      <c r="BB305" s="62"/>
      <c r="BC305" s="62"/>
    </row>
    <row r="306">
      <c r="A306" s="62"/>
      <c r="B306" s="62"/>
      <c r="C306" s="62"/>
      <c r="D306" s="62"/>
      <c r="E306" s="62"/>
      <c r="F306" s="62"/>
      <c r="G306" s="62"/>
      <c r="H306" s="62"/>
      <c r="I306" s="89"/>
      <c r="J306" s="62"/>
      <c r="K306" s="62"/>
      <c r="M306" s="34"/>
      <c r="N306" s="35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70"/>
      <c r="Z306" s="62"/>
      <c r="AA306" s="62"/>
      <c r="AB306" s="62"/>
      <c r="AC306" s="62"/>
      <c r="AD306" s="62"/>
      <c r="AE306" s="62"/>
      <c r="AF306" s="62"/>
      <c r="AG306" s="62"/>
      <c r="AH306" s="62"/>
      <c r="AI306" s="62"/>
      <c r="AJ306" s="62"/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  <c r="BA306" s="62"/>
      <c r="BB306" s="62"/>
      <c r="BC306" s="62"/>
    </row>
    <row r="307">
      <c r="A307" s="62"/>
      <c r="B307" s="62"/>
      <c r="C307" s="62"/>
      <c r="D307" s="62"/>
      <c r="E307" s="62"/>
      <c r="F307" s="62"/>
      <c r="G307" s="62"/>
      <c r="H307" s="62"/>
      <c r="I307" s="89"/>
      <c r="J307" s="62"/>
      <c r="K307" s="62"/>
      <c r="M307" s="34"/>
      <c r="N307" s="35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70"/>
      <c r="Z307" s="62"/>
      <c r="AA307" s="62"/>
      <c r="AB307" s="62"/>
      <c r="AC307" s="62"/>
      <c r="AD307" s="62"/>
      <c r="AE307" s="62"/>
      <c r="AF307" s="62"/>
      <c r="AG307" s="62"/>
      <c r="AH307" s="62"/>
      <c r="AI307" s="62"/>
      <c r="AJ307" s="62"/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  <c r="BA307" s="62"/>
      <c r="BB307" s="62"/>
      <c r="BC307" s="62"/>
    </row>
    <row r="308">
      <c r="A308" s="62"/>
      <c r="B308" s="62"/>
      <c r="C308" s="62"/>
      <c r="D308" s="62"/>
      <c r="E308" s="62"/>
      <c r="F308" s="62"/>
      <c r="G308" s="62"/>
      <c r="H308" s="62"/>
      <c r="I308" s="89"/>
      <c r="J308" s="62"/>
      <c r="K308" s="62"/>
      <c r="M308" s="34"/>
      <c r="N308" s="35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70"/>
      <c r="Z308" s="62"/>
      <c r="AA308" s="62"/>
      <c r="AB308" s="62"/>
      <c r="AC308" s="62"/>
      <c r="AD308" s="62"/>
      <c r="AE308" s="62"/>
      <c r="AF308" s="62"/>
      <c r="AG308" s="62"/>
      <c r="AH308" s="62"/>
      <c r="AI308" s="62"/>
      <c r="AJ308" s="62"/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  <c r="BA308" s="62"/>
      <c r="BB308" s="62"/>
      <c r="BC308" s="62"/>
    </row>
    <row r="309">
      <c r="A309" s="62"/>
      <c r="B309" s="62"/>
      <c r="C309" s="62"/>
      <c r="D309" s="62"/>
      <c r="E309" s="62"/>
      <c r="F309" s="62"/>
      <c r="G309" s="62"/>
      <c r="H309" s="62"/>
      <c r="I309" s="89"/>
      <c r="J309" s="62"/>
      <c r="K309" s="62"/>
      <c r="M309" s="34"/>
      <c r="N309" s="35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70"/>
      <c r="Z309" s="62"/>
      <c r="AA309" s="62"/>
      <c r="AB309" s="62"/>
      <c r="AC309" s="62"/>
      <c r="AD309" s="62"/>
      <c r="AE309" s="62"/>
      <c r="AF309" s="62"/>
      <c r="AG309" s="62"/>
      <c r="AH309" s="62"/>
      <c r="AI309" s="62"/>
      <c r="AJ309" s="62"/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  <c r="BA309" s="62"/>
      <c r="BB309" s="62"/>
      <c r="BC309" s="62"/>
    </row>
    <row r="310">
      <c r="A310" s="62"/>
      <c r="B310" s="62"/>
      <c r="C310" s="62"/>
      <c r="D310" s="62"/>
      <c r="E310" s="62"/>
      <c r="F310" s="62"/>
      <c r="G310" s="62"/>
      <c r="H310" s="62"/>
      <c r="I310" s="89"/>
      <c r="J310" s="62"/>
      <c r="K310" s="62"/>
      <c r="M310" s="34"/>
      <c r="N310" s="35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70"/>
      <c r="Z310" s="62"/>
      <c r="AA310" s="62"/>
      <c r="AB310" s="62"/>
      <c r="AC310" s="62"/>
      <c r="AD310" s="62"/>
      <c r="AE310" s="62"/>
      <c r="AF310" s="62"/>
      <c r="AG310" s="62"/>
      <c r="AH310" s="62"/>
      <c r="AI310" s="62"/>
      <c r="AJ310" s="62"/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  <c r="BA310" s="62"/>
      <c r="BB310" s="62"/>
      <c r="BC310" s="62"/>
    </row>
    <row r="311">
      <c r="A311" s="62"/>
      <c r="B311" s="62"/>
      <c r="C311" s="62"/>
      <c r="D311" s="62"/>
      <c r="E311" s="62"/>
      <c r="F311" s="62"/>
      <c r="G311" s="62"/>
      <c r="H311" s="62"/>
      <c r="I311" s="89"/>
      <c r="J311" s="62"/>
      <c r="K311" s="62"/>
      <c r="M311" s="34"/>
      <c r="N311" s="35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70"/>
      <c r="Z311" s="62"/>
      <c r="AA311" s="62"/>
      <c r="AB311" s="62"/>
      <c r="AC311" s="62"/>
      <c r="AD311" s="62"/>
      <c r="AE311" s="62"/>
      <c r="AF311" s="62"/>
      <c r="AG311" s="62"/>
      <c r="AH311" s="62"/>
      <c r="AI311" s="62"/>
      <c r="AJ311" s="62"/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  <c r="BA311" s="62"/>
      <c r="BB311" s="62"/>
      <c r="BC311" s="62"/>
    </row>
    <row r="312">
      <c r="A312" s="62"/>
      <c r="B312" s="62"/>
      <c r="C312" s="62"/>
      <c r="D312" s="62"/>
      <c r="E312" s="62"/>
      <c r="F312" s="62"/>
      <c r="G312" s="62"/>
      <c r="H312" s="62"/>
      <c r="I312" s="89"/>
      <c r="J312" s="62"/>
      <c r="K312" s="62"/>
      <c r="M312" s="34"/>
      <c r="N312" s="35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70"/>
      <c r="Z312" s="62"/>
      <c r="AA312" s="62"/>
      <c r="AB312" s="62"/>
      <c r="AC312" s="62"/>
      <c r="AD312" s="62"/>
      <c r="AE312" s="62"/>
      <c r="AF312" s="62"/>
      <c r="AG312" s="62"/>
      <c r="AH312" s="62"/>
      <c r="AI312" s="62"/>
      <c r="AJ312" s="62"/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  <c r="BA312" s="62"/>
      <c r="BB312" s="62"/>
      <c r="BC312" s="62"/>
    </row>
    <row r="313">
      <c r="A313" s="62"/>
      <c r="B313" s="62"/>
      <c r="C313" s="62"/>
      <c r="D313" s="62"/>
      <c r="E313" s="62"/>
      <c r="F313" s="62"/>
      <c r="G313" s="62"/>
      <c r="H313" s="62"/>
      <c r="I313" s="89"/>
      <c r="J313" s="62"/>
      <c r="K313" s="62"/>
      <c r="M313" s="34"/>
      <c r="N313" s="35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70"/>
      <c r="Z313" s="62"/>
      <c r="AA313" s="62"/>
      <c r="AB313" s="62"/>
      <c r="AC313" s="62"/>
      <c r="AD313" s="62"/>
      <c r="AE313" s="62"/>
      <c r="AF313" s="62"/>
      <c r="AG313" s="62"/>
      <c r="AH313" s="62"/>
      <c r="AI313" s="62"/>
      <c r="AJ313" s="62"/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  <c r="BA313" s="62"/>
      <c r="BB313" s="62"/>
      <c r="BC313" s="62"/>
    </row>
    <row r="314">
      <c r="A314" s="62"/>
      <c r="B314" s="62"/>
      <c r="C314" s="62"/>
      <c r="D314" s="62"/>
      <c r="E314" s="62"/>
      <c r="F314" s="62"/>
      <c r="G314" s="62"/>
      <c r="H314" s="62"/>
      <c r="I314" s="89"/>
      <c r="J314" s="62"/>
      <c r="K314" s="62"/>
      <c r="M314" s="34"/>
      <c r="N314" s="35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70"/>
      <c r="Z314" s="62"/>
      <c r="AA314" s="62"/>
      <c r="AB314" s="62"/>
      <c r="AC314" s="62"/>
      <c r="AD314" s="62"/>
      <c r="AE314" s="62"/>
      <c r="AF314" s="62"/>
      <c r="AG314" s="62"/>
      <c r="AH314" s="62"/>
      <c r="AI314" s="62"/>
      <c r="AJ314" s="62"/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  <c r="BA314" s="62"/>
      <c r="BB314" s="62"/>
      <c r="BC314" s="62"/>
    </row>
    <row r="315">
      <c r="A315" s="62"/>
      <c r="B315" s="62"/>
      <c r="C315" s="62"/>
      <c r="D315" s="62"/>
      <c r="E315" s="62"/>
      <c r="F315" s="62"/>
      <c r="G315" s="62"/>
      <c r="H315" s="62"/>
      <c r="I315" s="89"/>
      <c r="J315" s="62"/>
      <c r="K315" s="62"/>
      <c r="M315" s="34"/>
      <c r="N315" s="35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70"/>
      <c r="Z315" s="62"/>
      <c r="AA315" s="62"/>
      <c r="AB315" s="62"/>
      <c r="AC315" s="62"/>
      <c r="AD315" s="62"/>
      <c r="AE315" s="62"/>
      <c r="AF315" s="62"/>
      <c r="AG315" s="62"/>
      <c r="AH315" s="62"/>
      <c r="AI315" s="62"/>
      <c r="AJ315" s="62"/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  <c r="BA315" s="62"/>
      <c r="BB315" s="62"/>
      <c r="BC315" s="62"/>
    </row>
    <row r="316">
      <c r="A316" s="62"/>
      <c r="B316" s="62"/>
      <c r="C316" s="62"/>
      <c r="D316" s="62"/>
      <c r="E316" s="62"/>
      <c r="F316" s="62"/>
      <c r="G316" s="62"/>
      <c r="H316" s="62"/>
      <c r="I316" s="89"/>
      <c r="J316" s="62"/>
      <c r="K316" s="62"/>
      <c r="M316" s="34"/>
      <c r="N316" s="35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70"/>
      <c r="Z316" s="62"/>
      <c r="AA316" s="62"/>
      <c r="AB316" s="62"/>
      <c r="AC316" s="62"/>
      <c r="AD316" s="62"/>
      <c r="AE316" s="62"/>
      <c r="AF316" s="62"/>
      <c r="AG316" s="62"/>
      <c r="AH316" s="62"/>
      <c r="AI316" s="62"/>
      <c r="AJ316" s="62"/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  <c r="BA316" s="62"/>
      <c r="BB316" s="62"/>
      <c r="BC316" s="62"/>
    </row>
    <row r="317">
      <c r="A317" s="62"/>
      <c r="B317" s="62"/>
      <c r="C317" s="62"/>
      <c r="D317" s="62"/>
      <c r="E317" s="62"/>
      <c r="F317" s="62"/>
      <c r="G317" s="62"/>
      <c r="H317" s="62"/>
      <c r="I317" s="89"/>
      <c r="J317" s="62"/>
      <c r="K317" s="62"/>
      <c r="M317" s="34"/>
      <c r="N317" s="35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70"/>
      <c r="Z317" s="62"/>
      <c r="AA317" s="62"/>
      <c r="AB317" s="62"/>
      <c r="AC317" s="62"/>
      <c r="AD317" s="62"/>
      <c r="AE317" s="62"/>
      <c r="AF317" s="62"/>
      <c r="AG317" s="62"/>
      <c r="AH317" s="62"/>
      <c r="AI317" s="62"/>
      <c r="AJ317" s="62"/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  <c r="BA317" s="62"/>
      <c r="BB317" s="62"/>
      <c r="BC317" s="62"/>
    </row>
    <row r="318">
      <c r="A318" s="62"/>
      <c r="B318" s="62"/>
      <c r="C318" s="62"/>
      <c r="D318" s="62"/>
      <c r="E318" s="62"/>
      <c r="F318" s="62"/>
      <c r="G318" s="62"/>
      <c r="H318" s="62"/>
      <c r="I318" s="89"/>
      <c r="J318" s="62"/>
      <c r="K318" s="62"/>
      <c r="M318" s="34"/>
      <c r="N318" s="35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70"/>
      <c r="Z318" s="62"/>
      <c r="AA318" s="62"/>
      <c r="AB318" s="62"/>
      <c r="AC318" s="62"/>
      <c r="AD318" s="62"/>
      <c r="AE318" s="62"/>
      <c r="AF318" s="62"/>
      <c r="AG318" s="62"/>
      <c r="AH318" s="62"/>
      <c r="AI318" s="62"/>
      <c r="AJ318" s="62"/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  <c r="BA318" s="62"/>
      <c r="BB318" s="62"/>
      <c r="BC318" s="62"/>
    </row>
    <row r="319">
      <c r="A319" s="62"/>
      <c r="B319" s="62"/>
      <c r="C319" s="62"/>
      <c r="D319" s="62"/>
      <c r="E319" s="62"/>
      <c r="F319" s="62"/>
      <c r="G319" s="62"/>
      <c r="H319" s="62"/>
      <c r="I319" s="89"/>
      <c r="J319" s="62"/>
      <c r="K319" s="62"/>
      <c r="M319" s="34"/>
      <c r="N319" s="35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70"/>
      <c r="Z319" s="62"/>
      <c r="AA319" s="62"/>
      <c r="AB319" s="62"/>
      <c r="AC319" s="62"/>
      <c r="AD319" s="62"/>
      <c r="AE319" s="62"/>
      <c r="AF319" s="62"/>
      <c r="AG319" s="62"/>
      <c r="AH319" s="62"/>
      <c r="AI319" s="62"/>
      <c r="AJ319" s="62"/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  <c r="BA319" s="62"/>
      <c r="BB319" s="62"/>
      <c r="BC319" s="62"/>
    </row>
    <row r="320">
      <c r="A320" s="62"/>
      <c r="B320" s="62"/>
      <c r="C320" s="62"/>
      <c r="D320" s="62"/>
      <c r="E320" s="62"/>
      <c r="F320" s="62"/>
      <c r="G320" s="62"/>
      <c r="H320" s="62"/>
      <c r="I320" s="89"/>
      <c r="J320" s="62"/>
      <c r="K320" s="62"/>
      <c r="M320" s="34"/>
      <c r="N320" s="35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70"/>
      <c r="Z320" s="62"/>
      <c r="AA320" s="62"/>
      <c r="AB320" s="62"/>
      <c r="AC320" s="62"/>
      <c r="AD320" s="62"/>
      <c r="AE320" s="62"/>
      <c r="AF320" s="62"/>
      <c r="AG320" s="62"/>
      <c r="AH320" s="62"/>
      <c r="AI320" s="62"/>
      <c r="AJ320" s="62"/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  <c r="BA320" s="62"/>
      <c r="BB320" s="62"/>
      <c r="BC320" s="62"/>
    </row>
    <row r="321">
      <c r="A321" s="62"/>
      <c r="B321" s="62"/>
      <c r="C321" s="62"/>
      <c r="D321" s="62"/>
      <c r="E321" s="62"/>
      <c r="F321" s="62"/>
      <c r="G321" s="62"/>
      <c r="H321" s="62"/>
      <c r="I321" s="89"/>
      <c r="J321" s="62"/>
      <c r="K321" s="62"/>
      <c r="M321" s="34"/>
      <c r="N321" s="35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70"/>
      <c r="Z321" s="62"/>
      <c r="AA321" s="62"/>
      <c r="AB321" s="62"/>
      <c r="AC321" s="62"/>
      <c r="AD321" s="62"/>
      <c r="AE321" s="62"/>
      <c r="AF321" s="62"/>
      <c r="AG321" s="62"/>
      <c r="AH321" s="62"/>
      <c r="AI321" s="62"/>
      <c r="AJ321" s="62"/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  <c r="BA321" s="62"/>
      <c r="BB321" s="62"/>
      <c r="BC321" s="62"/>
    </row>
    <row r="322">
      <c r="A322" s="62"/>
      <c r="B322" s="62"/>
      <c r="C322" s="62"/>
      <c r="D322" s="62"/>
      <c r="E322" s="62"/>
      <c r="F322" s="62"/>
      <c r="G322" s="62"/>
      <c r="H322" s="62"/>
      <c r="I322" s="89"/>
      <c r="J322" s="62"/>
      <c r="K322" s="62"/>
      <c r="M322" s="34"/>
      <c r="N322" s="35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70"/>
      <c r="Z322" s="62"/>
      <c r="AA322" s="62"/>
      <c r="AB322" s="62"/>
      <c r="AC322" s="62"/>
      <c r="AD322" s="62"/>
      <c r="AE322" s="62"/>
      <c r="AF322" s="62"/>
      <c r="AG322" s="62"/>
      <c r="AH322" s="62"/>
      <c r="AI322" s="62"/>
      <c r="AJ322" s="62"/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  <c r="BA322" s="62"/>
      <c r="BB322" s="62"/>
      <c r="BC322" s="62"/>
    </row>
    <row r="323">
      <c r="A323" s="62"/>
      <c r="B323" s="62"/>
      <c r="C323" s="62"/>
      <c r="D323" s="62"/>
      <c r="E323" s="62"/>
      <c r="F323" s="62"/>
      <c r="G323" s="62"/>
      <c r="H323" s="62"/>
      <c r="I323" s="89"/>
      <c r="J323" s="62"/>
      <c r="K323" s="62"/>
      <c r="M323" s="34"/>
      <c r="N323" s="35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70"/>
      <c r="Z323" s="62"/>
      <c r="AA323" s="62"/>
      <c r="AB323" s="62"/>
      <c r="AC323" s="62"/>
      <c r="AD323" s="62"/>
      <c r="AE323" s="62"/>
      <c r="AF323" s="62"/>
      <c r="AG323" s="62"/>
      <c r="AH323" s="62"/>
      <c r="AI323" s="62"/>
      <c r="AJ323" s="62"/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  <c r="BA323" s="62"/>
      <c r="BB323" s="62"/>
      <c r="BC323" s="62"/>
    </row>
    <row r="324">
      <c r="A324" s="62"/>
      <c r="B324" s="62"/>
      <c r="C324" s="62"/>
      <c r="D324" s="62"/>
      <c r="E324" s="62"/>
      <c r="F324" s="62"/>
      <c r="G324" s="62"/>
      <c r="H324" s="62"/>
      <c r="I324" s="89"/>
      <c r="J324" s="62"/>
      <c r="K324" s="62"/>
      <c r="M324" s="34"/>
      <c r="N324" s="35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70"/>
      <c r="Z324" s="62"/>
      <c r="AA324" s="62"/>
      <c r="AB324" s="62"/>
      <c r="AC324" s="62"/>
      <c r="AD324" s="62"/>
      <c r="AE324" s="62"/>
      <c r="AF324" s="62"/>
      <c r="AG324" s="62"/>
      <c r="AH324" s="62"/>
      <c r="AI324" s="62"/>
      <c r="AJ324" s="62"/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  <c r="BA324" s="62"/>
      <c r="BB324" s="62"/>
      <c r="BC324" s="62"/>
    </row>
    <row r="325">
      <c r="A325" s="62"/>
      <c r="B325" s="62"/>
      <c r="C325" s="62"/>
      <c r="D325" s="62"/>
      <c r="E325" s="62"/>
      <c r="F325" s="62"/>
      <c r="G325" s="62"/>
      <c r="H325" s="62"/>
      <c r="I325" s="89"/>
      <c r="J325" s="62"/>
      <c r="K325" s="62"/>
      <c r="M325" s="34"/>
      <c r="N325" s="35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70"/>
      <c r="Z325" s="62"/>
      <c r="AA325" s="62"/>
      <c r="AB325" s="62"/>
      <c r="AC325" s="62"/>
      <c r="AD325" s="62"/>
      <c r="AE325" s="62"/>
      <c r="AF325" s="62"/>
      <c r="AG325" s="62"/>
      <c r="AH325" s="62"/>
      <c r="AI325" s="62"/>
      <c r="AJ325" s="62"/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  <c r="BA325" s="62"/>
      <c r="BB325" s="62"/>
      <c r="BC325" s="62"/>
    </row>
    <row r="326">
      <c r="A326" s="62"/>
      <c r="B326" s="62"/>
      <c r="C326" s="62"/>
      <c r="D326" s="62"/>
      <c r="E326" s="62"/>
      <c r="F326" s="62"/>
      <c r="G326" s="62"/>
      <c r="H326" s="62"/>
      <c r="I326" s="89"/>
      <c r="J326" s="62"/>
      <c r="K326" s="62"/>
      <c r="M326" s="34"/>
      <c r="N326" s="35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70"/>
      <c r="Z326" s="62"/>
      <c r="AA326" s="62"/>
      <c r="AB326" s="62"/>
      <c r="AC326" s="62"/>
      <c r="AD326" s="62"/>
      <c r="AE326" s="62"/>
      <c r="AF326" s="62"/>
      <c r="AG326" s="62"/>
      <c r="AH326" s="62"/>
      <c r="AI326" s="62"/>
      <c r="AJ326" s="62"/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  <c r="BA326" s="62"/>
      <c r="BB326" s="62"/>
      <c r="BC326" s="62"/>
    </row>
    <row r="327">
      <c r="A327" s="62"/>
      <c r="B327" s="62"/>
      <c r="C327" s="62"/>
      <c r="D327" s="62"/>
      <c r="E327" s="62"/>
      <c r="F327" s="62"/>
      <c r="G327" s="62"/>
      <c r="H327" s="62"/>
      <c r="I327" s="89"/>
      <c r="J327" s="62"/>
      <c r="K327" s="62"/>
      <c r="M327" s="34"/>
      <c r="N327" s="35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70"/>
      <c r="Z327" s="62"/>
      <c r="AA327" s="62"/>
      <c r="AB327" s="62"/>
      <c r="AC327" s="62"/>
      <c r="AD327" s="62"/>
      <c r="AE327" s="62"/>
      <c r="AF327" s="62"/>
      <c r="AG327" s="62"/>
      <c r="AH327" s="62"/>
      <c r="AI327" s="62"/>
      <c r="AJ327" s="62"/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  <c r="BA327" s="62"/>
      <c r="BB327" s="62"/>
      <c r="BC327" s="62"/>
    </row>
    <row r="328">
      <c r="A328" s="62"/>
      <c r="B328" s="62"/>
      <c r="C328" s="62"/>
      <c r="D328" s="62"/>
      <c r="E328" s="62"/>
      <c r="F328" s="62"/>
      <c r="G328" s="62"/>
      <c r="H328" s="62"/>
      <c r="I328" s="89"/>
      <c r="J328" s="62"/>
      <c r="K328" s="62"/>
      <c r="M328" s="34"/>
      <c r="N328" s="35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70"/>
      <c r="Z328" s="62"/>
      <c r="AA328" s="62"/>
      <c r="AB328" s="62"/>
      <c r="AC328" s="62"/>
      <c r="AD328" s="62"/>
      <c r="AE328" s="62"/>
      <c r="AF328" s="62"/>
      <c r="AG328" s="62"/>
      <c r="AH328" s="62"/>
      <c r="AI328" s="62"/>
      <c r="AJ328" s="62"/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  <c r="BA328" s="62"/>
      <c r="BB328" s="62"/>
      <c r="BC328" s="62"/>
    </row>
    <row r="329">
      <c r="A329" s="62"/>
      <c r="B329" s="62"/>
      <c r="C329" s="62"/>
      <c r="D329" s="62"/>
      <c r="E329" s="62"/>
      <c r="F329" s="62"/>
      <c r="G329" s="62"/>
      <c r="H329" s="62"/>
      <c r="I329" s="89"/>
      <c r="J329" s="62"/>
      <c r="K329" s="62"/>
      <c r="M329" s="34"/>
      <c r="N329" s="35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70"/>
      <c r="Z329" s="62"/>
      <c r="AA329" s="62"/>
      <c r="AB329" s="62"/>
      <c r="AC329" s="62"/>
      <c r="AD329" s="62"/>
      <c r="AE329" s="62"/>
      <c r="AF329" s="62"/>
      <c r="AG329" s="62"/>
      <c r="AH329" s="62"/>
      <c r="AI329" s="62"/>
      <c r="AJ329" s="62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  <c r="BA329" s="62"/>
      <c r="BB329" s="62"/>
      <c r="BC329" s="62"/>
    </row>
    <row r="330">
      <c r="A330" s="62"/>
      <c r="B330" s="62"/>
      <c r="C330" s="62"/>
      <c r="D330" s="62"/>
      <c r="E330" s="62"/>
      <c r="F330" s="62"/>
      <c r="G330" s="62"/>
      <c r="H330" s="62"/>
      <c r="I330" s="89"/>
      <c r="J330" s="62"/>
      <c r="K330" s="62"/>
      <c r="M330" s="34"/>
      <c r="N330" s="35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70"/>
      <c r="Z330" s="62"/>
      <c r="AA330" s="62"/>
      <c r="AB330" s="62"/>
      <c r="AC330" s="62"/>
      <c r="AD330" s="62"/>
      <c r="AE330" s="62"/>
      <c r="AF330" s="62"/>
      <c r="AG330" s="62"/>
      <c r="AH330" s="62"/>
      <c r="AI330" s="62"/>
      <c r="AJ330" s="62"/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  <c r="BA330" s="62"/>
      <c r="BB330" s="62"/>
      <c r="BC330" s="62"/>
    </row>
    <row r="331">
      <c r="A331" s="62"/>
      <c r="B331" s="62"/>
      <c r="C331" s="62"/>
      <c r="D331" s="62"/>
      <c r="E331" s="62"/>
      <c r="F331" s="62"/>
      <c r="G331" s="62"/>
      <c r="H331" s="62"/>
      <c r="I331" s="89"/>
      <c r="J331" s="62"/>
      <c r="K331" s="62"/>
      <c r="M331" s="34"/>
      <c r="N331" s="35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70"/>
      <c r="Z331" s="62"/>
      <c r="AA331" s="62"/>
      <c r="AB331" s="62"/>
      <c r="AC331" s="62"/>
      <c r="AD331" s="62"/>
      <c r="AE331" s="62"/>
      <c r="AF331" s="62"/>
      <c r="AG331" s="62"/>
      <c r="AH331" s="62"/>
      <c r="AI331" s="62"/>
      <c r="AJ331" s="62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  <c r="BA331" s="62"/>
      <c r="BB331" s="62"/>
      <c r="BC331" s="62"/>
    </row>
    <row r="332">
      <c r="A332" s="62"/>
      <c r="B332" s="62"/>
      <c r="C332" s="62"/>
      <c r="D332" s="62"/>
      <c r="E332" s="62"/>
      <c r="F332" s="62"/>
      <c r="G332" s="62"/>
      <c r="H332" s="62"/>
      <c r="I332" s="89"/>
      <c r="J332" s="62"/>
      <c r="K332" s="62"/>
      <c r="M332" s="34"/>
      <c r="N332" s="35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70"/>
      <c r="Z332" s="62"/>
      <c r="AA332" s="62"/>
      <c r="AB332" s="62"/>
      <c r="AC332" s="62"/>
      <c r="AD332" s="62"/>
      <c r="AE332" s="62"/>
      <c r="AF332" s="62"/>
      <c r="AG332" s="62"/>
      <c r="AH332" s="62"/>
      <c r="AI332" s="62"/>
      <c r="AJ332" s="62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  <c r="BA332" s="62"/>
      <c r="BB332" s="62"/>
      <c r="BC332" s="62"/>
    </row>
    <row r="333">
      <c r="A333" s="62"/>
      <c r="B333" s="62"/>
      <c r="C333" s="62"/>
      <c r="D333" s="62"/>
      <c r="E333" s="62"/>
      <c r="F333" s="62"/>
      <c r="G333" s="62"/>
      <c r="H333" s="62"/>
      <c r="I333" s="89"/>
      <c r="J333" s="62"/>
      <c r="K333" s="62"/>
      <c r="M333" s="34"/>
      <c r="N333" s="35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70"/>
      <c r="Z333" s="62"/>
      <c r="AA333" s="62"/>
      <c r="AB333" s="62"/>
      <c r="AC333" s="62"/>
      <c r="AD333" s="62"/>
      <c r="AE333" s="62"/>
      <c r="AF333" s="62"/>
      <c r="AG333" s="62"/>
      <c r="AH333" s="62"/>
      <c r="AI333" s="62"/>
      <c r="AJ333" s="62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  <c r="BA333" s="62"/>
      <c r="BB333" s="62"/>
      <c r="BC333" s="62"/>
    </row>
    <row r="334">
      <c r="A334" s="62"/>
      <c r="B334" s="62"/>
      <c r="C334" s="62"/>
      <c r="D334" s="62"/>
      <c r="E334" s="62"/>
      <c r="F334" s="62"/>
      <c r="G334" s="62"/>
      <c r="H334" s="62"/>
      <c r="I334" s="89"/>
      <c r="J334" s="62"/>
      <c r="K334" s="62"/>
      <c r="M334" s="34"/>
      <c r="N334" s="35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70"/>
      <c r="Z334" s="62"/>
      <c r="AA334" s="62"/>
      <c r="AB334" s="62"/>
      <c r="AC334" s="62"/>
      <c r="AD334" s="62"/>
      <c r="AE334" s="62"/>
      <c r="AF334" s="62"/>
      <c r="AG334" s="62"/>
      <c r="AH334" s="62"/>
      <c r="AI334" s="62"/>
      <c r="AJ334" s="62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  <c r="BA334" s="62"/>
      <c r="BB334" s="62"/>
      <c r="BC334" s="62"/>
    </row>
    <row r="335">
      <c r="A335" s="62"/>
      <c r="B335" s="62"/>
      <c r="C335" s="62"/>
      <c r="D335" s="62"/>
      <c r="E335" s="62"/>
      <c r="F335" s="62"/>
      <c r="G335" s="62"/>
      <c r="H335" s="62"/>
      <c r="I335" s="89"/>
      <c r="J335" s="62"/>
      <c r="K335" s="62"/>
      <c r="M335" s="34"/>
      <c r="N335" s="35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70"/>
      <c r="Z335" s="62"/>
      <c r="AA335" s="62"/>
      <c r="AB335" s="62"/>
      <c r="AC335" s="62"/>
      <c r="AD335" s="62"/>
      <c r="AE335" s="62"/>
      <c r="AF335" s="62"/>
      <c r="AG335" s="62"/>
      <c r="AH335" s="62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  <c r="BA335" s="62"/>
      <c r="BB335" s="62"/>
      <c r="BC335" s="62"/>
    </row>
    <row r="336">
      <c r="A336" s="62"/>
      <c r="B336" s="62"/>
      <c r="C336" s="62"/>
      <c r="D336" s="62"/>
      <c r="E336" s="62"/>
      <c r="F336" s="62"/>
      <c r="G336" s="62"/>
      <c r="H336" s="62"/>
      <c r="I336" s="89"/>
      <c r="J336" s="62"/>
      <c r="K336" s="62"/>
      <c r="M336" s="34"/>
      <c r="N336" s="35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70"/>
      <c r="Z336" s="62"/>
      <c r="AA336" s="62"/>
      <c r="AB336" s="62"/>
      <c r="AC336" s="62"/>
      <c r="AD336" s="62"/>
      <c r="AE336" s="62"/>
      <c r="AF336" s="62"/>
      <c r="AG336" s="62"/>
      <c r="AH336" s="62"/>
      <c r="AI336" s="62"/>
      <c r="AJ336" s="62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  <c r="BA336" s="62"/>
      <c r="BB336" s="62"/>
      <c r="BC336" s="62"/>
    </row>
    <row r="337">
      <c r="A337" s="62"/>
      <c r="B337" s="62"/>
      <c r="C337" s="62"/>
      <c r="D337" s="62"/>
      <c r="E337" s="62"/>
      <c r="F337" s="62"/>
      <c r="G337" s="62"/>
      <c r="H337" s="62"/>
      <c r="I337" s="89"/>
      <c r="J337" s="62"/>
      <c r="K337" s="62"/>
      <c r="M337" s="34"/>
      <c r="N337" s="35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70"/>
      <c r="Z337" s="62"/>
      <c r="AA337" s="62"/>
      <c r="AB337" s="62"/>
      <c r="AC337" s="62"/>
      <c r="AD337" s="62"/>
      <c r="AE337" s="62"/>
      <c r="AF337" s="62"/>
      <c r="AG337" s="62"/>
      <c r="AH337" s="62"/>
      <c r="AI337" s="62"/>
      <c r="AJ337" s="62"/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  <c r="BA337" s="62"/>
      <c r="BB337" s="62"/>
      <c r="BC337" s="62"/>
    </row>
    <row r="338">
      <c r="A338" s="62"/>
      <c r="B338" s="62"/>
      <c r="C338" s="62"/>
      <c r="D338" s="62"/>
      <c r="E338" s="62"/>
      <c r="F338" s="62"/>
      <c r="G338" s="62"/>
      <c r="H338" s="62"/>
      <c r="I338" s="89"/>
      <c r="J338" s="62"/>
      <c r="K338" s="62"/>
      <c r="M338" s="34"/>
      <c r="N338" s="35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70"/>
      <c r="Z338" s="62"/>
      <c r="AA338" s="62"/>
      <c r="AB338" s="62"/>
      <c r="AC338" s="62"/>
      <c r="AD338" s="62"/>
      <c r="AE338" s="62"/>
      <c r="AF338" s="62"/>
      <c r="AG338" s="62"/>
      <c r="AH338" s="62"/>
      <c r="AI338" s="62"/>
      <c r="AJ338" s="62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  <c r="BA338" s="62"/>
      <c r="BB338" s="62"/>
      <c r="BC338" s="62"/>
    </row>
    <row r="339">
      <c r="A339" s="62"/>
      <c r="B339" s="62"/>
      <c r="C339" s="62"/>
      <c r="D339" s="62"/>
      <c r="E339" s="62"/>
      <c r="F339" s="62"/>
      <c r="G339" s="62"/>
      <c r="H339" s="62"/>
      <c r="I339" s="89"/>
      <c r="J339" s="62"/>
      <c r="K339" s="62"/>
      <c r="M339" s="34"/>
      <c r="N339" s="35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70"/>
      <c r="Z339" s="62"/>
      <c r="AA339" s="62"/>
      <c r="AB339" s="62"/>
      <c r="AC339" s="62"/>
      <c r="AD339" s="62"/>
      <c r="AE339" s="62"/>
      <c r="AF339" s="62"/>
      <c r="AG339" s="62"/>
      <c r="AH339" s="62"/>
      <c r="AI339" s="62"/>
      <c r="AJ339" s="62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  <c r="BA339" s="62"/>
      <c r="BB339" s="62"/>
      <c r="BC339" s="62"/>
    </row>
    <row r="340">
      <c r="A340" s="62"/>
      <c r="B340" s="62"/>
      <c r="C340" s="62"/>
      <c r="D340" s="62"/>
      <c r="E340" s="62"/>
      <c r="F340" s="62"/>
      <c r="G340" s="62"/>
      <c r="H340" s="62"/>
      <c r="I340" s="89"/>
      <c r="J340" s="62"/>
      <c r="K340" s="62"/>
      <c r="M340" s="34"/>
      <c r="N340" s="35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70"/>
      <c r="Z340" s="62"/>
      <c r="AA340" s="62"/>
      <c r="AB340" s="62"/>
      <c r="AC340" s="62"/>
      <c r="AD340" s="62"/>
      <c r="AE340" s="62"/>
      <c r="AF340" s="62"/>
      <c r="AG340" s="62"/>
      <c r="AH340" s="62"/>
      <c r="AI340" s="62"/>
      <c r="AJ340" s="62"/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  <c r="BA340" s="62"/>
      <c r="BB340" s="62"/>
      <c r="BC340" s="62"/>
    </row>
    <row r="341">
      <c r="A341" s="62"/>
      <c r="B341" s="62"/>
      <c r="C341" s="62"/>
      <c r="D341" s="62"/>
      <c r="E341" s="62"/>
      <c r="F341" s="62"/>
      <c r="G341" s="62"/>
      <c r="H341" s="62"/>
      <c r="I341" s="89"/>
      <c r="J341" s="62"/>
      <c r="K341" s="62"/>
      <c r="M341" s="34"/>
      <c r="N341" s="35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70"/>
      <c r="Z341" s="62"/>
      <c r="AA341" s="62"/>
      <c r="AB341" s="62"/>
      <c r="AC341" s="62"/>
      <c r="AD341" s="62"/>
      <c r="AE341" s="62"/>
      <c r="AF341" s="62"/>
      <c r="AG341" s="62"/>
      <c r="AH341" s="62"/>
      <c r="AI341" s="62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  <c r="BA341" s="62"/>
      <c r="BB341" s="62"/>
      <c r="BC341" s="62"/>
    </row>
    <row r="342">
      <c r="A342" s="62"/>
      <c r="B342" s="62"/>
      <c r="C342" s="62"/>
      <c r="D342" s="62"/>
      <c r="E342" s="62"/>
      <c r="F342" s="62"/>
      <c r="G342" s="62"/>
      <c r="H342" s="62"/>
      <c r="I342" s="89"/>
      <c r="J342" s="62"/>
      <c r="K342" s="62"/>
      <c r="M342" s="34"/>
      <c r="N342" s="35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70"/>
      <c r="Z342" s="62"/>
      <c r="AA342" s="62"/>
      <c r="AB342" s="62"/>
      <c r="AC342" s="62"/>
      <c r="AD342" s="62"/>
      <c r="AE342" s="62"/>
      <c r="AF342" s="62"/>
      <c r="AG342" s="62"/>
      <c r="AH342" s="62"/>
      <c r="AI342" s="62"/>
      <c r="AJ342" s="62"/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  <c r="BA342" s="62"/>
      <c r="BB342" s="62"/>
      <c r="BC342" s="62"/>
    </row>
    <row r="343">
      <c r="A343" s="62"/>
      <c r="B343" s="62"/>
      <c r="C343" s="62"/>
      <c r="D343" s="62"/>
      <c r="E343" s="62"/>
      <c r="F343" s="62"/>
      <c r="G343" s="62"/>
      <c r="H343" s="62"/>
      <c r="I343" s="89"/>
      <c r="J343" s="62"/>
      <c r="K343" s="62"/>
      <c r="M343" s="34"/>
      <c r="N343" s="35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70"/>
      <c r="Z343" s="62"/>
      <c r="AA343" s="62"/>
      <c r="AB343" s="62"/>
      <c r="AC343" s="62"/>
      <c r="AD343" s="62"/>
      <c r="AE343" s="62"/>
      <c r="AF343" s="62"/>
      <c r="AG343" s="62"/>
      <c r="AH343" s="62"/>
      <c r="AI343" s="62"/>
      <c r="AJ343" s="62"/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  <c r="BA343" s="62"/>
      <c r="BB343" s="62"/>
      <c r="BC343" s="62"/>
    </row>
    <row r="344">
      <c r="A344" s="62"/>
      <c r="B344" s="62"/>
      <c r="C344" s="62"/>
      <c r="D344" s="62"/>
      <c r="E344" s="62"/>
      <c r="F344" s="62"/>
      <c r="G344" s="62"/>
      <c r="H344" s="62"/>
      <c r="I344" s="89"/>
      <c r="J344" s="62"/>
      <c r="K344" s="62"/>
      <c r="M344" s="34"/>
      <c r="N344" s="35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70"/>
      <c r="Z344" s="62"/>
      <c r="AA344" s="62"/>
      <c r="AB344" s="62"/>
      <c r="AC344" s="62"/>
      <c r="AD344" s="62"/>
      <c r="AE344" s="62"/>
      <c r="AF344" s="62"/>
      <c r="AG344" s="62"/>
      <c r="AH344" s="62"/>
      <c r="AI344" s="62"/>
      <c r="AJ344" s="62"/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  <c r="BA344" s="62"/>
      <c r="BB344" s="62"/>
      <c r="BC344" s="62"/>
    </row>
    <row r="345">
      <c r="A345" s="62"/>
      <c r="B345" s="62"/>
      <c r="C345" s="62"/>
      <c r="D345" s="62"/>
      <c r="E345" s="62"/>
      <c r="F345" s="62"/>
      <c r="G345" s="62"/>
      <c r="H345" s="62"/>
      <c r="I345" s="89"/>
      <c r="J345" s="62"/>
      <c r="K345" s="62"/>
      <c r="M345" s="34"/>
      <c r="N345" s="35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70"/>
      <c r="Z345" s="62"/>
      <c r="AA345" s="62"/>
      <c r="AB345" s="62"/>
      <c r="AC345" s="62"/>
      <c r="AD345" s="62"/>
      <c r="AE345" s="62"/>
      <c r="AF345" s="62"/>
      <c r="AG345" s="62"/>
      <c r="AH345" s="62"/>
      <c r="AI345" s="62"/>
      <c r="AJ345" s="62"/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  <c r="BA345" s="62"/>
      <c r="BB345" s="62"/>
      <c r="BC345" s="62"/>
    </row>
    <row r="346">
      <c r="A346" s="62"/>
      <c r="B346" s="62"/>
      <c r="C346" s="62"/>
      <c r="D346" s="62"/>
      <c r="E346" s="62"/>
      <c r="F346" s="62"/>
      <c r="G346" s="62"/>
      <c r="H346" s="62"/>
      <c r="I346" s="89"/>
      <c r="J346" s="62"/>
      <c r="K346" s="62"/>
      <c r="M346" s="34"/>
      <c r="N346" s="35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70"/>
      <c r="Z346" s="62"/>
      <c r="AA346" s="62"/>
      <c r="AB346" s="62"/>
      <c r="AC346" s="62"/>
      <c r="AD346" s="62"/>
      <c r="AE346" s="62"/>
      <c r="AF346" s="62"/>
      <c r="AG346" s="62"/>
      <c r="AH346" s="62"/>
      <c r="AI346" s="62"/>
      <c r="AJ346" s="62"/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  <c r="BA346" s="62"/>
      <c r="BB346" s="62"/>
      <c r="BC346" s="62"/>
    </row>
    <row r="347">
      <c r="A347" s="62"/>
      <c r="B347" s="62"/>
      <c r="C347" s="62"/>
      <c r="D347" s="62"/>
      <c r="E347" s="62"/>
      <c r="F347" s="62"/>
      <c r="G347" s="62"/>
      <c r="H347" s="62"/>
      <c r="I347" s="89"/>
      <c r="J347" s="62"/>
      <c r="K347" s="62"/>
      <c r="M347" s="34"/>
      <c r="N347" s="35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70"/>
      <c r="Z347" s="62"/>
      <c r="AA347" s="62"/>
      <c r="AB347" s="62"/>
      <c r="AC347" s="62"/>
      <c r="AD347" s="62"/>
      <c r="AE347" s="62"/>
      <c r="AF347" s="62"/>
      <c r="AG347" s="62"/>
      <c r="AH347" s="62"/>
      <c r="AI347" s="62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  <c r="BA347" s="62"/>
      <c r="BB347" s="62"/>
      <c r="BC347" s="62"/>
    </row>
    <row r="348">
      <c r="A348" s="62"/>
      <c r="B348" s="62"/>
      <c r="C348" s="62"/>
      <c r="D348" s="62"/>
      <c r="E348" s="62"/>
      <c r="F348" s="62"/>
      <c r="G348" s="62"/>
      <c r="H348" s="62"/>
      <c r="I348" s="89"/>
      <c r="J348" s="62"/>
      <c r="K348" s="62"/>
      <c r="M348" s="34"/>
      <c r="N348" s="35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70"/>
      <c r="Z348" s="62"/>
      <c r="AA348" s="62"/>
      <c r="AB348" s="62"/>
      <c r="AC348" s="62"/>
      <c r="AD348" s="62"/>
      <c r="AE348" s="62"/>
      <c r="AF348" s="62"/>
      <c r="AG348" s="62"/>
      <c r="AH348" s="62"/>
      <c r="AI348" s="62"/>
      <c r="AJ348" s="62"/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  <c r="BA348" s="62"/>
      <c r="BB348" s="62"/>
      <c r="BC348" s="62"/>
    </row>
    <row r="349">
      <c r="A349" s="62"/>
      <c r="B349" s="62"/>
      <c r="C349" s="62"/>
      <c r="D349" s="62"/>
      <c r="E349" s="62"/>
      <c r="F349" s="62"/>
      <c r="G349" s="62"/>
      <c r="H349" s="62"/>
      <c r="I349" s="89"/>
      <c r="J349" s="62"/>
      <c r="K349" s="62"/>
      <c r="M349" s="34"/>
      <c r="N349" s="35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70"/>
      <c r="Z349" s="62"/>
      <c r="AA349" s="62"/>
      <c r="AB349" s="62"/>
      <c r="AC349" s="62"/>
      <c r="AD349" s="62"/>
      <c r="AE349" s="62"/>
      <c r="AF349" s="62"/>
      <c r="AG349" s="62"/>
      <c r="AH349" s="62"/>
      <c r="AI349" s="62"/>
      <c r="AJ349" s="62"/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  <c r="BA349" s="62"/>
      <c r="BB349" s="62"/>
      <c r="BC349" s="62"/>
    </row>
    <row r="350">
      <c r="A350" s="62"/>
      <c r="B350" s="62"/>
      <c r="C350" s="62"/>
      <c r="D350" s="62"/>
      <c r="E350" s="62"/>
      <c r="F350" s="62"/>
      <c r="G350" s="62"/>
      <c r="H350" s="62"/>
      <c r="I350" s="89"/>
      <c r="J350" s="62"/>
      <c r="K350" s="62"/>
      <c r="M350" s="34"/>
      <c r="N350" s="35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70"/>
      <c r="Z350" s="62"/>
      <c r="AA350" s="62"/>
      <c r="AB350" s="62"/>
      <c r="AC350" s="62"/>
      <c r="AD350" s="62"/>
      <c r="AE350" s="62"/>
      <c r="AF350" s="62"/>
      <c r="AG350" s="62"/>
      <c r="AH350" s="62"/>
      <c r="AI350" s="62"/>
      <c r="AJ350" s="62"/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  <c r="BA350" s="62"/>
      <c r="BB350" s="62"/>
      <c r="BC350" s="62"/>
    </row>
    <row r="351">
      <c r="A351" s="62"/>
      <c r="B351" s="62"/>
      <c r="C351" s="62"/>
      <c r="D351" s="62"/>
      <c r="E351" s="62"/>
      <c r="F351" s="62"/>
      <c r="G351" s="62"/>
      <c r="H351" s="62"/>
      <c r="I351" s="89"/>
      <c r="J351" s="62"/>
      <c r="K351" s="62"/>
      <c r="M351" s="34"/>
      <c r="N351" s="35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70"/>
      <c r="Z351" s="62"/>
      <c r="AA351" s="62"/>
      <c r="AB351" s="62"/>
      <c r="AC351" s="62"/>
      <c r="AD351" s="62"/>
      <c r="AE351" s="62"/>
      <c r="AF351" s="62"/>
      <c r="AG351" s="62"/>
      <c r="AH351" s="62"/>
      <c r="AI351" s="62"/>
      <c r="AJ351" s="62"/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  <c r="BA351" s="62"/>
      <c r="BB351" s="62"/>
      <c r="BC351" s="62"/>
    </row>
    <row r="352">
      <c r="A352" s="62"/>
      <c r="B352" s="62"/>
      <c r="C352" s="62"/>
      <c r="D352" s="62"/>
      <c r="E352" s="62"/>
      <c r="F352" s="62"/>
      <c r="G352" s="62"/>
      <c r="H352" s="62"/>
      <c r="I352" s="89"/>
      <c r="J352" s="62"/>
      <c r="K352" s="62"/>
      <c r="M352" s="34"/>
      <c r="N352" s="35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70"/>
      <c r="Z352" s="62"/>
      <c r="AA352" s="62"/>
      <c r="AB352" s="62"/>
      <c r="AC352" s="62"/>
      <c r="AD352" s="62"/>
      <c r="AE352" s="62"/>
      <c r="AF352" s="62"/>
      <c r="AG352" s="62"/>
      <c r="AH352" s="62"/>
      <c r="AI352" s="62"/>
      <c r="AJ352" s="62"/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  <c r="BA352" s="62"/>
      <c r="BB352" s="62"/>
      <c r="BC352" s="62"/>
    </row>
    <row r="353">
      <c r="A353" s="62"/>
      <c r="B353" s="62"/>
      <c r="C353" s="62"/>
      <c r="D353" s="62"/>
      <c r="E353" s="62"/>
      <c r="F353" s="62"/>
      <c r="G353" s="62"/>
      <c r="H353" s="62"/>
      <c r="I353" s="89"/>
      <c r="J353" s="62"/>
      <c r="K353" s="62"/>
      <c r="M353" s="34"/>
      <c r="N353" s="35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70"/>
      <c r="Z353" s="62"/>
      <c r="AA353" s="62"/>
      <c r="AB353" s="62"/>
      <c r="AC353" s="62"/>
      <c r="AD353" s="62"/>
      <c r="AE353" s="62"/>
      <c r="AF353" s="62"/>
      <c r="AG353" s="62"/>
      <c r="AH353" s="62"/>
      <c r="AI353" s="62"/>
      <c r="AJ353" s="62"/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  <c r="BA353" s="62"/>
      <c r="BB353" s="62"/>
      <c r="BC353" s="62"/>
    </row>
    <row r="354">
      <c r="A354" s="62"/>
      <c r="B354" s="62"/>
      <c r="C354" s="62"/>
      <c r="D354" s="62"/>
      <c r="E354" s="62"/>
      <c r="F354" s="62"/>
      <c r="G354" s="62"/>
      <c r="H354" s="62"/>
      <c r="I354" s="89"/>
      <c r="J354" s="62"/>
      <c r="K354" s="62"/>
      <c r="M354" s="34"/>
      <c r="N354" s="35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70"/>
      <c r="Z354" s="62"/>
      <c r="AA354" s="62"/>
      <c r="AB354" s="62"/>
      <c r="AC354" s="62"/>
      <c r="AD354" s="62"/>
      <c r="AE354" s="62"/>
      <c r="AF354" s="62"/>
      <c r="AG354" s="62"/>
      <c r="AH354" s="62"/>
      <c r="AI354" s="62"/>
      <c r="AJ354" s="62"/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  <c r="BA354" s="62"/>
      <c r="BB354" s="62"/>
      <c r="BC354" s="62"/>
    </row>
    <row r="355">
      <c r="A355" s="62"/>
      <c r="B355" s="62"/>
      <c r="C355" s="62"/>
      <c r="D355" s="62"/>
      <c r="E355" s="62"/>
      <c r="F355" s="62"/>
      <c r="G355" s="62"/>
      <c r="H355" s="62"/>
      <c r="I355" s="89"/>
      <c r="J355" s="62"/>
      <c r="K355" s="62"/>
      <c r="M355" s="34"/>
      <c r="N355" s="35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70"/>
      <c r="Z355" s="62"/>
      <c r="AA355" s="62"/>
      <c r="AB355" s="62"/>
      <c r="AC355" s="62"/>
      <c r="AD355" s="62"/>
      <c r="AE355" s="62"/>
      <c r="AF355" s="62"/>
      <c r="AG355" s="62"/>
      <c r="AH355" s="62"/>
      <c r="AI355" s="62"/>
      <c r="AJ355" s="62"/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  <c r="BA355" s="62"/>
      <c r="BB355" s="62"/>
      <c r="BC355" s="62"/>
    </row>
    <row r="356">
      <c r="A356" s="62"/>
      <c r="B356" s="62"/>
      <c r="C356" s="62"/>
      <c r="D356" s="62"/>
      <c r="E356" s="62"/>
      <c r="F356" s="62"/>
      <c r="G356" s="62"/>
      <c r="H356" s="62"/>
      <c r="I356" s="89"/>
      <c r="J356" s="62"/>
      <c r="K356" s="62"/>
      <c r="M356" s="34"/>
      <c r="N356" s="35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70"/>
      <c r="Z356" s="62"/>
      <c r="AA356" s="62"/>
      <c r="AB356" s="62"/>
      <c r="AC356" s="62"/>
      <c r="AD356" s="62"/>
      <c r="AE356" s="62"/>
      <c r="AF356" s="62"/>
      <c r="AG356" s="62"/>
      <c r="AH356" s="62"/>
      <c r="AI356" s="62"/>
      <c r="AJ356" s="62"/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  <c r="BA356" s="62"/>
      <c r="BB356" s="62"/>
      <c r="BC356" s="62"/>
    </row>
    <row r="357">
      <c r="A357" s="62"/>
      <c r="B357" s="62"/>
      <c r="C357" s="62"/>
      <c r="D357" s="62"/>
      <c r="E357" s="62"/>
      <c r="F357" s="62"/>
      <c r="G357" s="62"/>
      <c r="H357" s="62"/>
      <c r="I357" s="89"/>
      <c r="J357" s="62"/>
      <c r="K357" s="62"/>
      <c r="M357" s="34"/>
      <c r="N357" s="35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70"/>
      <c r="Z357" s="62"/>
      <c r="AA357" s="62"/>
      <c r="AB357" s="62"/>
      <c r="AC357" s="62"/>
      <c r="AD357" s="62"/>
      <c r="AE357" s="62"/>
      <c r="AF357" s="62"/>
      <c r="AG357" s="62"/>
      <c r="AH357" s="62"/>
      <c r="AI357" s="62"/>
      <c r="AJ357" s="62"/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  <c r="BA357" s="62"/>
      <c r="BB357" s="62"/>
      <c r="BC357" s="62"/>
    </row>
    <row r="358">
      <c r="A358" s="62"/>
      <c r="B358" s="62"/>
      <c r="C358" s="62"/>
      <c r="D358" s="62"/>
      <c r="E358" s="62"/>
      <c r="F358" s="62"/>
      <c r="G358" s="62"/>
      <c r="H358" s="62"/>
      <c r="I358" s="89"/>
      <c r="J358" s="62"/>
      <c r="K358" s="62"/>
      <c r="M358" s="34"/>
      <c r="N358" s="35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70"/>
      <c r="Z358" s="62"/>
      <c r="AA358" s="62"/>
      <c r="AB358" s="62"/>
      <c r="AC358" s="62"/>
      <c r="AD358" s="62"/>
      <c r="AE358" s="62"/>
      <c r="AF358" s="62"/>
      <c r="AG358" s="62"/>
      <c r="AH358" s="62"/>
      <c r="AI358" s="62"/>
      <c r="AJ358" s="62"/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  <c r="BA358" s="62"/>
      <c r="BB358" s="62"/>
      <c r="BC358" s="62"/>
    </row>
    <row r="359">
      <c r="A359" s="62"/>
      <c r="B359" s="62"/>
      <c r="C359" s="62"/>
      <c r="D359" s="62"/>
      <c r="E359" s="62"/>
      <c r="F359" s="62"/>
      <c r="G359" s="62"/>
      <c r="H359" s="62"/>
      <c r="I359" s="89"/>
      <c r="J359" s="62"/>
      <c r="K359" s="62"/>
      <c r="M359" s="34"/>
      <c r="N359" s="35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70"/>
      <c r="Z359" s="62"/>
      <c r="AA359" s="62"/>
      <c r="AB359" s="62"/>
      <c r="AC359" s="62"/>
      <c r="AD359" s="62"/>
      <c r="AE359" s="62"/>
      <c r="AF359" s="62"/>
      <c r="AG359" s="62"/>
      <c r="AH359" s="62"/>
      <c r="AI359" s="62"/>
      <c r="AJ359" s="62"/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  <c r="BA359" s="62"/>
      <c r="BB359" s="62"/>
      <c r="BC359" s="62"/>
    </row>
    <row r="360">
      <c r="A360" s="62"/>
      <c r="B360" s="62"/>
      <c r="C360" s="62"/>
      <c r="D360" s="62"/>
      <c r="E360" s="62"/>
      <c r="F360" s="62"/>
      <c r="G360" s="62"/>
      <c r="H360" s="62"/>
      <c r="I360" s="89"/>
      <c r="J360" s="62"/>
      <c r="K360" s="62"/>
      <c r="M360" s="34"/>
      <c r="N360" s="35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70"/>
      <c r="Z360" s="62"/>
      <c r="AA360" s="62"/>
      <c r="AB360" s="62"/>
      <c r="AC360" s="62"/>
      <c r="AD360" s="62"/>
      <c r="AE360" s="62"/>
      <c r="AF360" s="62"/>
      <c r="AG360" s="62"/>
      <c r="AH360" s="62"/>
      <c r="AI360" s="62"/>
      <c r="AJ360" s="62"/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  <c r="BA360" s="62"/>
      <c r="BB360" s="62"/>
      <c r="BC360" s="62"/>
    </row>
    <row r="361">
      <c r="A361" s="62"/>
      <c r="B361" s="62"/>
      <c r="C361" s="62"/>
      <c r="D361" s="62"/>
      <c r="E361" s="62"/>
      <c r="F361" s="62"/>
      <c r="G361" s="62"/>
      <c r="H361" s="62"/>
      <c r="I361" s="89"/>
      <c r="J361" s="62"/>
      <c r="K361" s="62"/>
      <c r="M361" s="34"/>
      <c r="N361" s="35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70"/>
      <c r="Z361" s="62"/>
      <c r="AA361" s="62"/>
      <c r="AB361" s="62"/>
      <c r="AC361" s="62"/>
      <c r="AD361" s="62"/>
      <c r="AE361" s="62"/>
      <c r="AF361" s="62"/>
      <c r="AG361" s="62"/>
      <c r="AH361" s="62"/>
      <c r="AI361" s="62"/>
      <c r="AJ361" s="62"/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  <c r="BA361" s="62"/>
      <c r="BB361" s="62"/>
      <c r="BC361" s="62"/>
    </row>
    <row r="362">
      <c r="A362" s="62"/>
      <c r="B362" s="62"/>
      <c r="C362" s="62"/>
      <c r="D362" s="62"/>
      <c r="E362" s="62"/>
      <c r="F362" s="62"/>
      <c r="G362" s="62"/>
      <c r="H362" s="62"/>
      <c r="I362" s="89"/>
      <c r="J362" s="62"/>
      <c r="K362" s="62"/>
      <c r="M362" s="34"/>
      <c r="N362" s="35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70"/>
      <c r="Z362" s="62"/>
      <c r="AA362" s="62"/>
      <c r="AB362" s="62"/>
      <c r="AC362" s="62"/>
      <c r="AD362" s="62"/>
      <c r="AE362" s="62"/>
      <c r="AF362" s="62"/>
      <c r="AG362" s="62"/>
      <c r="AH362" s="62"/>
      <c r="AI362" s="62"/>
      <c r="AJ362" s="62"/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  <c r="BA362" s="62"/>
      <c r="BB362" s="62"/>
      <c r="BC362" s="62"/>
    </row>
    <row r="363">
      <c r="A363" s="62"/>
      <c r="B363" s="62"/>
      <c r="C363" s="62"/>
      <c r="D363" s="62"/>
      <c r="E363" s="62"/>
      <c r="F363" s="62"/>
      <c r="G363" s="62"/>
      <c r="H363" s="62"/>
      <c r="I363" s="89"/>
      <c r="J363" s="62"/>
      <c r="K363" s="62"/>
      <c r="M363" s="34"/>
      <c r="N363" s="35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70"/>
      <c r="Z363" s="62"/>
      <c r="AA363" s="62"/>
      <c r="AB363" s="62"/>
      <c r="AC363" s="62"/>
      <c r="AD363" s="62"/>
      <c r="AE363" s="62"/>
      <c r="AF363" s="62"/>
      <c r="AG363" s="62"/>
      <c r="AH363" s="62"/>
      <c r="AI363" s="62"/>
      <c r="AJ363" s="62"/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  <c r="BA363" s="62"/>
      <c r="BB363" s="62"/>
      <c r="BC363" s="62"/>
    </row>
    <row r="364">
      <c r="A364" s="62"/>
      <c r="B364" s="62"/>
      <c r="C364" s="62"/>
      <c r="D364" s="62"/>
      <c r="E364" s="62"/>
      <c r="F364" s="62"/>
      <c r="G364" s="62"/>
      <c r="H364" s="62"/>
      <c r="I364" s="89"/>
      <c r="J364" s="62"/>
      <c r="K364" s="62"/>
      <c r="M364" s="34"/>
      <c r="N364" s="35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70"/>
      <c r="Z364" s="62"/>
      <c r="AA364" s="62"/>
      <c r="AB364" s="62"/>
      <c r="AC364" s="62"/>
      <c r="AD364" s="62"/>
      <c r="AE364" s="62"/>
      <c r="AF364" s="62"/>
      <c r="AG364" s="62"/>
      <c r="AH364" s="62"/>
      <c r="AI364" s="62"/>
      <c r="AJ364" s="62"/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  <c r="BA364" s="62"/>
      <c r="BB364" s="62"/>
      <c r="BC364" s="62"/>
    </row>
    <row r="365">
      <c r="A365" s="62"/>
      <c r="B365" s="62"/>
      <c r="C365" s="62"/>
      <c r="D365" s="62"/>
      <c r="E365" s="62"/>
      <c r="F365" s="62"/>
      <c r="G365" s="62"/>
      <c r="H365" s="62"/>
      <c r="I365" s="89"/>
      <c r="J365" s="62"/>
      <c r="K365" s="62"/>
      <c r="M365" s="34"/>
      <c r="N365" s="35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70"/>
      <c r="Z365" s="62"/>
      <c r="AA365" s="62"/>
      <c r="AB365" s="62"/>
      <c r="AC365" s="62"/>
      <c r="AD365" s="62"/>
      <c r="AE365" s="62"/>
      <c r="AF365" s="62"/>
      <c r="AG365" s="62"/>
      <c r="AH365" s="62"/>
      <c r="AI365" s="62"/>
      <c r="AJ365" s="62"/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  <c r="BA365" s="62"/>
      <c r="BB365" s="62"/>
      <c r="BC365" s="62"/>
    </row>
    <row r="366">
      <c r="A366" s="62"/>
      <c r="B366" s="62"/>
      <c r="C366" s="62"/>
      <c r="D366" s="62"/>
      <c r="E366" s="62"/>
      <c r="F366" s="62"/>
      <c r="G366" s="62"/>
      <c r="H366" s="62"/>
      <c r="I366" s="89"/>
      <c r="J366" s="62"/>
      <c r="K366" s="62"/>
      <c r="M366" s="34"/>
      <c r="N366" s="35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70"/>
      <c r="Z366" s="62"/>
      <c r="AA366" s="62"/>
      <c r="AB366" s="62"/>
      <c r="AC366" s="62"/>
      <c r="AD366" s="62"/>
      <c r="AE366" s="62"/>
      <c r="AF366" s="62"/>
      <c r="AG366" s="62"/>
      <c r="AH366" s="62"/>
      <c r="AI366" s="62"/>
      <c r="AJ366" s="62"/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  <c r="BA366" s="62"/>
      <c r="BB366" s="62"/>
      <c r="BC366" s="62"/>
    </row>
    <row r="367">
      <c r="A367" s="62"/>
      <c r="B367" s="62"/>
      <c r="C367" s="62"/>
      <c r="D367" s="62"/>
      <c r="E367" s="62"/>
      <c r="F367" s="62"/>
      <c r="G367" s="62"/>
      <c r="H367" s="62"/>
      <c r="I367" s="89"/>
      <c r="J367" s="62"/>
      <c r="K367" s="62"/>
      <c r="M367" s="34"/>
      <c r="N367" s="35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70"/>
      <c r="Z367" s="62"/>
      <c r="AA367" s="62"/>
      <c r="AB367" s="62"/>
      <c r="AC367" s="62"/>
      <c r="AD367" s="62"/>
      <c r="AE367" s="62"/>
      <c r="AF367" s="62"/>
      <c r="AG367" s="62"/>
      <c r="AH367" s="62"/>
      <c r="AI367" s="62"/>
      <c r="AJ367" s="62"/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  <c r="BA367" s="62"/>
      <c r="BB367" s="62"/>
      <c r="BC367" s="62"/>
    </row>
    <row r="368">
      <c r="A368" s="62"/>
      <c r="B368" s="62"/>
      <c r="C368" s="62"/>
      <c r="D368" s="62"/>
      <c r="E368" s="62"/>
      <c r="F368" s="62"/>
      <c r="G368" s="62"/>
      <c r="H368" s="62"/>
      <c r="I368" s="89"/>
      <c r="J368" s="62"/>
      <c r="K368" s="62"/>
      <c r="M368" s="34"/>
      <c r="N368" s="35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70"/>
      <c r="Z368" s="62"/>
      <c r="AA368" s="62"/>
      <c r="AB368" s="62"/>
      <c r="AC368" s="62"/>
      <c r="AD368" s="62"/>
      <c r="AE368" s="62"/>
      <c r="AF368" s="62"/>
      <c r="AG368" s="62"/>
      <c r="AH368" s="62"/>
      <c r="AI368" s="62"/>
      <c r="AJ368" s="62"/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  <c r="BA368" s="62"/>
      <c r="BB368" s="62"/>
      <c r="BC368" s="62"/>
    </row>
    <row r="369">
      <c r="A369" s="62"/>
      <c r="B369" s="62"/>
      <c r="C369" s="62"/>
      <c r="D369" s="62"/>
      <c r="E369" s="62"/>
      <c r="F369" s="62"/>
      <c r="G369" s="62"/>
      <c r="H369" s="62"/>
      <c r="I369" s="89"/>
      <c r="J369" s="62"/>
      <c r="K369" s="62"/>
      <c r="M369" s="34"/>
      <c r="N369" s="35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70"/>
      <c r="Z369" s="62"/>
      <c r="AA369" s="62"/>
      <c r="AB369" s="62"/>
      <c r="AC369" s="62"/>
      <c r="AD369" s="62"/>
      <c r="AE369" s="62"/>
      <c r="AF369" s="62"/>
      <c r="AG369" s="62"/>
      <c r="AH369" s="62"/>
      <c r="AI369" s="62"/>
      <c r="AJ369" s="62"/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  <c r="BA369" s="62"/>
      <c r="BB369" s="62"/>
      <c r="BC369" s="62"/>
    </row>
    <row r="370">
      <c r="A370" s="62"/>
      <c r="B370" s="62"/>
      <c r="C370" s="62"/>
      <c r="D370" s="62"/>
      <c r="E370" s="62"/>
      <c r="F370" s="62"/>
      <c r="G370" s="62"/>
      <c r="H370" s="62"/>
      <c r="I370" s="89"/>
      <c r="J370" s="62"/>
      <c r="K370" s="62"/>
      <c r="M370" s="34"/>
      <c r="N370" s="35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70"/>
      <c r="Z370" s="62"/>
      <c r="AA370" s="62"/>
      <c r="AB370" s="62"/>
      <c r="AC370" s="62"/>
      <c r="AD370" s="62"/>
      <c r="AE370" s="62"/>
      <c r="AF370" s="62"/>
      <c r="AG370" s="62"/>
      <c r="AH370" s="62"/>
      <c r="AI370" s="62"/>
      <c r="AJ370" s="62"/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  <c r="BA370" s="62"/>
      <c r="BB370" s="62"/>
      <c r="BC370" s="62"/>
    </row>
    <row r="371">
      <c r="A371" s="62"/>
      <c r="B371" s="62"/>
      <c r="C371" s="62"/>
      <c r="D371" s="62"/>
      <c r="E371" s="62"/>
      <c r="F371" s="62"/>
      <c r="G371" s="62"/>
      <c r="H371" s="62"/>
      <c r="I371" s="89"/>
      <c r="J371" s="62"/>
      <c r="K371" s="62"/>
      <c r="M371" s="34"/>
      <c r="N371" s="35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70"/>
      <c r="Z371" s="62"/>
      <c r="AA371" s="62"/>
      <c r="AB371" s="62"/>
      <c r="AC371" s="62"/>
      <c r="AD371" s="62"/>
      <c r="AE371" s="62"/>
      <c r="AF371" s="62"/>
      <c r="AG371" s="62"/>
      <c r="AH371" s="62"/>
      <c r="AI371" s="62"/>
      <c r="AJ371" s="62"/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  <c r="BA371" s="62"/>
      <c r="BB371" s="62"/>
      <c r="BC371" s="62"/>
    </row>
    <row r="372">
      <c r="A372" s="62"/>
      <c r="B372" s="62"/>
      <c r="C372" s="62"/>
      <c r="D372" s="62"/>
      <c r="E372" s="62"/>
      <c r="F372" s="62"/>
      <c r="G372" s="62"/>
      <c r="H372" s="62"/>
      <c r="I372" s="89"/>
      <c r="J372" s="62"/>
      <c r="K372" s="62"/>
      <c r="M372" s="34"/>
      <c r="N372" s="35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70"/>
      <c r="Z372" s="62"/>
      <c r="AA372" s="62"/>
      <c r="AB372" s="62"/>
      <c r="AC372" s="62"/>
      <c r="AD372" s="62"/>
      <c r="AE372" s="62"/>
      <c r="AF372" s="62"/>
      <c r="AG372" s="62"/>
      <c r="AH372" s="62"/>
      <c r="AI372" s="62"/>
      <c r="AJ372" s="62"/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  <c r="BA372" s="62"/>
      <c r="BB372" s="62"/>
      <c r="BC372" s="62"/>
    </row>
    <row r="373">
      <c r="A373" s="62"/>
      <c r="B373" s="62"/>
      <c r="C373" s="62"/>
      <c r="D373" s="62"/>
      <c r="E373" s="62"/>
      <c r="F373" s="62"/>
      <c r="G373" s="62"/>
      <c r="H373" s="62"/>
      <c r="I373" s="89"/>
      <c r="J373" s="62"/>
      <c r="K373" s="62"/>
      <c r="M373" s="34"/>
      <c r="N373" s="35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70"/>
      <c r="Z373" s="62"/>
      <c r="AA373" s="62"/>
      <c r="AB373" s="62"/>
      <c r="AC373" s="62"/>
      <c r="AD373" s="62"/>
      <c r="AE373" s="62"/>
      <c r="AF373" s="62"/>
      <c r="AG373" s="62"/>
      <c r="AH373" s="62"/>
      <c r="AI373" s="62"/>
      <c r="AJ373" s="62"/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  <c r="BA373" s="62"/>
      <c r="BB373" s="62"/>
      <c r="BC373" s="62"/>
    </row>
    <row r="374">
      <c r="A374" s="62"/>
      <c r="B374" s="62"/>
      <c r="C374" s="62"/>
      <c r="D374" s="62"/>
      <c r="E374" s="62"/>
      <c r="F374" s="62"/>
      <c r="G374" s="62"/>
      <c r="H374" s="62"/>
      <c r="I374" s="89"/>
      <c r="J374" s="62"/>
      <c r="K374" s="62"/>
      <c r="M374" s="34"/>
      <c r="N374" s="35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70"/>
      <c r="Z374" s="62"/>
      <c r="AA374" s="62"/>
      <c r="AB374" s="62"/>
      <c r="AC374" s="62"/>
      <c r="AD374" s="62"/>
      <c r="AE374" s="62"/>
      <c r="AF374" s="62"/>
      <c r="AG374" s="62"/>
      <c r="AH374" s="62"/>
      <c r="AI374" s="62"/>
      <c r="AJ374" s="62"/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  <c r="BA374" s="62"/>
      <c r="BB374" s="62"/>
      <c r="BC374" s="62"/>
    </row>
    <row r="375">
      <c r="A375" s="62"/>
      <c r="B375" s="62"/>
      <c r="C375" s="62"/>
      <c r="D375" s="62"/>
      <c r="E375" s="62"/>
      <c r="F375" s="62"/>
      <c r="G375" s="62"/>
      <c r="H375" s="62"/>
      <c r="I375" s="89"/>
      <c r="J375" s="62"/>
      <c r="K375" s="62"/>
      <c r="M375" s="34"/>
      <c r="N375" s="35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70"/>
      <c r="Z375" s="62"/>
      <c r="AA375" s="62"/>
      <c r="AB375" s="62"/>
      <c r="AC375" s="62"/>
      <c r="AD375" s="62"/>
      <c r="AE375" s="62"/>
      <c r="AF375" s="62"/>
      <c r="AG375" s="62"/>
      <c r="AH375" s="62"/>
      <c r="AI375" s="62"/>
      <c r="AJ375" s="62"/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  <c r="BA375" s="62"/>
      <c r="BB375" s="62"/>
      <c r="BC375" s="62"/>
    </row>
    <row r="376">
      <c r="A376" s="62"/>
      <c r="B376" s="62"/>
      <c r="C376" s="62"/>
      <c r="D376" s="62"/>
      <c r="E376" s="62"/>
      <c r="F376" s="62"/>
      <c r="G376" s="62"/>
      <c r="H376" s="62"/>
      <c r="I376" s="89"/>
      <c r="J376" s="62"/>
      <c r="K376" s="62"/>
      <c r="M376" s="34"/>
      <c r="N376" s="35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70"/>
      <c r="Z376" s="62"/>
      <c r="AA376" s="62"/>
      <c r="AB376" s="62"/>
      <c r="AC376" s="62"/>
      <c r="AD376" s="62"/>
      <c r="AE376" s="62"/>
      <c r="AF376" s="62"/>
      <c r="AG376" s="62"/>
      <c r="AH376" s="62"/>
      <c r="AI376" s="62"/>
      <c r="AJ376" s="62"/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  <c r="BA376" s="62"/>
      <c r="BB376" s="62"/>
      <c r="BC376" s="62"/>
    </row>
    <row r="377">
      <c r="A377" s="62"/>
      <c r="B377" s="62"/>
      <c r="C377" s="62"/>
      <c r="D377" s="62"/>
      <c r="E377" s="62"/>
      <c r="F377" s="62"/>
      <c r="G377" s="62"/>
      <c r="H377" s="62"/>
      <c r="I377" s="89"/>
      <c r="J377" s="62"/>
      <c r="K377" s="62"/>
      <c r="M377" s="34"/>
      <c r="N377" s="35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70"/>
      <c r="Z377" s="62"/>
      <c r="AA377" s="62"/>
      <c r="AB377" s="62"/>
      <c r="AC377" s="62"/>
      <c r="AD377" s="62"/>
      <c r="AE377" s="62"/>
      <c r="AF377" s="62"/>
      <c r="AG377" s="62"/>
      <c r="AH377" s="62"/>
      <c r="AI377" s="62"/>
      <c r="AJ377" s="62"/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  <c r="BA377" s="62"/>
      <c r="BB377" s="62"/>
      <c r="BC377" s="62"/>
    </row>
    <row r="378">
      <c r="A378" s="62"/>
      <c r="B378" s="62"/>
      <c r="C378" s="62"/>
      <c r="D378" s="62"/>
      <c r="E378" s="62"/>
      <c r="F378" s="62"/>
      <c r="G378" s="62"/>
      <c r="H378" s="62"/>
      <c r="I378" s="89"/>
      <c r="J378" s="62"/>
      <c r="K378" s="62"/>
      <c r="M378" s="34"/>
      <c r="N378" s="35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70"/>
      <c r="Z378" s="62"/>
      <c r="AA378" s="62"/>
      <c r="AB378" s="62"/>
      <c r="AC378" s="62"/>
      <c r="AD378" s="62"/>
      <c r="AE378" s="62"/>
      <c r="AF378" s="62"/>
      <c r="AG378" s="62"/>
      <c r="AH378" s="62"/>
      <c r="AI378" s="62"/>
      <c r="AJ378" s="62"/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  <c r="BA378" s="62"/>
      <c r="BB378" s="62"/>
      <c r="BC378" s="62"/>
    </row>
    <row r="379">
      <c r="A379" s="62"/>
      <c r="B379" s="62"/>
      <c r="C379" s="62"/>
      <c r="D379" s="62"/>
      <c r="E379" s="62"/>
      <c r="F379" s="62"/>
      <c r="G379" s="62"/>
      <c r="H379" s="62"/>
      <c r="I379" s="89"/>
      <c r="J379" s="62"/>
      <c r="K379" s="62"/>
      <c r="M379" s="34"/>
      <c r="N379" s="35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70"/>
      <c r="Z379" s="62"/>
      <c r="AA379" s="62"/>
      <c r="AB379" s="62"/>
      <c r="AC379" s="62"/>
      <c r="AD379" s="62"/>
      <c r="AE379" s="62"/>
      <c r="AF379" s="62"/>
      <c r="AG379" s="62"/>
      <c r="AH379" s="62"/>
      <c r="AI379" s="62"/>
      <c r="AJ379" s="62"/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  <c r="BA379" s="62"/>
      <c r="BB379" s="62"/>
      <c r="BC379" s="62"/>
    </row>
    <row r="380">
      <c r="A380" s="62"/>
      <c r="B380" s="62"/>
      <c r="C380" s="62"/>
      <c r="D380" s="62"/>
      <c r="E380" s="62"/>
      <c r="F380" s="62"/>
      <c r="G380" s="62"/>
      <c r="H380" s="62"/>
      <c r="I380" s="89"/>
      <c r="J380" s="62"/>
      <c r="K380" s="62"/>
      <c r="M380" s="34"/>
      <c r="N380" s="35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70"/>
      <c r="Z380" s="62"/>
      <c r="AA380" s="62"/>
      <c r="AB380" s="62"/>
      <c r="AC380" s="62"/>
      <c r="AD380" s="62"/>
      <c r="AE380" s="62"/>
      <c r="AF380" s="62"/>
      <c r="AG380" s="62"/>
      <c r="AH380" s="62"/>
      <c r="AI380" s="62"/>
      <c r="AJ380" s="62"/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  <c r="BA380" s="62"/>
      <c r="BB380" s="62"/>
      <c r="BC380" s="62"/>
    </row>
    <row r="381">
      <c r="A381" s="62"/>
      <c r="B381" s="62"/>
      <c r="C381" s="62"/>
      <c r="D381" s="62"/>
      <c r="E381" s="62"/>
      <c r="F381" s="62"/>
      <c r="G381" s="62"/>
      <c r="H381" s="62"/>
      <c r="I381" s="89"/>
      <c r="J381" s="62"/>
      <c r="K381" s="62"/>
      <c r="M381" s="34"/>
      <c r="N381" s="35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70"/>
      <c r="Z381" s="62"/>
      <c r="AA381" s="62"/>
      <c r="AB381" s="62"/>
      <c r="AC381" s="62"/>
      <c r="AD381" s="62"/>
      <c r="AE381" s="62"/>
      <c r="AF381" s="62"/>
      <c r="AG381" s="62"/>
      <c r="AH381" s="62"/>
      <c r="AI381" s="62"/>
      <c r="AJ381" s="62"/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  <c r="BA381" s="62"/>
      <c r="BB381" s="62"/>
      <c r="BC381" s="62"/>
    </row>
    <row r="382">
      <c r="A382" s="62"/>
      <c r="B382" s="62"/>
      <c r="C382" s="62"/>
      <c r="D382" s="62"/>
      <c r="E382" s="62"/>
      <c r="F382" s="62"/>
      <c r="G382" s="62"/>
      <c r="H382" s="62"/>
      <c r="I382" s="89"/>
      <c r="J382" s="62"/>
      <c r="K382" s="62"/>
      <c r="M382" s="34"/>
      <c r="N382" s="35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70"/>
      <c r="Z382" s="62"/>
      <c r="AA382" s="62"/>
      <c r="AB382" s="62"/>
      <c r="AC382" s="62"/>
      <c r="AD382" s="62"/>
      <c r="AE382" s="62"/>
      <c r="AF382" s="62"/>
      <c r="AG382" s="62"/>
      <c r="AH382" s="62"/>
      <c r="AI382" s="62"/>
      <c r="AJ382" s="62"/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  <c r="BA382" s="62"/>
      <c r="BB382" s="62"/>
      <c r="BC382" s="62"/>
    </row>
    <row r="383">
      <c r="A383" s="62"/>
      <c r="B383" s="62"/>
      <c r="C383" s="62"/>
      <c r="D383" s="62"/>
      <c r="E383" s="62"/>
      <c r="F383" s="62"/>
      <c r="G383" s="62"/>
      <c r="H383" s="62"/>
      <c r="I383" s="89"/>
      <c r="J383" s="62"/>
      <c r="K383" s="62"/>
      <c r="M383" s="34"/>
      <c r="N383" s="35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70"/>
      <c r="Z383" s="62"/>
      <c r="AA383" s="62"/>
      <c r="AB383" s="62"/>
      <c r="AC383" s="62"/>
      <c r="AD383" s="62"/>
      <c r="AE383" s="62"/>
      <c r="AF383" s="62"/>
      <c r="AG383" s="62"/>
      <c r="AH383" s="62"/>
      <c r="AI383" s="62"/>
      <c r="AJ383" s="62"/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  <c r="BA383" s="62"/>
      <c r="BB383" s="62"/>
      <c r="BC383" s="62"/>
    </row>
    <row r="384">
      <c r="A384" s="62"/>
      <c r="B384" s="62"/>
      <c r="C384" s="62"/>
      <c r="D384" s="62"/>
      <c r="E384" s="62"/>
      <c r="F384" s="62"/>
      <c r="G384" s="62"/>
      <c r="H384" s="62"/>
      <c r="I384" s="89"/>
      <c r="J384" s="62"/>
      <c r="K384" s="62"/>
      <c r="M384" s="34"/>
      <c r="N384" s="35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70"/>
      <c r="Z384" s="62"/>
      <c r="AA384" s="62"/>
      <c r="AB384" s="62"/>
      <c r="AC384" s="62"/>
      <c r="AD384" s="62"/>
      <c r="AE384" s="62"/>
      <c r="AF384" s="62"/>
      <c r="AG384" s="62"/>
      <c r="AH384" s="62"/>
      <c r="AI384" s="62"/>
      <c r="AJ384" s="62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  <c r="BA384" s="62"/>
      <c r="BB384" s="62"/>
      <c r="BC384" s="62"/>
    </row>
    <row r="385">
      <c r="A385" s="62"/>
      <c r="B385" s="62"/>
      <c r="C385" s="62"/>
      <c r="D385" s="62"/>
      <c r="E385" s="62"/>
      <c r="F385" s="62"/>
      <c r="G385" s="62"/>
      <c r="H385" s="62"/>
      <c r="I385" s="89"/>
      <c r="J385" s="62"/>
      <c r="K385" s="62"/>
      <c r="M385" s="34"/>
      <c r="N385" s="35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70"/>
      <c r="Z385" s="62"/>
      <c r="AA385" s="62"/>
      <c r="AB385" s="62"/>
      <c r="AC385" s="62"/>
      <c r="AD385" s="62"/>
      <c r="AE385" s="62"/>
      <c r="AF385" s="62"/>
      <c r="AG385" s="62"/>
      <c r="AH385" s="62"/>
      <c r="AI385" s="62"/>
      <c r="AJ385" s="62"/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  <c r="BA385" s="62"/>
      <c r="BB385" s="62"/>
      <c r="BC385" s="62"/>
    </row>
    <row r="386">
      <c r="A386" s="62"/>
      <c r="B386" s="62"/>
      <c r="C386" s="62"/>
      <c r="D386" s="62"/>
      <c r="E386" s="62"/>
      <c r="F386" s="62"/>
      <c r="G386" s="62"/>
      <c r="H386" s="62"/>
      <c r="I386" s="89"/>
      <c r="J386" s="62"/>
      <c r="K386" s="62"/>
      <c r="M386" s="34"/>
      <c r="N386" s="35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70"/>
      <c r="Z386" s="62"/>
      <c r="AA386" s="62"/>
      <c r="AB386" s="62"/>
      <c r="AC386" s="62"/>
      <c r="AD386" s="62"/>
      <c r="AE386" s="62"/>
      <c r="AF386" s="62"/>
      <c r="AG386" s="62"/>
      <c r="AH386" s="62"/>
      <c r="AI386" s="62"/>
      <c r="AJ386" s="62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  <c r="BA386" s="62"/>
      <c r="BB386" s="62"/>
      <c r="BC386" s="62"/>
    </row>
    <row r="387">
      <c r="A387" s="62"/>
      <c r="B387" s="62"/>
      <c r="C387" s="62"/>
      <c r="D387" s="62"/>
      <c r="E387" s="62"/>
      <c r="F387" s="62"/>
      <c r="G387" s="62"/>
      <c r="H387" s="62"/>
      <c r="I387" s="89"/>
      <c r="J387" s="62"/>
      <c r="K387" s="62"/>
      <c r="M387" s="34"/>
      <c r="N387" s="35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70"/>
      <c r="Z387" s="62"/>
      <c r="AA387" s="62"/>
      <c r="AB387" s="62"/>
      <c r="AC387" s="62"/>
      <c r="AD387" s="62"/>
      <c r="AE387" s="62"/>
      <c r="AF387" s="62"/>
      <c r="AG387" s="62"/>
      <c r="AH387" s="62"/>
      <c r="AI387" s="62"/>
      <c r="AJ387" s="62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  <c r="BA387" s="62"/>
      <c r="BB387" s="62"/>
      <c r="BC387" s="62"/>
    </row>
    <row r="388">
      <c r="A388" s="62"/>
      <c r="B388" s="62"/>
      <c r="C388" s="62"/>
      <c r="D388" s="62"/>
      <c r="E388" s="62"/>
      <c r="F388" s="62"/>
      <c r="G388" s="62"/>
      <c r="H388" s="62"/>
      <c r="I388" s="89"/>
      <c r="J388" s="62"/>
      <c r="K388" s="62"/>
      <c r="M388" s="34"/>
      <c r="N388" s="35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70"/>
      <c r="Z388" s="62"/>
      <c r="AA388" s="62"/>
      <c r="AB388" s="62"/>
      <c r="AC388" s="62"/>
      <c r="AD388" s="62"/>
      <c r="AE388" s="62"/>
      <c r="AF388" s="62"/>
      <c r="AG388" s="62"/>
      <c r="AH388" s="62"/>
      <c r="AI388" s="62"/>
      <c r="AJ388" s="62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  <c r="BA388" s="62"/>
      <c r="BB388" s="62"/>
      <c r="BC388" s="62"/>
    </row>
    <row r="389">
      <c r="A389" s="62"/>
      <c r="B389" s="62"/>
      <c r="C389" s="62"/>
      <c r="D389" s="62"/>
      <c r="E389" s="62"/>
      <c r="F389" s="62"/>
      <c r="G389" s="62"/>
      <c r="H389" s="62"/>
      <c r="I389" s="89"/>
      <c r="J389" s="62"/>
      <c r="K389" s="62"/>
      <c r="M389" s="34"/>
      <c r="N389" s="35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70"/>
      <c r="Z389" s="62"/>
      <c r="AA389" s="62"/>
      <c r="AB389" s="62"/>
      <c r="AC389" s="62"/>
      <c r="AD389" s="62"/>
      <c r="AE389" s="62"/>
      <c r="AF389" s="62"/>
      <c r="AG389" s="62"/>
      <c r="AH389" s="62"/>
      <c r="AI389" s="62"/>
      <c r="AJ389" s="62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  <c r="BA389" s="62"/>
      <c r="BB389" s="62"/>
      <c r="BC389" s="62"/>
    </row>
    <row r="390">
      <c r="A390" s="62"/>
      <c r="B390" s="62"/>
      <c r="C390" s="62"/>
      <c r="D390" s="62"/>
      <c r="E390" s="62"/>
      <c r="F390" s="62"/>
      <c r="G390" s="62"/>
      <c r="H390" s="62"/>
      <c r="I390" s="89"/>
      <c r="J390" s="62"/>
      <c r="K390" s="62"/>
      <c r="M390" s="34"/>
      <c r="N390" s="35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70"/>
      <c r="Z390" s="62"/>
      <c r="AA390" s="62"/>
      <c r="AB390" s="62"/>
      <c r="AC390" s="62"/>
      <c r="AD390" s="62"/>
      <c r="AE390" s="62"/>
      <c r="AF390" s="62"/>
      <c r="AG390" s="62"/>
      <c r="AH390" s="62"/>
      <c r="AI390" s="62"/>
      <c r="AJ390" s="62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  <c r="BA390" s="62"/>
      <c r="BB390" s="62"/>
      <c r="BC390" s="62"/>
    </row>
    <row r="391">
      <c r="A391" s="62"/>
      <c r="B391" s="62"/>
      <c r="C391" s="62"/>
      <c r="D391" s="62"/>
      <c r="E391" s="62"/>
      <c r="F391" s="62"/>
      <c r="G391" s="62"/>
      <c r="H391" s="62"/>
      <c r="I391" s="89"/>
      <c r="J391" s="62"/>
      <c r="K391" s="62"/>
      <c r="M391" s="34"/>
      <c r="N391" s="35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70"/>
      <c r="Z391" s="62"/>
      <c r="AA391" s="62"/>
      <c r="AB391" s="62"/>
      <c r="AC391" s="62"/>
      <c r="AD391" s="62"/>
      <c r="AE391" s="62"/>
      <c r="AF391" s="62"/>
      <c r="AG391" s="62"/>
      <c r="AH391" s="62"/>
      <c r="AI391" s="62"/>
      <c r="AJ391" s="62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  <c r="BA391" s="62"/>
      <c r="BB391" s="62"/>
      <c r="BC391" s="62"/>
    </row>
    <row r="392">
      <c r="A392" s="62"/>
      <c r="B392" s="62"/>
      <c r="C392" s="62"/>
      <c r="D392" s="62"/>
      <c r="E392" s="62"/>
      <c r="F392" s="62"/>
      <c r="G392" s="62"/>
      <c r="H392" s="62"/>
      <c r="I392" s="89"/>
      <c r="J392" s="62"/>
      <c r="K392" s="62"/>
      <c r="M392" s="34"/>
      <c r="N392" s="35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70"/>
      <c r="Z392" s="62"/>
      <c r="AA392" s="62"/>
      <c r="AB392" s="62"/>
      <c r="AC392" s="62"/>
      <c r="AD392" s="62"/>
      <c r="AE392" s="62"/>
      <c r="AF392" s="62"/>
      <c r="AG392" s="62"/>
      <c r="AH392" s="62"/>
      <c r="AI392" s="62"/>
      <c r="AJ392" s="62"/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  <c r="BA392" s="62"/>
      <c r="BB392" s="62"/>
      <c r="BC392" s="62"/>
    </row>
    <row r="393">
      <c r="A393" s="62"/>
      <c r="B393" s="62"/>
      <c r="C393" s="62"/>
      <c r="D393" s="62"/>
      <c r="E393" s="62"/>
      <c r="F393" s="62"/>
      <c r="G393" s="62"/>
      <c r="H393" s="62"/>
      <c r="I393" s="89"/>
      <c r="J393" s="62"/>
      <c r="K393" s="62"/>
      <c r="M393" s="34"/>
      <c r="N393" s="35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70"/>
      <c r="Z393" s="62"/>
      <c r="AA393" s="62"/>
      <c r="AB393" s="62"/>
      <c r="AC393" s="62"/>
      <c r="AD393" s="62"/>
      <c r="AE393" s="62"/>
      <c r="AF393" s="62"/>
      <c r="AG393" s="62"/>
      <c r="AH393" s="62"/>
      <c r="AI393" s="62"/>
      <c r="AJ393" s="62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  <c r="BA393" s="62"/>
      <c r="BB393" s="62"/>
      <c r="BC393" s="62"/>
    </row>
    <row r="394">
      <c r="A394" s="62"/>
      <c r="B394" s="62"/>
      <c r="C394" s="62"/>
      <c r="D394" s="62"/>
      <c r="E394" s="62"/>
      <c r="F394" s="62"/>
      <c r="G394" s="62"/>
      <c r="H394" s="62"/>
      <c r="I394" s="89"/>
      <c r="J394" s="62"/>
      <c r="K394" s="62"/>
      <c r="M394" s="34"/>
      <c r="N394" s="35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70"/>
      <c r="Z394" s="62"/>
      <c r="AA394" s="62"/>
      <c r="AB394" s="62"/>
      <c r="AC394" s="62"/>
      <c r="AD394" s="62"/>
      <c r="AE394" s="62"/>
      <c r="AF394" s="62"/>
      <c r="AG394" s="62"/>
      <c r="AH394" s="62"/>
      <c r="AI394" s="62"/>
      <c r="AJ394" s="62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  <c r="BA394" s="62"/>
      <c r="BB394" s="62"/>
      <c r="BC394" s="62"/>
    </row>
    <row r="395">
      <c r="A395" s="62"/>
      <c r="B395" s="62"/>
      <c r="C395" s="62"/>
      <c r="D395" s="62"/>
      <c r="E395" s="62"/>
      <c r="F395" s="62"/>
      <c r="G395" s="62"/>
      <c r="H395" s="62"/>
      <c r="I395" s="89"/>
      <c r="J395" s="62"/>
      <c r="K395" s="62"/>
      <c r="M395" s="34"/>
      <c r="N395" s="35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70"/>
      <c r="Z395" s="62"/>
      <c r="AA395" s="62"/>
      <c r="AB395" s="62"/>
      <c r="AC395" s="62"/>
      <c r="AD395" s="62"/>
      <c r="AE395" s="62"/>
      <c r="AF395" s="62"/>
      <c r="AG395" s="62"/>
      <c r="AH395" s="62"/>
      <c r="AI395" s="62"/>
      <c r="AJ395" s="62"/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  <c r="BA395" s="62"/>
      <c r="BB395" s="62"/>
      <c r="BC395" s="62"/>
    </row>
    <row r="396">
      <c r="A396" s="62"/>
      <c r="B396" s="62"/>
      <c r="C396" s="62"/>
      <c r="D396" s="62"/>
      <c r="E396" s="62"/>
      <c r="F396" s="62"/>
      <c r="G396" s="62"/>
      <c r="H396" s="62"/>
      <c r="I396" s="89"/>
      <c r="J396" s="62"/>
      <c r="K396" s="62"/>
      <c r="M396" s="34"/>
      <c r="N396" s="35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70"/>
      <c r="Z396" s="62"/>
      <c r="AA396" s="62"/>
      <c r="AB396" s="62"/>
      <c r="AC396" s="62"/>
      <c r="AD396" s="62"/>
      <c r="AE396" s="62"/>
      <c r="AF396" s="62"/>
      <c r="AG396" s="62"/>
      <c r="AH396" s="62"/>
      <c r="AI396" s="62"/>
      <c r="AJ396" s="62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  <c r="BA396" s="62"/>
      <c r="BB396" s="62"/>
      <c r="BC396" s="62"/>
    </row>
    <row r="397">
      <c r="A397" s="62"/>
      <c r="B397" s="62"/>
      <c r="C397" s="62"/>
      <c r="D397" s="62"/>
      <c r="E397" s="62"/>
      <c r="F397" s="62"/>
      <c r="G397" s="62"/>
      <c r="H397" s="62"/>
      <c r="I397" s="89"/>
      <c r="J397" s="62"/>
      <c r="K397" s="62"/>
      <c r="M397" s="34"/>
      <c r="N397" s="35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70"/>
      <c r="Z397" s="62"/>
      <c r="AA397" s="62"/>
      <c r="AB397" s="62"/>
      <c r="AC397" s="62"/>
      <c r="AD397" s="62"/>
      <c r="AE397" s="62"/>
      <c r="AF397" s="62"/>
      <c r="AG397" s="62"/>
      <c r="AH397" s="62"/>
      <c r="AI397" s="62"/>
      <c r="AJ397" s="62"/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  <c r="BA397" s="62"/>
      <c r="BB397" s="62"/>
      <c r="BC397" s="62"/>
    </row>
    <row r="398">
      <c r="A398" s="62"/>
      <c r="B398" s="62"/>
      <c r="C398" s="62"/>
      <c r="D398" s="62"/>
      <c r="E398" s="62"/>
      <c r="F398" s="62"/>
      <c r="G398" s="62"/>
      <c r="H398" s="62"/>
      <c r="I398" s="89"/>
      <c r="J398" s="62"/>
      <c r="K398" s="62"/>
      <c r="M398" s="34"/>
      <c r="N398" s="35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70"/>
      <c r="Z398" s="62"/>
      <c r="AA398" s="62"/>
      <c r="AB398" s="62"/>
      <c r="AC398" s="62"/>
      <c r="AD398" s="62"/>
      <c r="AE398" s="62"/>
      <c r="AF398" s="62"/>
      <c r="AG398" s="62"/>
      <c r="AH398" s="62"/>
      <c r="AI398" s="62"/>
      <c r="AJ398" s="62"/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  <c r="BA398" s="62"/>
      <c r="BB398" s="62"/>
      <c r="BC398" s="62"/>
    </row>
    <row r="399">
      <c r="A399" s="62"/>
      <c r="B399" s="62"/>
      <c r="C399" s="62"/>
      <c r="D399" s="62"/>
      <c r="E399" s="62"/>
      <c r="F399" s="62"/>
      <c r="G399" s="62"/>
      <c r="H399" s="62"/>
      <c r="I399" s="89"/>
      <c r="J399" s="62"/>
      <c r="K399" s="62"/>
      <c r="M399" s="34"/>
      <c r="N399" s="35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70"/>
      <c r="Z399" s="62"/>
      <c r="AA399" s="62"/>
      <c r="AB399" s="62"/>
      <c r="AC399" s="62"/>
      <c r="AD399" s="62"/>
      <c r="AE399" s="62"/>
      <c r="AF399" s="62"/>
      <c r="AG399" s="62"/>
      <c r="AH399" s="62"/>
      <c r="AI399" s="62"/>
      <c r="AJ399" s="62"/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  <c r="BA399" s="62"/>
      <c r="BB399" s="62"/>
      <c r="BC399" s="62"/>
    </row>
    <row r="400">
      <c r="A400" s="62"/>
      <c r="B400" s="62"/>
      <c r="C400" s="62"/>
      <c r="D400" s="62"/>
      <c r="E400" s="62"/>
      <c r="F400" s="62"/>
      <c r="G400" s="62"/>
      <c r="H400" s="62"/>
      <c r="I400" s="89"/>
      <c r="J400" s="62"/>
      <c r="K400" s="62"/>
      <c r="M400" s="34"/>
      <c r="N400" s="35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70"/>
      <c r="Z400" s="62"/>
      <c r="AA400" s="62"/>
      <c r="AB400" s="62"/>
      <c r="AC400" s="62"/>
      <c r="AD400" s="62"/>
      <c r="AE400" s="62"/>
      <c r="AF400" s="62"/>
      <c r="AG400" s="62"/>
      <c r="AH400" s="62"/>
      <c r="AI400" s="62"/>
      <c r="AJ400" s="62"/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  <c r="BA400" s="62"/>
      <c r="BB400" s="62"/>
      <c r="BC400" s="62"/>
    </row>
    <row r="401">
      <c r="A401" s="62"/>
      <c r="B401" s="62"/>
      <c r="C401" s="62"/>
      <c r="D401" s="62"/>
      <c r="E401" s="62"/>
      <c r="F401" s="62"/>
      <c r="G401" s="62"/>
      <c r="H401" s="62"/>
      <c r="I401" s="89"/>
      <c r="J401" s="62"/>
      <c r="K401" s="62"/>
      <c r="M401" s="34"/>
      <c r="N401" s="35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70"/>
      <c r="Z401" s="62"/>
      <c r="AA401" s="62"/>
      <c r="AB401" s="62"/>
      <c r="AC401" s="62"/>
      <c r="AD401" s="62"/>
      <c r="AE401" s="62"/>
      <c r="AF401" s="62"/>
      <c r="AG401" s="62"/>
      <c r="AH401" s="62"/>
      <c r="AI401" s="62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  <c r="BA401" s="62"/>
      <c r="BB401" s="62"/>
      <c r="BC401" s="62"/>
    </row>
    <row r="402">
      <c r="A402" s="62"/>
      <c r="B402" s="62"/>
      <c r="C402" s="62"/>
      <c r="D402" s="62"/>
      <c r="E402" s="62"/>
      <c r="F402" s="62"/>
      <c r="G402" s="62"/>
      <c r="H402" s="62"/>
      <c r="I402" s="89"/>
      <c r="J402" s="62"/>
      <c r="K402" s="62"/>
      <c r="M402" s="34"/>
      <c r="N402" s="35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70"/>
      <c r="Z402" s="62"/>
      <c r="AA402" s="62"/>
      <c r="AB402" s="62"/>
      <c r="AC402" s="62"/>
      <c r="AD402" s="62"/>
      <c r="AE402" s="62"/>
      <c r="AF402" s="62"/>
      <c r="AG402" s="62"/>
      <c r="AH402" s="62"/>
      <c r="AI402" s="62"/>
      <c r="AJ402" s="62"/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  <c r="BA402" s="62"/>
      <c r="BB402" s="62"/>
      <c r="BC402" s="62"/>
    </row>
    <row r="403">
      <c r="A403" s="62"/>
      <c r="B403" s="62"/>
      <c r="C403" s="62"/>
      <c r="D403" s="62"/>
      <c r="E403" s="62"/>
      <c r="F403" s="62"/>
      <c r="G403" s="62"/>
      <c r="H403" s="62"/>
      <c r="I403" s="89"/>
      <c r="J403" s="62"/>
      <c r="K403" s="62"/>
      <c r="M403" s="34"/>
      <c r="N403" s="35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70"/>
      <c r="Z403" s="62"/>
      <c r="AA403" s="62"/>
      <c r="AB403" s="62"/>
      <c r="AC403" s="62"/>
      <c r="AD403" s="62"/>
      <c r="AE403" s="62"/>
      <c r="AF403" s="62"/>
      <c r="AG403" s="62"/>
      <c r="AH403" s="62"/>
      <c r="AI403" s="62"/>
      <c r="AJ403" s="62"/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  <c r="BA403" s="62"/>
      <c r="BB403" s="62"/>
      <c r="BC403" s="62"/>
    </row>
    <row r="404">
      <c r="A404" s="62"/>
      <c r="B404" s="62"/>
      <c r="C404" s="62"/>
      <c r="D404" s="62"/>
      <c r="E404" s="62"/>
      <c r="F404" s="62"/>
      <c r="G404" s="62"/>
      <c r="H404" s="62"/>
      <c r="I404" s="89"/>
      <c r="J404" s="62"/>
      <c r="K404" s="62"/>
      <c r="M404" s="34"/>
      <c r="N404" s="35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70"/>
      <c r="Z404" s="62"/>
      <c r="AA404" s="62"/>
      <c r="AB404" s="62"/>
      <c r="AC404" s="62"/>
      <c r="AD404" s="62"/>
      <c r="AE404" s="62"/>
      <c r="AF404" s="62"/>
      <c r="AG404" s="62"/>
      <c r="AH404" s="62"/>
      <c r="AI404" s="62"/>
      <c r="AJ404" s="62"/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  <c r="BA404" s="62"/>
      <c r="BB404" s="62"/>
      <c r="BC404" s="62"/>
    </row>
    <row r="405">
      <c r="A405" s="62"/>
      <c r="B405" s="62"/>
      <c r="C405" s="62"/>
      <c r="D405" s="62"/>
      <c r="E405" s="62"/>
      <c r="F405" s="62"/>
      <c r="G405" s="62"/>
      <c r="H405" s="62"/>
      <c r="I405" s="89"/>
      <c r="J405" s="62"/>
      <c r="K405" s="62"/>
      <c r="M405" s="34"/>
      <c r="N405" s="35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70"/>
      <c r="Z405" s="62"/>
      <c r="AA405" s="62"/>
      <c r="AB405" s="62"/>
      <c r="AC405" s="62"/>
      <c r="AD405" s="62"/>
      <c r="AE405" s="62"/>
      <c r="AF405" s="62"/>
      <c r="AG405" s="62"/>
      <c r="AH405" s="62"/>
      <c r="AI405" s="62"/>
      <c r="AJ405" s="62"/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  <c r="BA405" s="62"/>
      <c r="BB405" s="62"/>
      <c r="BC405" s="62"/>
    </row>
    <row r="406">
      <c r="A406" s="62"/>
      <c r="B406" s="62"/>
      <c r="C406" s="62"/>
      <c r="D406" s="62"/>
      <c r="E406" s="62"/>
      <c r="F406" s="62"/>
      <c r="G406" s="62"/>
      <c r="H406" s="62"/>
      <c r="I406" s="89"/>
      <c r="J406" s="62"/>
      <c r="K406" s="62"/>
      <c r="M406" s="34"/>
      <c r="N406" s="35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70"/>
      <c r="Z406" s="62"/>
      <c r="AA406" s="62"/>
      <c r="AB406" s="62"/>
      <c r="AC406" s="62"/>
      <c r="AD406" s="62"/>
      <c r="AE406" s="62"/>
      <c r="AF406" s="62"/>
      <c r="AG406" s="62"/>
      <c r="AH406" s="62"/>
      <c r="AI406" s="62"/>
      <c r="AJ406" s="62"/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  <c r="BA406" s="62"/>
      <c r="BB406" s="62"/>
      <c r="BC406" s="62"/>
    </row>
    <row r="407">
      <c r="A407" s="62"/>
      <c r="B407" s="62"/>
      <c r="C407" s="62"/>
      <c r="D407" s="62"/>
      <c r="E407" s="62"/>
      <c r="F407" s="62"/>
      <c r="G407" s="62"/>
      <c r="H407" s="62"/>
      <c r="I407" s="89"/>
      <c r="J407" s="62"/>
      <c r="K407" s="62"/>
      <c r="M407" s="34"/>
      <c r="N407" s="35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70"/>
      <c r="Z407" s="62"/>
      <c r="AA407" s="62"/>
      <c r="AB407" s="62"/>
      <c r="AC407" s="62"/>
      <c r="AD407" s="62"/>
      <c r="AE407" s="62"/>
      <c r="AF407" s="62"/>
      <c r="AG407" s="62"/>
      <c r="AH407" s="62"/>
      <c r="AI407" s="62"/>
      <c r="AJ407" s="62"/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  <c r="BA407" s="62"/>
      <c r="BB407" s="62"/>
      <c r="BC407" s="62"/>
    </row>
    <row r="408">
      <c r="A408" s="62"/>
      <c r="B408" s="62"/>
      <c r="C408" s="62"/>
      <c r="D408" s="62"/>
      <c r="E408" s="62"/>
      <c r="F408" s="62"/>
      <c r="G408" s="62"/>
      <c r="H408" s="62"/>
      <c r="I408" s="89"/>
      <c r="J408" s="62"/>
      <c r="K408" s="62"/>
      <c r="M408" s="34"/>
      <c r="N408" s="35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70"/>
      <c r="Z408" s="62"/>
      <c r="AA408" s="62"/>
      <c r="AB408" s="62"/>
      <c r="AC408" s="62"/>
      <c r="AD408" s="62"/>
      <c r="AE408" s="62"/>
      <c r="AF408" s="62"/>
      <c r="AG408" s="62"/>
      <c r="AH408" s="62"/>
      <c r="AI408" s="62"/>
      <c r="AJ408" s="62"/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  <c r="BA408" s="62"/>
      <c r="BB408" s="62"/>
      <c r="BC408" s="62"/>
    </row>
    <row r="409">
      <c r="A409" s="62"/>
      <c r="B409" s="62"/>
      <c r="C409" s="62"/>
      <c r="D409" s="62"/>
      <c r="E409" s="62"/>
      <c r="F409" s="62"/>
      <c r="G409" s="62"/>
      <c r="H409" s="62"/>
      <c r="I409" s="89"/>
      <c r="J409" s="62"/>
      <c r="K409" s="62"/>
      <c r="M409" s="34"/>
      <c r="N409" s="35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70"/>
      <c r="Z409" s="62"/>
      <c r="AA409" s="62"/>
      <c r="AB409" s="62"/>
      <c r="AC409" s="62"/>
      <c r="AD409" s="62"/>
      <c r="AE409" s="62"/>
      <c r="AF409" s="62"/>
      <c r="AG409" s="62"/>
      <c r="AH409" s="62"/>
      <c r="AI409" s="62"/>
      <c r="AJ409" s="62"/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  <c r="BA409" s="62"/>
      <c r="BB409" s="62"/>
      <c r="BC409" s="62"/>
    </row>
    <row r="410">
      <c r="A410" s="62"/>
      <c r="B410" s="62"/>
      <c r="C410" s="62"/>
      <c r="D410" s="62"/>
      <c r="E410" s="62"/>
      <c r="F410" s="62"/>
      <c r="G410" s="62"/>
      <c r="H410" s="62"/>
      <c r="I410" s="89"/>
      <c r="J410" s="62"/>
      <c r="K410" s="62"/>
      <c r="M410" s="34"/>
      <c r="N410" s="35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70"/>
      <c r="Z410" s="62"/>
      <c r="AA410" s="62"/>
      <c r="AB410" s="62"/>
      <c r="AC410" s="62"/>
      <c r="AD410" s="62"/>
      <c r="AE410" s="62"/>
      <c r="AF410" s="62"/>
      <c r="AG410" s="62"/>
      <c r="AH410" s="62"/>
      <c r="AI410" s="62"/>
      <c r="AJ410" s="62"/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  <c r="BA410" s="62"/>
      <c r="BB410" s="62"/>
      <c r="BC410" s="62"/>
    </row>
    <row r="411">
      <c r="A411" s="62"/>
      <c r="B411" s="62"/>
      <c r="C411" s="62"/>
      <c r="D411" s="62"/>
      <c r="E411" s="62"/>
      <c r="F411" s="62"/>
      <c r="G411" s="62"/>
      <c r="H411" s="62"/>
      <c r="I411" s="89"/>
      <c r="J411" s="62"/>
      <c r="K411" s="62"/>
      <c r="M411" s="34"/>
      <c r="N411" s="35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70"/>
      <c r="Z411" s="62"/>
      <c r="AA411" s="62"/>
      <c r="AB411" s="62"/>
      <c r="AC411" s="62"/>
      <c r="AD411" s="62"/>
      <c r="AE411" s="62"/>
      <c r="AF411" s="62"/>
      <c r="AG411" s="62"/>
      <c r="AH411" s="62"/>
      <c r="AI411" s="62"/>
      <c r="AJ411" s="62"/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  <c r="BA411" s="62"/>
      <c r="BB411" s="62"/>
      <c r="BC411" s="62"/>
    </row>
    <row r="412">
      <c r="A412" s="62"/>
      <c r="B412" s="62"/>
      <c r="C412" s="62"/>
      <c r="D412" s="62"/>
      <c r="E412" s="62"/>
      <c r="F412" s="62"/>
      <c r="G412" s="62"/>
      <c r="H412" s="62"/>
      <c r="I412" s="89"/>
      <c r="J412" s="62"/>
      <c r="K412" s="62"/>
      <c r="M412" s="34"/>
      <c r="N412" s="35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70"/>
      <c r="Z412" s="62"/>
      <c r="AA412" s="62"/>
      <c r="AB412" s="62"/>
      <c r="AC412" s="62"/>
      <c r="AD412" s="62"/>
      <c r="AE412" s="62"/>
      <c r="AF412" s="62"/>
      <c r="AG412" s="62"/>
      <c r="AH412" s="62"/>
      <c r="AI412" s="62"/>
      <c r="AJ412" s="62"/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  <c r="BA412" s="62"/>
      <c r="BB412" s="62"/>
      <c r="BC412" s="62"/>
    </row>
    <row r="413">
      <c r="A413" s="62"/>
      <c r="B413" s="62"/>
      <c r="C413" s="62"/>
      <c r="D413" s="62"/>
      <c r="E413" s="62"/>
      <c r="F413" s="62"/>
      <c r="G413" s="62"/>
      <c r="H413" s="62"/>
      <c r="I413" s="89"/>
      <c r="J413" s="62"/>
      <c r="K413" s="62"/>
      <c r="M413" s="34"/>
      <c r="N413" s="35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70"/>
      <c r="Z413" s="62"/>
      <c r="AA413" s="62"/>
      <c r="AB413" s="62"/>
      <c r="AC413" s="62"/>
      <c r="AD413" s="62"/>
      <c r="AE413" s="62"/>
      <c r="AF413" s="62"/>
      <c r="AG413" s="62"/>
      <c r="AH413" s="62"/>
      <c r="AI413" s="62"/>
      <c r="AJ413" s="62"/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  <c r="BA413" s="62"/>
      <c r="BB413" s="62"/>
      <c r="BC413" s="62"/>
    </row>
    <row r="414">
      <c r="A414" s="62"/>
      <c r="B414" s="62"/>
      <c r="C414" s="62"/>
      <c r="D414" s="62"/>
      <c r="E414" s="62"/>
      <c r="F414" s="62"/>
      <c r="G414" s="62"/>
      <c r="H414" s="62"/>
      <c r="I414" s="89"/>
      <c r="J414" s="62"/>
      <c r="K414" s="62"/>
      <c r="M414" s="34"/>
      <c r="N414" s="35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70"/>
      <c r="Z414" s="62"/>
      <c r="AA414" s="62"/>
      <c r="AB414" s="62"/>
      <c r="AC414" s="62"/>
      <c r="AD414" s="62"/>
      <c r="AE414" s="62"/>
      <c r="AF414" s="62"/>
      <c r="AG414" s="62"/>
      <c r="AH414" s="62"/>
      <c r="AI414" s="62"/>
      <c r="AJ414" s="62"/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  <c r="BA414" s="62"/>
      <c r="BB414" s="62"/>
      <c r="BC414" s="62"/>
    </row>
    <row r="415">
      <c r="A415" s="62"/>
      <c r="B415" s="62"/>
      <c r="C415" s="62"/>
      <c r="D415" s="62"/>
      <c r="E415" s="62"/>
      <c r="F415" s="62"/>
      <c r="G415" s="62"/>
      <c r="H415" s="62"/>
      <c r="I415" s="89"/>
      <c r="J415" s="62"/>
      <c r="K415" s="62"/>
      <c r="M415" s="34"/>
      <c r="N415" s="35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70"/>
      <c r="Z415" s="62"/>
      <c r="AA415" s="62"/>
      <c r="AB415" s="62"/>
      <c r="AC415" s="62"/>
      <c r="AD415" s="62"/>
      <c r="AE415" s="62"/>
      <c r="AF415" s="62"/>
      <c r="AG415" s="62"/>
      <c r="AH415" s="62"/>
      <c r="AI415" s="62"/>
      <c r="AJ415" s="62"/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  <c r="BA415" s="62"/>
      <c r="BB415" s="62"/>
      <c r="BC415" s="62"/>
    </row>
    <row r="416">
      <c r="A416" s="62"/>
      <c r="B416" s="62"/>
      <c r="C416" s="62"/>
      <c r="D416" s="62"/>
      <c r="E416" s="62"/>
      <c r="F416" s="62"/>
      <c r="G416" s="62"/>
      <c r="H416" s="62"/>
      <c r="I416" s="89"/>
      <c r="J416" s="62"/>
      <c r="K416" s="62"/>
      <c r="M416" s="34"/>
      <c r="N416" s="35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70"/>
      <c r="Z416" s="62"/>
      <c r="AA416" s="62"/>
      <c r="AB416" s="62"/>
      <c r="AC416" s="62"/>
      <c r="AD416" s="62"/>
      <c r="AE416" s="62"/>
      <c r="AF416" s="62"/>
      <c r="AG416" s="62"/>
      <c r="AH416" s="62"/>
      <c r="AI416" s="62"/>
      <c r="AJ416" s="62"/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  <c r="BA416" s="62"/>
      <c r="BB416" s="62"/>
      <c r="BC416" s="62"/>
    </row>
    <row r="417">
      <c r="A417" s="62"/>
      <c r="B417" s="62"/>
      <c r="C417" s="62"/>
      <c r="D417" s="62"/>
      <c r="E417" s="62"/>
      <c r="F417" s="62"/>
      <c r="G417" s="62"/>
      <c r="H417" s="62"/>
      <c r="I417" s="89"/>
      <c r="J417" s="62"/>
      <c r="K417" s="62"/>
      <c r="M417" s="34"/>
      <c r="N417" s="35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70"/>
      <c r="Z417" s="62"/>
      <c r="AA417" s="62"/>
      <c r="AB417" s="62"/>
      <c r="AC417" s="62"/>
      <c r="AD417" s="62"/>
      <c r="AE417" s="62"/>
      <c r="AF417" s="62"/>
      <c r="AG417" s="62"/>
      <c r="AH417" s="62"/>
      <c r="AI417" s="62"/>
      <c r="AJ417" s="62"/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  <c r="BA417" s="62"/>
      <c r="BB417" s="62"/>
      <c r="BC417" s="62"/>
    </row>
    <row r="418">
      <c r="A418" s="62"/>
      <c r="B418" s="62"/>
      <c r="C418" s="62"/>
      <c r="D418" s="62"/>
      <c r="E418" s="62"/>
      <c r="F418" s="62"/>
      <c r="G418" s="62"/>
      <c r="H418" s="62"/>
      <c r="I418" s="89"/>
      <c r="J418" s="62"/>
      <c r="K418" s="62"/>
      <c r="M418" s="34"/>
      <c r="N418" s="35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70"/>
      <c r="Z418" s="62"/>
      <c r="AA418" s="62"/>
      <c r="AB418" s="62"/>
      <c r="AC418" s="62"/>
      <c r="AD418" s="62"/>
      <c r="AE418" s="62"/>
      <c r="AF418" s="62"/>
      <c r="AG418" s="62"/>
      <c r="AH418" s="62"/>
      <c r="AI418" s="62"/>
      <c r="AJ418" s="62"/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  <c r="BA418" s="62"/>
      <c r="BB418" s="62"/>
      <c r="BC418" s="62"/>
    </row>
    <row r="419">
      <c r="A419" s="62"/>
      <c r="B419" s="62"/>
      <c r="C419" s="62"/>
      <c r="D419" s="62"/>
      <c r="E419" s="62"/>
      <c r="F419" s="62"/>
      <c r="G419" s="62"/>
      <c r="H419" s="62"/>
      <c r="I419" s="89"/>
      <c r="J419" s="62"/>
      <c r="K419" s="62"/>
      <c r="M419" s="34"/>
      <c r="N419" s="35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70"/>
      <c r="Z419" s="62"/>
      <c r="AA419" s="62"/>
      <c r="AB419" s="62"/>
      <c r="AC419" s="62"/>
      <c r="AD419" s="62"/>
      <c r="AE419" s="62"/>
      <c r="AF419" s="62"/>
      <c r="AG419" s="62"/>
      <c r="AH419" s="62"/>
      <c r="AI419" s="62"/>
      <c r="AJ419" s="62"/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  <c r="BA419" s="62"/>
      <c r="BB419" s="62"/>
      <c r="BC419" s="62"/>
    </row>
    <row r="420">
      <c r="A420" s="62"/>
      <c r="B420" s="62"/>
      <c r="C420" s="62"/>
      <c r="D420" s="62"/>
      <c r="E420" s="62"/>
      <c r="F420" s="62"/>
      <c r="G420" s="62"/>
      <c r="H420" s="62"/>
      <c r="I420" s="89"/>
      <c r="J420" s="62"/>
      <c r="K420" s="62"/>
      <c r="M420" s="34"/>
      <c r="N420" s="35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70"/>
      <c r="Z420" s="62"/>
      <c r="AA420" s="62"/>
      <c r="AB420" s="62"/>
      <c r="AC420" s="62"/>
      <c r="AD420" s="62"/>
      <c r="AE420" s="62"/>
      <c r="AF420" s="62"/>
      <c r="AG420" s="62"/>
      <c r="AH420" s="62"/>
      <c r="AI420" s="62"/>
      <c r="AJ420" s="62"/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  <c r="BA420" s="62"/>
      <c r="BB420" s="62"/>
      <c r="BC420" s="62"/>
    </row>
    <row r="421">
      <c r="A421" s="62"/>
      <c r="B421" s="62"/>
      <c r="C421" s="62"/>
      <c r="D421" s="62"/>
      <c r="E421" s="62"/>
      <c r="F421" s="62"/>
      <c r="G421" s="62"/>
      <c r="H421" s="62"/>
      <c r="I421" s="89"/>
      <c r="J421" s="62"/>
      <c r="K421" s="62"/>
      <c r="M421" s="34"/>
      <c r="N421" s="35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70"/>
      <c r="Z421" s="62"/>
      <c r="AA421" s="62"/>
      <c r="AB421" s="62"/>
      <c r="AC421" s="62"/>
      <c r="AD421" s="62"/>
      <c r="AE421" s="62"/>
      <c r="AF421" s="62"/>
      <c r="AG421" s="62"/>
      <c r="AH421" s="62"/>
      <c r="AI421" s="62"/>
      <c r="AJ421" s="62"/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  <c r="BA421" s="62"/>
      <c r="BB421" s="62"/>
      <c r="BC421" s="62"/>
    </row>
    <row r="422">
      <c r="A422" s="62"/>
      <c r="B422" s="62"/>
      <c r="C422" s="62"/>
      <c r="D422" s="62"/>
      <c r="E422" s="62"/>
      <c r="F422" s="62"/>
      <c r="G422" s="62"/>
      <c r="H422" s="62"/>
      <c r="I422" s="89"/>
      <c r="J422" s="62"/>
      <c r="K422" s="62"/>
      <c r="M422" s="34"/>
      <c r="N422" s="35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70"/>
      <c r="Z422" s="62"/>
      <c r="AA422" s="62"/>
      <c r="AB422" s="62"/>
      <c r="AC422" s="62"/>
      <c r="AD422" s="62"/>
      <c r="AE422" s="62"/>
      <c r="AF422" s="62"/>
      <c r="AG422" s="62"/>
      <c r="AH422" s="62"/>
      <c r="AI422" s="62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  <c r="BA422" s="62"/>
      <c r="BB422" s="62"/>
      <c r="BC422" s="62"/>
    </row>
    <row r="423">
      <c r="A423" s="62"/>
      <c r="B423" s="62"/>
      <c r="C423" s="62"/>
      <c r="D423" s="62"/>
      <c r="E423" s="62"/>
      <c r="F423" s="62"/>
      <c r="G423" s="62"/>
      <c r="H423" s="62"/>
      <c r="I423" s="89"/>
      <c r="J423" s="62"/>
      <c r="K423" s="62"/>
      <c r="M423" s="34"/>
      <c r="N423" s="35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70"/>
      <c r="Z423" s="62"/>
      <c r="AA423" s="62"/>
      <c r="AB423" s="62"/>
      <c r="AC423" s="62"/>
      <c r="AD423" s="62"/>
      <c r="AE423" s="62"/>
      <c r="AF423" s="62"/>
      <c r="AG423" s="62"/>
      <c r="AH423" s="62"/>
      <c r="AI423" s="62"/>
      <c r="AJ423" s="62"/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  <c r="BA423" s="62"/>
      <c r="BB423" s="62"/>
      <c r="BC423" s="62"/>
    </row>
    <row r="424">
      <c r="A424" s="62"/>
      <c r="B424" s="62"/>
      <c r="C424" s="62"/>
      <c r="D424" s="62"/>
      <c r="E424" s="62"/>
      <c r="F424" s="62"/>
      <c r="G424" s="62"/>
      <c r="H424" s="62"/>
      <c r="I424" s="89"/>
      <c r="J424" s="62"/>
      <c r="K424" s="62"/>
      <c r="M424" s="34"/>
      <c r="N424" s="35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70"/>
      <c r="Z424" s="62"/>
      <c r="AA424" s="62"/>
      <c r="AB424" s="62"/>
      <c r="AC424" s="62"/>
      <c r="AD424" s="62"/>
      <c r="AE424" s="62"/>
      <c r="AF424" s="62"/>
      <c r="AG424" s="62"/>
      <c r="AH424" s="62"/>
      <c r="AI424" s="62"/>
      <c r="AJ424" s="62"/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  <c r="BA424" s="62"/>
      <c r="BB424" s="62"/>
      <c r="BC424" s="62"/>
    </row>
    <row r="425">
      <c r="A425" s="62"/>
      <c r="B425" s="62"/>
      <c r="C425" s="62"/>
      <c r="D425" s="62"/>
      <c r="E425" s="62"/>
      <c r="F425" s="62"/>
      <c r="G425" s="62"/>
      <c r="H425" s="62"/>
      <c r="I425" s="89"/>
      <c r="J425" s="62"/>
      <c r="K425" s="62"/>
      <c r="M425" s="34"/>
      <c r="N425" s="35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70"/>
      <c r="Z425" s="62"/>
      <c r="AA425" s="62"/>
      <c r="AB425" s="62"/>
      <c r="AC425" s="62"/>
      <c r="AD425" s="62"/>
      <c r="AE425" s="62"/>
      <c r="AF425" s="62"/>
      <c r="AG425" s="62"/>
      <c r="AH425" s="62"/>
      <c r="AI425" s="62"/>
      <c r="AJ425" s="62"/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  <c r="BA425" s="62"/>
      <c r="BB425" s="62"/>
      <c r="BC425" s="62"/>
    </row>
    <row r="426">
      <c r="A426" s="62"/>
      <c r="B426" s="62"/>
      <c r="C426" s="62"/>
      <c r="D426" s="62"/>
      <c r="E426" s="62"/>
      <c r="F426" s="62"/>
      <c r="G426" s="62"/>
      <c r="H426" s="62"/>
      <c r="I426" s="89"/>
      <c r="J426" s="62"/>
      <c r="K426" s="62"/>
      <c r="M426" s="34"/>
      <c r="N426" s="35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70"/>
      <c r="Z426" s="62"/>
      <c r="AA426" s="62"/>
      <c r="AB426" s="62"/>
      <c r="AC426" s="62"/>
      <c r="AD426" s="62"/>
      <c r="AE426" s="62"/>
      <c r="AF426" s="62"/>
      <c r="AG426" s="62"/>
      <c r="AH426" s="62"/>
      <c r="AI426" s="62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  <c r="BA426" s="62"/>
      <c r="BB426" s="62"/>
      <c r="BC426" s="62"/>
    </row>
    <row r="427">
      <c r="A427" s="62"/>
      <c r="B427" s="62"/>
      <c r="C427" s="62"/>
      <c r="D427" s="62"/>
      <c r="E427" s="62"/>
      <c r="F427" s="62"/>
      <c r="G427" s="62"/>
      <c r="H427" s="62"/>
      <c r="I427" s="89"/>
      <c r="J427" s="62"/>
      <c r="K427" s="62"/>
      <c r="M427" s="34"/>
      <c r="N427" s="35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70"/>
      <c r="Z427" s="62"/>
      <c r="AA427" s="62"/>
      <c r="AB427" s="62"/>
      <c r="AC427" s="62"/>
      <c r="AD427" s="62"/>
      <c r="AE427" s="62"/>
      <c r="AF427" s="62"/>
      <c r="AG427" s="62"/>
      <c r="AH427" s="62"/>
      <c r="AI427" s="62"/>
      <c r="AJ427" s="62"/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  <c r="BA427" s="62"/>
      <c r="BB427" s="62"/>
      <c r="BC427" s="62"/>
    </row>
    <row r="428">
      <c r="A428" s="62"/>
      <c r="B428" s="62"/>
      <c r="C428" s="62"/>
      <c r="D428" s="62"/>
      <c r="E428" s="62"/>
      <c r="F428" s="62"/>
      <c r="G428" s="62"/>
      <c r="H428" s="62"/>
      <c r="I428" s="89"/>
      <c r="J428" s="62"/>
      <c r="K428" s="62"/>
      <c r="M428" s="34"/>
      <c r="N428" s="35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70"/>
      <c r="Z428" s="62"/>
      <c r="AA428" s="62"/>
      <c r="AB428" s="62"/>
      <c r="AC428" s="62"/>
      <c r="AD428" s="62"/>
      <c r="AE428" s="62"/>
      <c r="AF428" s="62"/>
      <c r="AG428" s="62"/>
      <c r="AH428" s="62"/>
      <c r="AI428" s="62"/>
      <c r="AJ428" s="62"/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  <c r="BA428" s="62"/>
      <c r="BB428" s="62"/>
      <c r="BC428" s="62"/>
    </row>
    <row r="429">
      <c r="A429" s="62"/>
      <c r="B429" s="62"/>
      <c r="C429" s="62"/>
      <c r="D429" s="62"/>
      <c r="E429" s="62"/>
      <c r="F429" s="62"/>
      <c r="G429" s="62"/>
      <c r="H429" s="62"/>
      <c r="I429" s="89"/>
      <c r="J429" s="62"/>
      <c r="K429" s="62"/>
      <c r="M429" s="34"/>
      <c r="N429" s="35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70"/>
      <c r="Z429" s="62"/>
      <c r="AA429" s="62"/>
      <c r="AB429" s="62"/>
      <c r="AC429" s="62"/>
      <c r="AD429" s="62"/>
      <c r="AE429" s="62"/>
      <c r="AF429" s="62"/>
      <c r="AG429" s="62"/>
      <c r="AH429" s="62"/>
      <c r="AI429" s="62"/>
      <c r="AJ429" s="62"/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  <c r="BA429" s="62"/>
      <c r="BB429" s="62"/>
      <c r="BC429" s="62"/>
    </row>
    <row r="430">
      <c r="A430" s="62"/>
      <c r="B430" s="62"/>
      <c r="C430" s="62"/>
      <c r="D430" s="62"/>
      <c r="E430" s="62"/>
      <c r="F430" s="62"/>
      <c r="G430" s="62"/>
      <c r="H430" s="62"/>
      <c r="I430" s="89"/>
      <c r="J430" s="62"/>
      <c r="K430" s="62"/>
      <c r="M430" s="34"/>
      <c r="N430" s="35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70"/>
      <c r="Z430" s="62"/>
      <c r="AA430" s="62"/>
      <c r="AB430" s="62"/>
      <c r="AC430" s="62"/>
      <c r="AD430" s="62"/>
      <c r="AE430" s="62"/>
      <c r="AF430" s="62"/>
      <c r="AG430" s="62"/>
      <c r="AH430" s="62"/>
      <c r="AI430" s="62"/>
      <c r="AJ430" s="62"/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  <c r="BA430" s="62"/>
      <c r="BB430" s="62"/>
      <c r="BC430" s="62"/>
    </row>
    <row r="431">
      <c r="A431" s="62"/>
      <c r="B431" s="62"/>
      <c r="C431" s="62"/>
      <c r="D431" s="62"/>
      <c r="E431" s="62"/>
      <c r="F431" s="62"/>
      <c r="G431" s="62"/>
      <c r="H431" s="62"/>
      <c r="I431" s="89"/>
      <c r="J431" s="62"/>
      <c r="K431" s="62"/>
      <c r="M431" s="34"/>
      <c r="N431" s="35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70"/>
      <c r="Z431" s="62"/>
      <c r="AA431" s="62"/>
      <c r="AB431" s="62"/>
      <c r="AC431" s="62"/>
      <c r="AD431" s="62"/>
      <c r="AE431" s="62"/>
      <c r="AF431" s="62"/>
      <c r="AG431" s="62"/>
      <c r="AH431" s="62"/>
      <c r="AI431" s="62"/>
      <c r="AJ431" s="62"/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  <c r="BA431" s="62"/>
      <c r="BB431" s="62"/>
      <c r="BC431" s="62"/>
    </row>
    <row r="432">
      <c r="A432" s="62"/>
      <c r="B432" s="62"/>
      <c r="C432" s="62"/>
      <c r="D432" s="62"/>
      <c r="E432" s="62"/>
      <c r="F432" s="62"/>
      <c r="G432" s="62"/>
      <c r="H432" s="62"/>
      <c r="I432" s="89"/>
      <c r="J432" s="62"/>
      <c r="K432" s="62"/>
      <c r="M432" s="34"/>
      <c r="N432" s="35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70"/>
      <c r="Z432" s="62"/>
      <c r="AA432" s="62"/>
      <c r="AB432" s="62"/>
      <c r="AC432" s="62"/>
      <c r="AD432" s="62"/>
      <c r="AE432" s="62"/>
      <c r="AF432" s="62"/>
      <c r="AG432" s="62"/>
      <c r="AH432" s="62"/>
      <c r="AI432" s="62"/>
      <c r="AJ432" s="62"/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  <c r="BA432" s="62"/>
      <c r="BB432" s="62"/>
      <c r="BC432" s="62"/>
    </row>
    <row r="433">
      <c r="A433" s="62"/>
      <c r="B433" s="62"/>
      <c r="C433" s="62"/>
      <c r="D433" s="62"/>
      <c r="E433" s="62"/>
      <c r="F433" s="62"/>
      <c r="G433" s="62"/>
      <c r="H433" s="62"/>
      <c r="I433" s="89"/>
      <c r="J433" s="62"/>
      <c r="K433" s="62"/>
      <c r="M433" s="34"/>
      <c r="N433" s="35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70"/>
      <c r="Z433" s="62"/>
      <c r="AA433" s="62"/>
      <c r="AB433" s="62"/>
      <c r="AC433" s="62"/>
      <c r="AD433" s="62"/>
      <c r="AE433" s="62"/>
      <c r="AF433" s="62"/>
      <c r="AG433" s="62"/>
      <c r="AH433" s="62"/>
      <c r="AI433" s="62"/>
      <c r="AJ433" s="62"/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  <c r="BA433" s="62"/>
      <c r="BB433" s="62"/>
      <c r="BC433" s="62"/>
    </row>
    <row r="434">
      <c r="A434" s="62"/>
      <c r="B434" s="62"/>
      <c r="C434" s="62"/>
      <c r="D434" s="62"/>
      <c r="E434" s="62"/>
      <c r="F434" s="62"/>
      <c r="G434" s="62"/>
      <c r="H434" s="62"/>
      <c r="I434" s="89"/>
      <c r="J434" s="62"/>
      <c r="K434" s="62"/>
      <c r="M434" s="34"/>
      <c r="N434" s="35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70"/>
      <c r="Z434" s="62"/>
      <c r="AA434" s="62"/>
      <c r="AB434" s="62"/>
      <c r="AC434" s="62"/>
      <c r="AD434" s="62"/>
      <c r="AE434" s="62"/>
      <c r="AF434" s="62"/>
      <c r="AG434" s="62"/>
      <c r="AH434" s="62"/>
      <c r="AI434" s="62"/>
      <c r="AJ434" s="62"/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  <c r="BA434" s="62"/>
      <c r="BB434" s="62"/>
      <c r="BC434" s="62"/>
    </row>
    <row r="435">
      <c r="A435" s="62"/>
      <c r="B435" s="62"/>
      <c r="C435" s="62"/>
      <c r="D435" s="62"/>
      <c r="E435" s="62"/>
      <c r="F435" s="62"/>
      <c r="G435" s="62"/>
      <c r="H435" s="62"/>
      <c r="I435" s="89"/>
      <c r="J435" s="62"/>
      <c r="K435" s="62"/>
      <c r="M435" s="34"/>
      <c r="N435" s="35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70"/>
      <c r="Z435" s="62"/>
      <c r="AA435" s="62"/>
      <c r="AB435" s="62"/>
      <c r="AC435" s="62"/>
      <c r="AD435" s="62"/>
      <c r="AE435" s="62"/>
      <c r="AF435" s="62"/>
      <c r="AG435" s="62"/>
      <c r="AH435" s="62"/>
      <c r="AI435" s="62"/>
      <c r="AJ435" s="62"/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  <c r="BA435" s="62"/>
      <c r="BB435" s="62"/>
      <c r="BC435" s="62"/>
    </row>
    <row r="436">
      <c r="A436" s="62"/>
      <c r="B436" s="62"/>
      <c r="C436" s="62"/>
      <c r="D436" s="62"/>
      <c r="E436" s="62"/>
      <c r="F436" s="62"/>
      <c r="G436" s="62"/>
      <c r="H436" s="62"/>
      <c r="I436" s="89"/>
      <c r="J436" s="62"/>
      <c r="K436" s="62"/>
      <c r="M436" s="34"/>
      <c r="N436" s="35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70"/>
      <c r="Z436" s="62"/>
      <c r="AA436" s="62"/>
      <c r="AB436" s="62"/>
      <c r="AC436" s="62"/>
      <c r="AD436" s="62"/>
      <c r="AE436" s="62"/>
      <c r="AF436" s="62"/>
      <c r="AG436" s="62"/>
      <c r="AH436" s="62"/>
      <c r="AI436" s="62"/>
      <c r="AJ436" s="62"/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  <c r="BA436" s="62"/>
      <c r="BB436" s="62"/>
      <c r="BC436" s="62"/>
    </row>
    <row r="437">
      <c r="A437" s="62"/>
      <c r="B437" s="62"/>
      <c r="C437" s="62"/>
      <c r="D437" s="62"/>
      <c r="E437" s="62"/>
      <c r="F437" s="62"/>
      <c r="G437" s="62"/>
      <c r="H437" s="62"/>
      <c r="I437" s="89"/>
      <c r="J437" s="62"/>
      <c r="K437" s="62"/>
      <c r="M437" s="34"/>
      <c r="N437" s="35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70"/>
      <c r="Z437" s="62"/>
      <c r="AA437" s="62"/>
      <c r="AB437" s="62"/>
      <c r="AC437" s="62"/>
      <c r="AD437" s="62"/>
      <c r="AE437" s="62"/>
      <c r="AF437" s="62"/>
      <c r="AG437" s="62"/>
      <c r="AH437" s="62"/>
      <c r="AI437" s="62"/>
      <c r="AJ437" s="62"/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  <c r="BA437" s="62"/>
      <c r="BB437" s="62"/>
      <c r="BC437" s="62"/>
    </row>
    <row r="438">
      <c r="A438" s="62"/>
      <c r="B438" s="62"/>
      <c r="C438" s="62"/>
      <c r="D438" s="62"/>
      <c r="E438" s="62"/>
      <c r="F438" s="62"/>
      <c r="G438" s="62"/>
      <c r="H438" s="62"/>
      <c r="I438" s="89"/>
      <c r="J438" s="62"/>
      <c r="K438" s="62"/>
      <c r="M438" s="34"/>
      <c r="N438" s="35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70"/>
      <c r="Z438" s="62"/>
      <c r="AA438" s="62"/>
      <c r="AB438" s="62"/>
      <c r="AC438" s="62"/>
      <c r="AD438" s="62"/>
      <c r="AE438" s="62"/>
      <c r="AF438" s="62"/>
      <c r="AG438" s="62"/>
      <c r="AH438" s="62"/>
      <c r="AI438" s="62"/>
      <c r="AJ438" s="62"/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  <c r="BA438" s="62"/>
      <c r="BB438" s="62"/>
      <c r="BC438" s="62"/>
    </row>
    <row r="439">
      <c r="A439" s="62"/>
      <c r="B439" s="62"/>
      <c r="C439" s="62"/>
      <c r="D439" s="62"/>
      <c r="E439" s="62"/>
      <c r="F439" s="62"/>
      <c r="G439" s="62"/>
      <c r="H439" s="62"/>
      <c r="I439" s="89"/>
      <c r="J439" s="62"/>
      <c r="K439" s="62"/>
      <c r="M439" s="34"/>
      <c r="N439" s="35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70"/>
      <c r="Z439" s="62"/>
      <c r="AA439" s="62"/>
      <c r="AB439" s="62"/>
      <c r="AC439" s="62"/>
      <c r="AD439" s="62"/>
      <c r="AE439" s="62"/>
      <c r="AF439" s="62"/>
      <c r="AG439" s="62"/>
      <c r="AH439" s="62"/>
      <c r="AI439" s="62"/>
      <c r="AJ439" s="62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  <c r="BA439" s="62"/>
      <c r="BB439" s="62"/>
      <c r="BC439" s="62"/>
    </row>
    <row r="440">
      <c r="A440" s="62"/>
      <c r="B440" s="62"/>
      <c r="C440" s="62"/>
      <c r="D440" s="62"/>
      <c r="E440" s="62"/>
      <c r="F440" s="62"/>
      <c r="G440" s="62"/>
      <c r="H440" s="62"/>
      <c r="I440" s="89"/>
      <c r="J440" s="62"/>
      <c r="K440" s="62"/>
      <c r="M440" s="34"/>
      <c r="N440" s="35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70"/>
      <c r="Z440" s="62"/>
      <c r="AA440" s="62"/>
      <c r="AB440" s="62"/>
      <c r="AC440" s="62"/>
      <c r="AD440" s="62"/>
      <c r="AE440" s="62"/>
      <c r="AF440" s="62"/>
      <c r="AG440" s="62"/>
      <c r="AH440" s="62"/>
      <c r="AI440" s="62"/>
      <c r="AJ440" s="62"/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  <c r="BA440" s="62"/>
      <c r="BB440" s="62"/>
      <c r="BC440" s="62"/>
    </row>
    <row r="441">
      <c r="A441" s="62"/>
      <c r="B441" s="62"/>
      <c r="C441" s="62"/>
      <c r="D441" s="62"/>
      <c r="E441" s="62"/>
      <c r="F441" s="62"/>
      <c r="G441" s="62"/>
      <c r="H441" s="62"/>
      <c r="I441" s="89"/>
      <c r="J441" s="62"/>
      <c r="K441" s="62"/>
      <c r="M441" s="34"/>
      <c r="N441" s="35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70"/>
      <c r="Z441" s="62"/>
      <c r="AA441" s="62"/>
      <c r="AB441" s="62"/>
      <c r="AC441" s="62"/>
      <c r="AD441" s="62"/>
      <c r="AE441" s="62"/>
      <c r="AF441" s="62"/>
      <c r="AG441" s="62"/>
      <c r="AH441" s="62"/>
      <c r="AI441" s="62"/>
      <c r="AJ441" s="62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  <c r="BA441" s="62"/>
      <c r="BB441" s="62"/>
      <c r="BC441" s="62"/>
    </row>
    <row r="442">
      <c r="A442" s="62"/>
      <c r="B442" s="62"/>
      <c r="C442" s="62"/>
      <c r="D442" s="62"/>
      <c r="E442" s="62"/>
      <c r="F442" s="62"/>
      <c r="G442" s="62"/>
      <c r="H442" s="62"/>
      <c r="I442" s="89"/>
      <c r="J442" s="62"/>
      <c r="K442" s="62"/>
      <c r="M442" s="34"/>
      <c r="N442" s="35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70"/>
      <c r="Z442" s="62"/>
      <c r="AA442" s="62"/>
      <c r="AB442" s="62"/>
      <c r="AC442" s="62"/>
      <c r="AD442" s="62"/>
      <c r="AE442" s="62"/>
      <c r="AF442" s="62"/>
      <c r="AG442" s="62"/>
      <c r="AH442" s="62"/>
      <c r="AI442" s="62"/>
      <c r="AJ442" s="62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  <c r="BA442" s="62"/>
      <c r="BB442" s="62"/>
      <c r="BC442" s="62"/>
    </row>
    <row r="443">
      <c r="A443" s="62"/>
      <c r="B443" s="62"/>
      <c r="C443" s="62"/>
      <c r="D443" s="62"/>
      <c r="E443" s="62"/>
      <c r="F443" s="62"/>
      <c r="G443" s="62"/>
      <c r="H443" s="62"/>
      <c r="I443" s="89"/>
      <c r="J443" s="62"/>
      <c r="K443" s="62"/>
      <c r="M443" s="34"/>
      <c r="N443" s="35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70"/>
      <c r="Z443" s="62"/>
      <c r="AA443" s="62"/>
      <c r="AB443" s="62"/>
      <c r="AC443" s="62"/>
      <c r="AD443" s="62"/>
      <c r="AE443" s="62"/>
      <c r="AF443" s="62"/>
      <c r="AG443" s="62"/>
      <c r="AH443" s="62"/>
      <c r="AI443" s="62"/>
      <c r="AJ443" s="62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  <c r="BA443" s="62"/>
      <c r="BB443" s="62"/>
      <c r="BC443" s="62"/>
    </row>
    <row r="444">
      <c r="A444" s="62"/>
      <c r="B444" s="62"/>
      <c r="C444" s="62"/>
      <c r="D444" s="62"/>
      <c r="E444" s="62"/>
      <c r="F444" s="62"/>
      <c r="G444" s="62"/>
      <c r="H444" s="62"/>
      <c r="I444" s="89"/>
      <c r="J444" s="62"/>
      <c r="K444" s="62"/>
      <c r="M444" s="34"/>
      <c r="N444" s="35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70"/>
      <c r="Z444" s="62"/>
      <c r="AA444" s="62"/>
      <c r="AB444" s="62"/>
      <c r="AC444" s="62"/>
      <c r="AD444" s="62"/>
      <c r="AE444" s="62"/>
      <c r="AF444" s="62"/>
      <c r="AG444" s="62"/>
      <c r="AH444" s="62"/>
      <c r="AI444" s="62"/>
      <c r="AJ444" s="62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  <c r="BA444" s="62"/>
      <c r="BB444" s="62"/>
      <c r="BC444" s="62"/>
    </row>
    <row r="445">
      <c r="A445" s="62"/>
      <c r="B445" s="62"/>
      <c r="C445" s="62"/>
      <c r="D445" s="62"/>
      <c r="E445" s="62"/>
      <c r="F445" s="62"/>
      <c r="G445" s="62"/>
      <c r="H445" s="62"/>
      <c r="I445" s="89"/>
      <c r="J445" s="62"/>
      <c r="K445" s="62"/>
      <c r="M445" s="34"/>
      <c r="N445" s="35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70"/>
      <c r="Z445" s="62"/>
      <c r="AA445" s="62"/>
      <c r="AB445" s="62"/>
      <c r="AC445" s="62"/>
      <c r="AD445" s="62"/>
      <c r="AE445" s="62"/>
      <c r="AF445" s="62"/>
      <c r="AG445" s="62"/>
      <c r="AH445" s="62"/>
      <c r="AI445" s="62"/>
      <c r="AJ445" s="62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  <c r="BA445" s="62"/>
      <c r="BB445" s="62"/>
      <c r="BC445" s="62"/>
    </row>
    <row r="446">
      <c r="A446" s="62"/>
      <c r="B446" s="62"/>
      <c r="C446" s="62"/>
      <c r="D446" s="62"/>
      <c r="E446" s="62"/>
      <c r="F446" s="62"/>
      <c r="G446" s="62"/>
      <c r="H446" s="62"/>
      <c r="I446" s="89"/>
      <c r="J446" s="62"/>
      <c r="K446" s="62"/>
      <c r="M446" s="34"/>
      <c r="N446" s="35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70"/>
      <c r="Z446" s="62"/>
      <c r="AA446" s="62"/>
      <c r="AB446" s="62"/>
      <c r="AC446" s="62"/>
      <c r="AD446" s="62"/>
      <c r="AE446" s="62"/>
      <c r="AF446" s="62"/>
      <c r="AG446" s="62"/>
      <c r="AH446" s="62"/>
      <c r="AI446" s="62"/>
      <c r="AJ446" s="62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  <c r="BA446" s="62"/>
      <c r="BB446" s="62"/>
      <c r="BC446" s="62"/>
    </row>
    <row r="447">
      <c r="A447" s="62"/>
      <c r="B447" s="62"/>
      <c r="C447" s="62"/>
      <c r="D447" s="62"/>
      <c r="E447" s="62"/>
      <c r="F447" s="62"/>
      <c r="G447" s="62"/>
      <c r="H447" s="62"/>
      <c r="I447" s="89"/>
      <c r="J447" s="62"/>
      <c r="K447" s="62"/>
      <c r="M447" s="34"/>
      <c r="N447" s="35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70"/>
      <c r="Z447" s="62"/>
      <c r="AA447" s="62"/>
      <c r="AB447" s="62"/>
      <c r="AC447" s="62"/>
      <c r="AD447" s="62"/>
      <c r="AE447" s="62"/>
      <c r="AF447" s="62"/>
      <c r="AG447" s="62"/>
      <c r="AH447" s="62"/>
      <c r="AI447" s="62"/>
      <c r="AJ447" s="62"/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  <c r="BA447" s="62"/>
      <c r="BB447" s="62"/>
      <c r="BC447" s="62"/>
    </row>
    <row r="448">
      <c r="A448" s="62"/>
      <c r="B448" s="62"/>
      <c r="C448" s="62"/>
      <c r="D448" s="62"/>
      <c r="E448" s="62"/>
      <c r="F448" s="62"/>
      <c r="G448" s="62"/>
      <c r="H448" s="62"/>
      <c r="I448" s="89"/>
      <c r="J448" s="62"/>
      <c r="K448" s="62"/>
      <c r="M448" s="34"/>
      <c r="N448" s="35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70"/>
      <c r="Z448" s="62"/>
      <c r="AA448" s="62"/>
      <c r="AB448" s="62"/>
      <c r="AC448" s="62"/>
      <c r="AD448" s="62"/>
      <c r="AE448" s="62"/>
      <c r="AF448" s="62"/>
      <c r="AG448" s="62"/>
      <c r="AH448" s="62"/>
      <c r="AI448" s="62"/>
      <c r="AJ448" s="62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  <c r="BA448" s="62"/>
      <c r="BB448" s="62"/>
      <c r="BC448" s="62"/>
    </row>
    <row r="449">
      <c r="A449" s="62"/>
      <c r="B449" s="62"/>
      <c r="C449" s="62"/>
      <c r="D449" s="62"/>
      <c r="E449" s="62"/>
      <c r="F449" s="62"/>
      <c r="G449" s="62"/>
      <c r="H449" s="62"/>
      <c r="I449" s="89"/>
      <c r="J449" s="62"/>
      <c r="K449" s="62"/>
      <c r="M449" s="34"/>
      <c r="N449" s="35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70"/>
      <c r="Z449" s="62"/>
      <c r="AA449" s="62"/>
      <c r="AB449" s="62"/>
      <c r="AC449" s="62"/>
      <c r="AD449" s="62"/>
      <c r="AE449" s="62"/>
      <c r="AF449" s="62"/>
      <c r="AG449" s="62"/>
      <c r="AH449" s="62"/>
      <c r="AI449" s="62"/>
      <c r="AJ449" s="62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  <c r="BA449" s="62"/>
      <c r="BB449" s="62"/>
      <c r="BC449" s="62"/>
    </row>
    <row r="450">
      <c r="A450" s="62"/>
      <c r="B450" s="62"/>
      <c r="C450" s="62"/>
      <c r="D450" s="62"/>
      <c r="E450" s="62"/>
      <c r="F450" s="62"/>
      <c r="G450" s="62"/>
      <c r="H450" s="62"/>
      <c r="I450" s="89"/>
      <c r="J450" s="62"/>
      <c r="K450" s="62"/>
      <c r="M450" s="34"/>
      <c r="N450" s="35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70"/>
      <c r="Z450" s="62"/>
      <c r="AA450" s="62"/>
      <c r="AB450" s="62"/>
      <c r="AC450" s="62"/>
      <c r="AD450" s="62"/>
      <c r="AE450" s="62"/>
      <c r="AF450" s="62"/>
      <c r="AG450" s="62"/>
      <c r="AH450" s="62"/>
      <c r="AI450" s="62"/>
      <c r="AJ450" s="62"/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  <c r="BA450" s="62"/>
      <c r="BB450" s="62"/>
      <c r="BC450" s="62"/>
    </row>
    <row r="451">
      <c r="A451" s="62"/>
      <c r="B451" s="62"/>
      <c r="C451" s="62"/>
      <c r="D451" s="62"/>
      <c r="E451" s="62"/>
      <c r="F451" s="62"/>
      <c r="G451" s="62"/>
      <c r="H451" s="62"/>
      <c r="I451" s="89"/>
      <c r="J451" s="62"/>
      <c r="K451" s="62"/>
      <c r="M451" s="34"/>
      <c r="N451" s="35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70"/>
      <c r="Z451" s="62"/>
      <c r="AA451" s="62"/>
      <c r="AB451" s="62"/>
      <c r="AC451" s="62"/>
      <c r="AD451" s="62"/>
      <c r="AE451" s="62"/>
      <c r="AF451" s="62"/>
      <c r="AG451" s="62"/>
      <c r="AH451" s="62"/>
      <c r="AI451" s="62"/>
      <c r="AJ451" s="62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  <c r="BA451" s="62"/>
      <c r="BB451" s="62"/>
      <c r="BC451" s="62"/>
    </row>
    <row r="452">
      <c r="A452" s="62"/>
      <c r="B452" s="62"/>
      <c r="C452" s="62"/>
      <c r="D452" s="62"/>
      <c r="E452" s="62"/>
      <c r="F452" s="62"/>
      <c r="G452" s="62"/>
      <c r="H452" s="62"/>
      <c r="I452" s="89"/>
      <c r="J452" s="62"/>
      <c r="K452" s="62"/>
      <c r="M452" s="34"/>
      <c r="N452" s="35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70"/>
      <c r="Z452" s="62"/>
      <c r="AA452" s="62"/>
      <c r="AB452" s="62"/>
      <c r="AC452" s="62"/>
      <c r="AD452" s="62"/>
      <c r="AE452" s="62"/>
      <c r="AF452" s="62"/>
      <c r="AG452" s="62"/>
      <c r="AH452" s="62"/>
      <c r="AI452" s="62"/>
      <c r="AJ452" s="62"/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  <c r="BA452" s="62"/>
      <c r="BB452" s="62"/>
      <c r="BC452" s="62"/>
    </row>
    <row r="453">
      <c r="A453" s="62"/>
      <c r="B453" s="62"/>
      <c r="C453" s="62"/>
      <c r="D453" s="62"/>
      <c r="E453" s="62"/>
      <c r="F453" s="62"/>
      <c r="G453" s="62"/>
      <c r="H453" s="62"/>
      <c r="I453" s="89"/>
      <c r="J453" s="62"/>
      <c r="K453" s="62"/>
      <c r="M453" s="34"/>
      <c r="N453" s="35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70"/>
      <c r="Z453" s="62"/>
      <c r="AA453" s="62"/>
      <c r="AB453" s="62"/>
      <c r="AC453" s="62"/>
      <c r="AD453" s="62"/>
      <c r="AE453" s="62"/>
      <c r="AF453" s="62"/>
      <c r="AG453" s="62"/>
      <c r="AH453" s="62"/>
      <c r="AI453" s="62"/>
      <c r="AJ453" s="62"/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  <c r="BA453" s="62"/>
      <c r="BB453" s="62"/>
      <c r="BC453" s="62"/>
    </row>
    <row r="454">
      <c r="A454" s="62"/>
      <c r="B454" s="62"/>
      <c r="C454" s="62"/>
      <c r="D454" s="62"/>
      <c r="E454" s="62"/>
      <c r="F454" s="62"/>
      <c r="G454" s="62"/>
      <c r="H454" s="62"/>
      <c r="I454" s="89"/>
      <c r="J454" s="62"/>
      <c r="K454" s="62"/>
      <c r="M454" s="34"/>
      <c r="N454" s="35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70"/>
      <c r="Z454" s="62"/>
      <c r="AA454" s="62"/>
      <c r="AB454" s="62"/>
      <c r="AC454" s="62"/>
      <c r="AD454" s="62"/>
      <c r="AE454" s="62"/>
      <c r="AF454" s="62"/>
      <c r="AG454" s="62"/>
      <c r="AH454" s="62"/>
      <c r="AI454" s="62"/>
      <c r="AJ454" s="62"/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  <c r="BA454" s="62"/>
      <c r="BB454" s="62"/>
      <c r="BC454" s="62"/>
    </row>
    <row r="455">
      <c r="A455" s="62"/>
      <c r="B455" s="62"/>
      <c r="C455" s="62"/>
      <c r="D455" s="62"/>
      <c r="E455" s="62"/>
      <c r="F455" s="62"/>
      <c r="G455" s="62"/>
      <c r="H455" s="62"/>
      <c r="I455" s="89"/>
      <c r="J455" s="62"/>
      <c r="K455" s="62"/>
      <c r="M455" s="34"/>
      <c r="N455" s="35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70"/>
      <c r="Z455" s="62"/>
      <c r="AA455" s="62"/>
      <c r="AB455" s="62"/>
      <c r="AC455" s="62"/>
      <c r="AD455" s="62"/>
      <c r="AE455" s="62"/>
      <c r="AF455" s="62"/>
      <c r="AG455" s="62"/>
      <c r="AH455" s="62"/>
      <c r="AI455" s="62"/>
      <c r="AJ455" s="62"/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  <c r="BA455" s="62"/>
      <c r="BB455" s="62"/>
      <c r="BC455" s="62"/>
    </row>
    <row r="456">
      <c r="A456" s="62"/>
      <c r="B456" s="62"/>
      <c r="C456" s="62"/>
      <c r="D456" s="62"/>
      <c r="E456" s="62"/>
      <c r="F456" s="62"/>
      <c r="G456" s="62"/>
      <c r="H456" s="62"/>
      <c r="I456" s="89"/>
      <c r="J456" s="62"/>
      <c r="K456" s="62"/>
      <c r="M456" s="34"/>
      <c r="N456" s="35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70"/>
      <c r="Z456" s="62"/>
      <c r="AA456" s="62"/>
      <c r="AB456" s="62"/>
      <c r="AC456" s="62"/>
      <c r="AD456" s="62"/>
      <c r="AE456" s="62"/>
      <c r="AF456" s="62"/>
      <c r="AG456" s="62"/>
      <c r="AH456" s="62"/>
      <c r="AI456" s="62"/>
      <c r="AJ456" s="62"/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  <c r="BA456" s="62"/>
      <c r="BB456" s="62"/>
      <c r="BC456" s="62"/>
    </row>
    <row r="457">
      <c r="A457" s="62"/>
      <c r="B457" s="62"/>
      <c r="C457" s="62"/>
      <c r="D457" s="62"/>
      <c r="E457" s="62"/>
      <c r="F457" s="62"/>
      <c r="G457" s="62"/>
      <c r="H457" s="62"/>
      <c r="I457" s="89"/>
      <c r="J457" s="62"/>
      <c r="K457" s="62"/>
      <c r="M457" s="34"/>
      <c r="N457" s="35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70"/>
      <c r="Z457" s="62"/>
      <c r="AA457" s="62"/>
      <c r="AB457" s="62"/>
      <c r="AC457" s="62"/>
      <c r="AD457" s="62"/>
      <c r="AE457" s="62"/>
      <c r="AF457" s="62"/>
      <c r="AG457" s="62"/>
      <c r="AH457" s="62"/>
      <c r="AI457" s="62"/>
      <c r="AJ457" s="62"/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  <c r="BA457" s="62"/>
      <c r="BB457" s="62"/>
      <c r="BC457" s="62"/>
    </row>
    <row r="458">
      <c r="A458" s="62"/>
      <c r="B458" s="62"/>
      <c r="C458" s="62"/>
      <c r="D458" s="62"/>
      <c r="E458" s="62"/>
      <c r="F458" s="62"/>
      <c r="G458" s="62"/>
      <c r="H458" s="62"/>
      <c r="I458" s="89"/>
      <c r="J458" s="62"/>
      <c r="K458" s="62"/>
      <c r="M458" s="34"/>
      <c r="N458" s="35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70"/>
      <c r="Z458" s="62"/>
      <c r="AA458" s="62"/>
      <c r="AB458" s="62"/>
      <c r="AC458" s="62"/>
      <c r="AD458" s="62"/>
      <c r="AE458" s="62"/>
      <c r="AF458" s="62"/>
      <c r="AG458" s="62"/>
      <c r="AH458" s="62"/>
      <c r="AI458" s="62"/>
      <c r="AJ458" s="62"/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  <c r="BA458" s="62"/>
      <c r="BB458" s="62"/>
      <c r="BC458" s="62"/>
    </row>
    <row r="459">
      <c r="A459" s="62"/>
      <c r="B459" s="62"/>
      <c r="C459" s="62"/>
      <c r="D459" s="62"/>
      <c r="E459" s="62"/>
      <c r="F459" s="62"/>
      <c r="G459" s="62"/>
      <c r="H459" s="62"/>
      <c r="I459" s="89"/>
      <c r="J459" s="62"/>
      <c r="K459" s="62"/>
      <c r="M459" s="34"/>
      <c r="N459" s="35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70"/>
      <c r="Z459" s="62"/>
      <c r="AA459" s="62"/>
      <c r="AB459" s="62"/>
      <c r="AC459" s="62"/>
      <c r="AD459" s="62"/>
      <c r="AE459" s="62"/>
      <c r="AF459" s="62"/>
      <c r="AG459" s="62"/>
      <c r="AH459" s="62"/>
      <c r="AI459" s="62"/>
      <c r="AJ459" s="62"/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  <c r="BA459" s="62"/>
      <c r="BB459" s="62"/>
      <c r="BC459" s="62"/>
    </row>
    <row r="460">
      <c r="A460" s="62"/>
      <c r="B460" s="62"/>
      <c r="C460" s="62"/>
      <c r="D460" s="62"/>
      <c r="E460" s="62"/>
      <c r="F460" s="62"/>
      <c r="G460" s="62"/>
      <c r="H460" s="62"/>
      <c r="I460" s="89"/>
      <c r="J460" s="62"/>
      <c r="K460" s="62"/>
      <c r="M460" s="34"/>
      <c r="N460" s="35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70"/>
      <c r="Z460" s="62"/>
      <c r="AA460" s="62"/>
      <c r="AB460" s="62"/>
      <c r="AC460" s="62"/>
      <c r="AD460" s="62"/>
      <c r="AE460" s="62"/>
      <c r="AF460" s="62"/>
      <c r="AG460" s="62"/>
      <c r="AH460" s="62"/>
      <c r="AI460" s="62"/>
      <c r="AJ460" s="62"/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  <c r="BA460" s="62"/>
      <c r="BB460" s="62"/>
      <c r="BC460" s="62"/>
    </row>
    <row r="461">
      <c r="A461" s="62"/>
      <c r="B461" s="62"/>
      <c r="C461" s="62"/>
      <c r="D461" s="62"/>
      <c r="E461" s="62"/>
      <c r="F461" s="62"/>
      <c r="G461" s="62"/>
      <c r="H461" s="62"/>
      <c r="I461" s="89"/>
      <c r="J461" s="62"/>
      <c r="K461" s="62"/>
      <c r="M461" s="34"/>
      <c r="N461" s="35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70"/>
      <c r="Z461" s="62"/>
      <c r="AA461" s="62"/>
      <c r="AB461" s="62"/>
      <c r="AC461" s="62"/>
      <c r="AD461" s="62"/>
      <c r="AE461" s="62"/>
      <c r="AF461" s="62"/>
      <c r="AG461" s="62"/>
      <c r="AH461" s="62"/>
      <c r="AI461" s="62"/>
      <c r="AJ461" s="62"/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  <c r="BA461" s="62"/>
      <c r="BB461" s="62"/>
      <c r="BC461" s="62"/>
    </row>
    <row r="462">
      <c r="A462" s="62"/>
      <c r="B462" s="62"/>
      <c r="C462" s="62"/>
      <c r="D462" s="62"/>
      <c r="E462" s="62"/>
      <c r="F462" s="62"/>
      <c r="G462" s="62"/>
      <c r="H462" s="62"/>
      <c r="I462" s="89"/>
      <c r="J462" s="62"/>
      <c r="K462" s="62"/>
      <c r="M462" s="34"/>
      <c r="N462" s="35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70"/>
      <c r="Z462" s="62"/>
      <c r="AA462" s="62"/>
      <c r="AB462" s="62"/>
      <c r="AC462" s="62"/>
      <c r="AD462" s="62"/>
      <c r="AE462" s="62"/>
      <c r="AF462" s="62"/>
      <c r="AG462" s="62"/>
      <c r="AH462" s="62"/>
      <c r="AI462" s="62"/>
      <c r="AJ462" s="62"/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  <c r="BA462" s="62"/>
      <c r="BB462" s="62"/>
      <c r="BC462" s="62"/>
    </row>
    <row r="463">
      <c r="A463" s="62"/>
      <c r="B463" s="62"/>
      <c r="C463" s="62"/>
      <c r="D463" s="62"/>
      <c r="E463" s="62"/>
      <c r="F463" s="62"/>
      <c r="G463" s="62"/>
      <c r="H463" s="62"/>
      <c r="I463" s="89"/>
      <c r="J463" s="62"/>
      <c r="K463" s="62"/>
      <c r="M463" s="34"/>
      <c r="N463" s="35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70"/>
      <c r="Z463" s="62"/>
      <c r="AA463" s="62"/>
      <c r="AB463" s="62"/>
      <c r="AC463" s="62"/>
      <c r="AD463" s="62"/>
      <c r="AE463" s="62"/>
      <c r="AF463" s="62"/>
      <c r="AG463" s="62"/>
      <c r="AH463" s="62"/>
      <c r="AI463" s="62"/>
      <c r="AJ463" s="62"/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  <c r="BA463" s="62"/>
      <c r="BB463" s="62"/>
      <c r="BC463" s="62"/>
    </row>
    <row r="464">
      <c r="A464" s="62"/>
      <c r="B464" s="62"/>
      <c r="C464" s="62"/>
      <c r="D464" s="62"/>
      <c r="E464" s="62"/>
      <c r="F464" s="62"/>
      <c r="G464" s="62"/>
      <c r="H464" s="62"/>
      <c r="I464" s="89"/>
      <c r="J464" s="62"/>
      <c r="K464" s="62"/>
      <c r="M464" s="34"/>
      <c r="N464" s="35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70"/>
      <c r="Z464" s="62"/>
      <c r="AA464" s="62"/>
      <c r="AB464" s="62"/>
      <c r="AC464" s="62"/>
      <c r="AD464" s="62"/>
      <c r="AE464" s="62"/>
      <c r="AF464" s="62"/>
      <c r="AG464" s="62"/>
      <c r="AH464" s="62"/>
      <c r="AI464" s="62"/>
      <c r="AJ464" s="62"/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  <c r="BA464" s="62"/>
      <c r="BB464" s="62"/>
      <c r="BC464" s="62"/>
    </row>
    <row r="465">
      <c r="A465" s="62"/>
      <c r="B465" s="62"/>
      <c r="C465" s="62"/>
      <c r="D465" s="62"/>
      <c r="E465" s="62"/>
      <c r="F465" s="62"/>
      <c r="G465" s="62"/>
      <c r="H465" s="62"/>
      <c r="I465" s="89"/>
      <c r="J465" s="62"/>
      <c r="K465" s="62"/>
      <c r="M465" s="34"/>
      <c r="N465" s="35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70"/>
      <c r="Z465" s="62"/>
      <c r="AA465" s="62"/>
      <c r="AB465" s="62"/>
      <c r="AC465" s="62"/>
      <c r="AD465" s="62"/>
      <c r="AE465" s="62"/>
      <c r="AF465" s="62"/>
      <c r="AG465" s="62"/>
      <c r="AH465" s="62"/>
      <c r="AI465" s="62"/>
      <c r="AJ465" s="62"/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  <c r="BA465" s="62"/>
      <c r="BB465" s="62"/>
      <c r="BC465" s="62"/>
    </row>
    <row r="466">
      <c r="A466" s="62"/>
      <c r="B466" s="62"/>
      <c r="C466" s="62"/>
      <c r="D466" s="62"/>
      <c r="E466" s="62"/>
      <c r="F466" s="62"/>
      <c r="G466" s="62"/>
      <c r="H466" s="62"/>
      <c r="I466" s="89"/>
      <c r="J466" s="62"/>
      <c r="K466" s="62"/>
      <c r="M466" s="34"/>
      <c r="N466" s="35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70"/>
      <c r="Z466" s="62"/>
      <c r="AA466" s="62"/>
      <c r="AB466" s="62"/>
      <c r="AC466" s="62"/>
      <c r="AD466" s="62"/>
      <c r="AE466" s="62"/>
      <c r="AF466" s="62"/>
      <c r="AG466" s="62"/>
      <c r="AH466" s="62"/>
      <c r="AI466" s="62"/>
      <c r="AJ466" s="62"/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  <c r="BA466" s="62"/>
      <c r="BB466" s="62"/>
      <c r="BC466" s="62"/>
    </row>
    <row r="467">
      <c r="A467" s="62"/>
      <c r="B467" s="62"/>
      <c r="C467" s="62"/>
      <c r="D467" s="62"/>
      <c r="E467" s="62"/>
      <c r="F467" s="62"/>
      <c r="G467" s="62"/>
      <c r="H467" s="62"/>
      <c r="I467" s="89"/>
      <c r="J467" s="62"/>
      <c r="K467" s="62"/>
      <c r="M467" s="34"/>
      <c r="N467" s="35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70"/>
      <c r="Z467" s="62"/>
      <c r="AA467" s="62"/>
      <c r="AB467" s="62"/>
      <c r="AC467" s="62"/>
      <c r="AD467" s="62"/>
      <c r="AE467" s="62"/>
      <c r="AF467" s="62"/>
      <c r="AG467" s="62"/>
      <c r="AH467" s="62"/>
      <c r="AI467" s="62"/>
      <c r="AJ467" s="62"/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  <c r="BA467" s="62"/>
      <c r="BB467" s="62"/>
      <c r="BC467" s="62"/>
    </row>
    <row r="468">
      <c r="A468" s="62"/>
      <c r="B468" s="62"/>
      <c r="C468" s="62"/>
      <c r="D468" s="62"/>
      <c r="E468" s="62"/>
      <c r="F468" s="62"/>
      <c r="G468" s="62"/>
      <c r="H468" s="62"/>
      <c r="I468" s="89"/>
      <c r="J468" s="62"/>
      <c r="K468" s="62"/>
      <c r="M468" s="34"/>
      <c r="N468" s="35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70"/>
      <c r="Z468" s="62"/>
      <c r="AA468" s="62"/>
      <c r="AB468" s="62"/>
      <c r="AC468" s="62"/>
      <c r="AD468" s="62"/>
      <c r="AE468" s="62"/>
      <c r="AF468" s="62"/>
      <c r="AG468" s="62"/>
      <c r="AH468" s="62"/>
      <c r="AI468" s="62"/>
      <c r="AJ468" s="62"/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  <c r="BA468" s="62"/>
      <c r="BB468" s="62"/>
      <c r="BC468" s="62"/>
    </row>
    <row r="469">
      <c r="A469" s="62"/>
      <c r="B469" s="62"/>
      <c r="C469" s="62"/>
      <c r="D469" s="62"/>
      <c r="E469" s="62"/>
      <c r="F469" s="62"/>
      <c r="G469" s="62"/>
      <c r="H469" s="62"/>
      <c r="I469" s="89"/>
      <c r="J469" s="62"/>
      <c r="K469" s="62"/>
      <c r="M469" s="34"/>
      <c r="N469" s="35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70"/>
      <c r="Z469" s="62"/>
      <c r="AA469" s="62"/>
      <c r="AB469" s="62"/>
      <c r="AC469" s="62"/>
      <c r="AD469" s="62"/>
      <c r="AE469" s="62"/>
      <c r="AF469" s="62"/>
      <c r="AG469" s="62"/>
      <c r="AH469" s="62"/>
      <c r="AI469" s="62"/>
      <c r="AJ469" s="62"/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  <c r="BA469" s="62"/>
      <c r="BB469" s="62"/>
      <c r="BC469" s="62"/>
    </row>
    <row r="470">
      <c r="A470" s="62"/>
      <c r="B470" s="62"/>
      <c r="C470" s="62"/>
      <c r="D470" s="62"/>
      <c r="E470" s="62"/>
      <c r="F470" s="62"/>
      <c r="G470" s="62"/>
      <c r="H470" s="62"/>
      <c r="I470" s="89"/>
      <c r="J470" s="62"/>
      <c r="K470" s="62"/>
      <c r="M470" s="34"/>
      <c r="N470" s="35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70"/>
      <c r="Z470" s="62"/>
      <c r="AA470" s="62"/>
      <c r="AB470" s="62"/>
      <c r="AC470" s="62"/>
      <c r="AD470" s="62"/>
      <c r="AE470" s="62"/>
      <c r="AF470" s="62"/>
      <c r="AG470" s="62"/>
      <c r="AH470" s="62"/>
      <c r="AI470" s="62"/>
      <c r="AJ470" s="62"/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  <c r="BA470" s="62"/>
      <c r="BB470" s="62"/>
      <c r="BC470" s="62"/>
    </row>
    <row r="471">
      <c r="A471" s="62"/>
      <c r="B471" s="62"/>
      <c r="C471" s="62"/>
      <c r="D471" s="62"/>
      <c r="E471" s="62"/>
      <c r="F471" s="62"/>
      <c r="G471" s="62"/>
      <c r="H471" s="62"/>
      <c r="I471" s="89"/>
      <c r="J471" s="62"/>
      <c r="K471" s="62"/>
      <c r="M471" s="34"/>
      <c r="N471" s="35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70"/>
      <c r="Z471" s="62"/>
      <c r="AA471" s="62"/>
      <c r="AB471" s="62"/>
      <c r="AC471" s="62"/>
      <c r="AD471" s="62"/>
      <c r="AE471" s="62"/>
      <c r="AF471" s="62"/>
      <c r="AG471" s="62"/>
      <c r="AH471" s="62"/>
      <c r="AI471" s="62"/>
      <c r="AJ471" s="62"/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  <c r="BA471" s="62"/>
      <c r="BB471" s="62"/>
      <c r="BC471" s="62"/>
    </row>
    <row r="472">
      <c r="A472" s="62"/>
      <c r="B472" s="62"/>
      <c r="C472" s="62"/>
      <c r="D472" s="62"/>
      <c r="E472" s="62"/>
      <c r="F472" s="62"/>
      <c r="G472" s="62"/>
      <c r="H472" s="62"/>
      <c r="I472" s="89"/>
      <c r="J472" s="62"/>
      <c r="K472" s="62"/>
      <c r="M472" s="34"/>
      <c r="N472" s="35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70"/>
      <c r="Z472" s="62"/>
      <c r="AA472" s="62"/>
      <c r="AB472" s="62"/>
      <c r="AC472" s="62"/>
      <c r="AD472" s="62"/>
      <c r="AE472" s="62"/>
      <c r="AF472" s="62"/>
      <c r="AG472" s="62"/>
      <c r="AH472" s="62"/>
      <c r="AI472" s="62"/>
      <c r="AJ472" s="62"/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  <c r="BA472" s="62"/>
      <c r="BB472" s="62"/>
      <c r="BC472" s="62"/>
    </row>
    <row r="473">
      <c r="A473" s="62"/>
      <c r="B473" s="62"/>
      <c r="C473" s="62"/>
      <c r="D473" s="62"/>
      <c r="E473" s="62"/>
      <c r="F473" s="62"/>
      <c r="G473" s="62"/>
      <c r="H473" s="62"/>
      <c r="I473" s="89"/>
      <c r="J473" s="62"/>
      <c r="K473" s="62"/>
      <c r="M473" s="34"/>
      <c r="N473" s="35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70"/>
      <c r="Z473" s="62"/>
      <c r="AA473" s="62"/>
      <c r="AB473" s="62"/>
      <c r="AC473" s="62"/>
      <c r="AD473" s="62"/>
      <c r="AE473" s="62"/>
      <c r="AF473" s="62"/>
      <c r="AG473" s="62"/>
      <c r="AH473" s="62"/>
      <c r="AI473" s="62"/>
      <c r="AJ473" s="62"/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  <c r="BA473" s="62"/>
      <c r="BB473" s="62"/>
      <c r="BC473" s="62"/>
    </row>
    <row r="474">
      <c r="A474" s="62"/>
      <c r="B474" s="62"/>
      <c r="C474" s="62"/>
      <c r="D474" s="62"/>
      <c r="E474" s="62"/>
      <c r="F474" s="62"/>
      <c r="G474" s="62"/>
      <c r="H474" s="62"/>
      <c r="I474" s="89"/>
      <c r="J474" s="62"/>
      <c r="K474" s="62"/>
      <c r="M474" s="34"/>
      <c r="N474" s="35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70"/>
      <c r="Z474" s="62"/>
      <c r="AA474" s="62"/>
      <c r="AB474" s="62"/>
      <c r="AC474" s="62"/>
      <c r="AD474" s="62"/>
      <c r="AE474" s="62"/>
      <c r="AF474" s="62"/>
      <c r="AG474" s="62"/>
      <c r="AH474" s="62"/>
      <c r="AI474" s="62"/>
      <c r="AJ474" s="62"/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  <c r="BA474" s="62"/>
      <c r="BB474" s="62"/>
      <c r="BC474" s="62"/>
    </row>
    <row r="475">
      <c r="A475" s="62"/>
      <c r="B475" s="62"/>
      <c r="C475" s="62"/>
      <c r="D475" s="62"/>
      <c r="E475" s="62"/>
      <c r="F475" s="62"/>
      <c r="G475" s="62"/>
      <c r="H475" s="62"/>
      <c r="I475" s="89"/>
      <c r="J475" s="62"/>
      <c r="K475" s="62"/>
      <c r="M475" s="34"/>
      <c r="N475" s="35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70"/>
      <c r="Z475" s="62"/>
      <c r="AA475" s="62"/>
      <c r="AB475" s="62"/>
      <c r="AC475" s="62"/>
      <c r="AD475" s="62"/>
      <c r="AE475" s="62"/>
      <c r="AF475" s="62"/>
      <c r="AG475" s="62"/>
      <c r="AH475" s="62"/>
      <c r="AI475" s="62"/>
      <c r="AJ475" s="62"/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  <c r="BA475" s="62"/>
      <c r="BB475" s="62"/>
      <c r="BC475" s="62"/>
    </row>
    <row r="476">
      <c r="A476" s="62"/>
      <c r="B476" s="62"/>
      <c r="C476" s="62"/>
      <c r="D476" s="62"/>
      <c r="E476" s="62"/>
      <c r="F476" s="62"/>
      <c r="G476" s="62"/>
      <c r="H476" s="62"/>
      <c r="I476" s="89"/>
      <c r="J476" s="62"/>
      <c r="K476" s="62"/>
      <c r="M476" s="34"/>
      <c r="N476" s="35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70"/>
      <c r="Z476" s="62"/>
      <c r="AA476" s="62"/>
      <c r="AB476" s="62"/>
      <c r="AC476" s="62"/>
      <c r="AD476" s="62"/>
      <c r="AE476" s="62"/>
      <c r="AF476" s="62"/>
      <c r="AG476" s="62"/>
      <c r="AH476" s="62"/>
      <c r="AI476" s="62"/>
      <c r="AJ476" s="62"/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  <c r="BA476" s="62"/>
      <c r="BB476" s="62"/>
      <c r="BC476" s="62"/>
    </row>
    <row r="477">
      <c r="A477" s="62"/>
      <c r="B477" s="62"/>
      <c r="C477" s="62"/>
      <c r="D477" s="62"/>
      <c r="E477" s="62"/>
      <c r="F477" s="62"/>
      <c r="G477" s="62"/>
      <c r="H477" s="62"/>
      <c r="I477" s="89"/>
      <c r="J477" s="62"/>
      <c r="K477" s="62"/>
      <c r="M477" s="34"/>
      <c r="N477" s="35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70"/>
      <c r="Z477" s="62"/>
      <c r="AA477" s="62"/>
      <c r="AB477" s="62"/>
      <c r="AC477" s="62"/>
      <c r="AD477" s="62"/>
      <c r="AE477" s="62"/>
      <c r="AF477" s="62"/>
      <c r="AG477" s="62"/>
      <c r="AH477" s="62"/>
      <c r="AI477" s="62"/>
      <c r="AJ477" s="62"/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  <c r="BA477" s="62"/>
      <c r="BB477" s="62"/>
      <c r="BC477" s="62"/>
    </row>
    <row r="478">
      <c r="A478" s="62"/>
      <c r="B478" s="62"/>
      <c r="C478" s="62"/>
      <c r="D478" s="62"/>
      <c r="E478" s="62"/>
      <c r="F478" s="62"/>
      <c r="G478" s="62"/>
      <c r="H478" s="62"/>
      <c r="I478" s="89"/>
      <c r="J478" s="62"/>
      <c r="K478" s="62"/>
      <c r="M478" s="34"/>
      <c r="N478" s="35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70"/>
      <c r="Z478" s="62"/>
      <c r="AA478" s="62"/>
      <c r="AB478" s="62"/>
      <c r="AC478" s="62"/>
      <c r="AD478" s="62"/>
      <c r="AE478" s="62"/>
      <c r="AF478" s="62"/>
      <c r="AG478" s="62"/>
      <c r="AH478" s="62"/>
      <c r="AI478" s="62"/>
      <c r="AJ478" s="62"/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  <c r="BA478" s="62"/>
      <c r="BB478" s="62"/>
      <c r="BC478" s="62"/>
    </row>
    <row r="479">
      <c r="A479" s="62"/>
      <c r="B479" s="62"/>
      <c r="C479" s="62"/>
      <c r="D479" s="62"/>
      <c r="E479" s="62"/>
      <c r="F479" s="62"/>
      <c r="G479" s="62"/>
      <c r="H479" s="62"/>
      <c r="I479" s="89"/>
      <c r="J479" s="62"/>
      <c r="K479" s="62"/>
      <c r="M479" s="34"/>
      <c r="N479" s="35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70"/>
      <c r="Z479" s="62"/>
      <c r="AA479" s="62"/>
      <c r="AB479" s="62"/>
      <c r="AC479" s="62"/>
      <c r="AD479" s="62"/>
      <c r="AE479" s="62"/>
      <c r="AF479" s="62"/>
      <c r="AG479" s="62"/>
      <c r="AH479" s="62"/>
      <c r="AI479" s="62"/>
      <c r="AJ479" s="62"/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  <c r="BA479" s="62"/>
      <c r="BB479" s="62"/>
      <c r="BC479" s="62"/>
    </row>
    <row r="480">
      <c r="A480" s="62"/>
      <c r="B480" s="62"/>
      <c r="C480" s="62"/>
      <c r="D480" s="62"/>
      <c r="E480" s="62"/>
      <c r="F480" s="62"/>
      <c r="G480" s="62"/>
      <c r="H480" s="62"/>
      <c r="I480" s="89"/>
      <c r="J480" s="62"/>
      <c r="K480" s="62"/>
      <c r="M480" s="34"/>
      <c r="N480" s="35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70"/>
      <c r="Z480" s="62"/>
      <c r="AA480" s="62"/>
      <c r="AB480" s="62"/>
      <c r="AC480" s="62"/>
      <c r="AD480" s="62"/>
      <c r="AE480" s="62"/>
      <c r="AF480" s="62"/>
      <c r="AG480" s="62"/>
      <c r="AH480" s="62"/>
      <c r="AI480" s="62"/>
      <c r="AJ480" s="62"/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  <c r="BA480" s="62"/>
      <c r="BB480" s="62"/>
      <c r="BC480" s="62"/>
    </row>
    <row r="481">
      <c r="A481" s="62"/>
      <c r="B481" s="62"/>
      <c r="C481" s="62"/>
      <c r="D481" s="62"/>
      <c r="E481" s="62"/>
      <c r="F481" s="62"/>
      <c r="G481" s="62"/>
      <c r="H481" s="62"/>
      <c r="I481" s="89"/>
      <c r="J481" s="62"/>
      <c r="K481" s="62"/>
      <c r="M481" s="34"/>
      <c r="N481" s="35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70"/>
      <c r="Z481" s="62"/>
      <c r="AA481" s="62"/>
      <c r="AB481" s="62"/>
      <c r="AC481" s="62"/>
      <c r="AD481" s="62"/>
      <c r="AE481" s="62"/>
      <c r="AF481" s="62"/>
      <c r="AG481" s="62"/>
      <c r="AH481" s="62"/>
      <c r="AI481" s="62"/>
      <c r="AJ481" s="62"/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  <c r="BA481" s="62"/>
      <c r="BB481" s="62"/>
      <c r="BC481" s="62"/>
    </row>
    <row r="482">
      <c r="A482" s="62"/>
      <c r="B482" s="62"/>
      <c r="C482" s="62"/>
      <c r="D482" s="62"/>
      <c r="E482" s="62"/>
      <c r="F482" s="62"/>
      <c r="G482" s="62"/>
      <c r="H482" s="62"/>
      <c r="I482" s="89"/>
      <c r="J482" s="62"/>
      <c r="K482" s="62"/>
      <c r="M482" s="34"/>
      <c r="N482" s="35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70"/>
      <c r="Z482" s="62"/>
      <c r="AA482" s="62"/>
      <c r="AB482" s="62"/>
      <c r="AC482" s="62"/>
      <c r="AD482" s="62"/>
      <c r="AE482" s="62"/>
      <c r="AF482" s="62"/>
      <c r="AG482" s="62"/>
      <c r="AH482" s="62"/>
      <c r="AI482" s="62"/>
      <c r="AJ482" s="62"/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  <c r="BA482" s="62"/>
      <c r="BB482" s="62"/>
      <c r="BC482" s="62"/>
    </row>
    <row r="483">
      <c r="A483" s="62"/>
      <c r="B483" s="62"/>
      <c r="C483" s="62"/>
      <c r="D483" s="62"/>
      <c r="E483" s="62"/>
      <c r="F483" s="62"/>
      <c r="G483" s="62"/>
      <c r="H483" s="62"/>
      <c r="I483" s="89"/>
      <c r="J483" s="62"/>
      <c r="K483" s="62"/>
      <c r="M483" s="34"/>
      <c r="N483" s="35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70"/>
      <c r="Z483" s="62"/>
      <c r="AA483" s="62"/>
      <c r="AB483" s="62"/>
      <c r="AC483" s="62"/>
      <c r="AD483" s="62"/>
      <c r="AE483" s="62"/>
      <c r="AF483" s="62"/>
      <c r="AG483" s="62"/>
      <c r="AH483" s="62"/>
      <c r="AI483" s="62"/>
      <c r="AJ483" s="62"/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  <c r="BA483" s="62"/>
      <c r="BB483" s="62"/>
      <c r="BC483" s="62"/>
    </row>
    <row r="484">
      <c r="A484" s="62"/>
      <c r="B484" s="62"/>
      <c r="C484" s="62"/>
      <c r="D484" s="62"/>
      <c r="E484" s="62"/>
      <c r="F484" s="62"/>
      <c r="G484" s="62"/>
      <c r="H484" s="62"/>
      <c r="I484" s="89"/>
      <c r="J484" s="62"/>
      <c r="K484" s="62"/>
      <c r="M484" s="34"/>
      <c r="N484" s="35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70"/>
      <c r="Z484" s="62"/>
      <c r="AA484" s="62"/>
      <c r="AB484" s="62"/>
      <c r="AC484" s="62"/>
      <c r="AD484" s="62"/>
      <c r="AE484" s="62"/>
      <c r="AF484" s="62"/>
      <c r="AG484" s="62"/>
      <c r="AH484" s="62"/>
      <c r="AI484" s="62"/>
      <c r="AJ484" s="62"/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  <c r="BA484" s="62"/>
      <c r="BB484" s="62"/>
      <c r="BC484" s="62"/>
    </row>
    <row r="485">
      <c r="A485" s="62"/>
      <c r="B485" s="62"/>
      <c r="C485" s="62"/>
      <c r="D485" s="62"/>
      <c r="E485" s="62"/>
      <c r="F485" s="62"/>
      <c r="G485" s="62"/>
      <c r="H485" s="62"/>
      <c r="I485" s="89"/>
      <c r="J485" s="62"/>
      <c r="K485" s="62"/>
      <c r="M485" s="34"/>
      <c r="N485" s="35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70"/>
      <c r="Z485" s="62"/>
      <c r="AA485" s="62"/>
      <c r="AB485" s="62"/>
      <c r="AC485" s="62"/>
      <c r="AD485" s="62"/>
      <c r="AE485" s="62"/>
      <c r="AF485" s="62"/>
      <c r="AG485" s="62"/>
      <c r="AH485" s="62"/>
      <c r="AI485" s="62"/>
      <c r="AJ485" s="62"/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  <c r="BA485" s="62"/>
      <c r="BB485" s="62"/>
      <c r="BC485" s="62"/>
    </row>
    <row r="486">
      <c r="A486" s="62"/>
      <c r="B486" s="62"/>
      <c r="C486" s="62"/>
      <c r="D486" s="62"/>
      <c r="E486" s="62"/>
      <c r="F486" s="62"/>
      <c r="G486" s="62"/>
      <c r="H486" s="62"/>
      <c r="I486" s="89"/>
      <c r="J486" s="62"/>
      <c r="K486" s="62"/>
      <c r="M486" s="34"/>
      <c r="N486" s="35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70"/>
      <c r="Z486" s="62"/>
      <c r="AA486" s="62"/>
      <c r="AB486" s="62"/>
      <c r="AC486" s="62"/>
      <c r="AD486" s="62"/>
      <c r="AE486" s="62"/>
      <c r="AF486" s="62"/>
      <c r="AG486" s="62"/>
      <c r="AH486" s="62"/>
      <c r="AI486" s="62"/>
      <c r="AJ486" s="62"/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  <c r="BA486" s="62"/>
      <c r="BB486" s="62"/>
      <c r="BC486" s="62"/>
    </row>
    <row r="487">
      <c r="A487" s="62"/>
      <c r="B487" s="62"/>
      <c r="C487" s="62"/>
      <c r="D487" s="62"/>
      <c r="E487" s="62"/>
      <c r="F487" s="62"/>
      <c r="G487" s="62"/>
      <c r="H487" s="62"/>
      <c r="I487" s="89"/>
      <c r="J487" s="62"/>
      <c r="K487" s="62"/>
      <c r="M487" s="34"/>
      <c r="N487" s="35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70"/>
      <c r="Z487" s="62"/>
      <c r="AA487" s="62"/>
      <c r="AB487" s="62"/>
      <c r="AC487" s="62"/>
      <c r="AD487" s="62"/>
      <c r="AE487" s="62"/>
      <c r="AF487" s="62"/>
      <c r="AG487" s="62"/>
      <c r="AH487" s="62"/>
      <c r="AI487" s="62"/>
      <c r="AJ487" s="62"/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  <c r="BA487" s="62"/>
      <c r="BB487" s="62"/>
      <c r="BC487" s="62"/>
    </row>
    <row r="488">
      <c r="A488" s="62"/>
      <c r="B488" s="62"/>
      <c r="C488" s="62"/>
      <c r="D488" s="62"/>
      <c r="E488" s="62"/>
      <c r="F488" s="62"/>
      <c r="G488" s="62"/>
      <c r="H488" s="62"/>
      <c r="I488" s="89"/>
      <c r="J488" s="62"/>
      <c r="K488" s="62"/>
      <c r="M488" s="34"/>
      <c r="N488" s="35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70"/>
      <c r="Z488" s="62"/>
      <c r="AA488" s="62"/>
      <c r="AB488" s="62"/>
      <c r="AC488" s="62"/>
      <c r="AD488" s="62"/>
      <c r="AE488" s="62"/>
      <c r="AF488" s="62"/>
      <c r="AG488" s="62"/>
      <c r="AH488" s="62"/>
      <c r="AI488" s="62"/>
      <c r="AJ488" s="62"/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  <c r="BA488" s="62"/>
      <c r="BB488" s="62"/>
      <c r="BC488" s="62"/>
    </row>
    <row r="489">
      <c r="A489" s="62"/>
      <c r="B489" s="62"/>
      <c r="C489" s="62"/>
      <c r="D489" s="62"/>
      <c r="E489" s="62"/>
      <c r="F489" s="62"/>
      <c r="G489" s="62"/>
      <c r="H489" s="62"/>
      <c r="I489" s="89"/>
      <c r="J489" s="62"/>
      <c r="K489" s="62"/>
      <c r="M489" s="34"/>
      <c r="N489" s="35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70"/>
      <c r="Z489" s="62"/>
      <c r="AA489" s="62"/>
      <c r="AB489" s="62"/>
      <c r="AC489" s="62"/>
      <c r="AD489" s="62"/>
      <c r="AE489" s="62"/>
      <c r="AF489" s="62"/>
      <c r="AG489" s="62"/>
      <c r="AH489" s="62"/>
      <c r="AI489" s="62"/>
      <c r="AJ489" s="62"/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  <c r="BA489" s="62"/>
      <c r="BB489" s="62"/>
      <c r="BC489" s="62"/>
    </row>
    <row r="490">
      <c r="A490" s="62"/>
      <c r="B490" s="62"/>
      <c r="C490" s="62"/>
      <c r="D490" s="62"/>
      <c r="E490" s="62"/>
      <c r="F490" s="62"/>
      <c r="G490" s="62"/>
      <c r="H490" s="62"/>
      <c r="I490" s="89"/>
      <c r="J490" s="62"/>
      <c r="K490" s="62"/>
      <c r="M490" s="34"/>
      <c r="N490" s="35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70"/>
      <c r="Z490" s="62"/>
      <c r="AA490" s="62"/>
      <c r="AB490" s="62"/>
      <c r="AC490" s="62"/>
      <c r="AD490" s="62"/>
      <c r="AE490" s="62"/>
      <c r="AF490" s="62"/>
      <c r="AG490" s="62"/>
      <c r="AH490" s="62"/>
      <c r="AI490" s="62"/>
      <c r="AJ490" s="62"/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  <c r="BA490" s="62"/>
      <c r="BB490" s="62"/>
      <c r="BC490" s="62"/>
    </row>
    <row r="491">
      <c r="A491" s="62"/>
      <c r="B491" s="62"/>
      <c r="C491" s="62"/>
      <c r="D491" s="62"/>
      <c r="E491" s="62"/>
      <c r="F491" s="62"/>
      <c r="G491" s="62"/>
      <c r="H491" s="62"/>
      <c r="I491" s="89"/>
      <c r="J491" s="62"/>
      <c r="K491" s="62"/>
      <c r="M491" s="34"/>
      <c r="N491" s="35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70"/>
      <c r="Z491" s="62"/>
      <c r="AA491" s="62"/>
      <c r="AB491" s="62"/>
      <c r="AC491" s="62"/>
      <c r="AD491" s="62"/>
      <c r="AE491" s="62"/>
      <c r="AF491" s="62"/>
      <c r="AG491" s="62"/>
      <c r="AH491" s="62"/>
      <c r="AI491" s="62"/>
      <c r="AJ491" s="62"/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  <c r="BA491" s="62"/>
      <c r="BB491" s="62"/>
      <c r="BC491" s="62"/>
    </row>
    <row r="492">
      <c r="A492" s="62"/>
      <c r="B492" s="62"/>
      <c r="C492" s="62"/>
      <c r="D492" s="62"/>
      <c r="E492" s="62"/>
      <c r="F492" s="62"/>
      <c r="G492" s="62"/>
      <c r="H492" s="62"/>
      <c r="I492" s="89"/>
      <c r="J492" s="62"/>
      <c r="K492" s="62"/>
      <c r="M492" s="34"/>
      <c r="N492" s="35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70"/>
      <c r="Z492" s="62"/>
      <c r="AA492" s="62"/>
      <c r="AB492" s="62"/>
      <c r="AC492" s="62"/>
      <c r="AD492" s="62"/>
      <c r="AE492" s="62"/>
      <c r="AF492" s="62"/>
      <c r="AG492" s="62"/>
      <c r="AH492" s="62"/>
      <c r="AI492" s="62"/>
      <c r="AJ492" s="62"/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  <c r="BA492" s="62"/>
      <c r="BB492" s="62"/>
      <c r="BC492" s="62"/>
    </row>
    <row r="493">
      <c r="A493" s="62"/>
      <c r="B493" s="62"/>
      <c r="C493" s="62"/>
      <c r="D493" s="62"/>
      <c r="E493" s="62"/>
      <c r="F493" s="62"/>
      <c r="G493" s="62"/>
      <c r="H493" s="62"/>
      <c r="I493" s="89"/>
      <c r="J493" s="62"/>
      <c r="K493" s="62"/>
      <c r="M493" s="34"/>
      <c r="N493" s="35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70"/>
      <c r="Z493" s="62"/>
      <c r="AA493" s="62"/>
      <c r="AB493" s="62"/>
      <c r="AC493" s="62"/>
      <c r="AD493" s="62"/>
      <c r="AE493" s="62"/>
      <c r="AF493" s="62"/>
      <c r="AG493" s="62"/>
      <c r="AH493" s="62"/>
      <c r="AI493" s="62"/>
      <c r="AJ493" s="62"/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  <c r="BA493" s="62"/>
      <c r="BB493" s="62"/>
      <c r="BC493" s="62"/>
    </row>
    <row r="494">
      <c r="A494" s="62"/>
      <c r="B494" s="62"/>
      <c r="C494" s="62"/>
      <c r="D494" s="62"/>
      <c r="E494" s="62"/>
      <c r="F494" s="62"/>
      <c r="G494" s="62"/>
      <c r="H494" s="62"/>
      <c r="I494" s="89"/>
      <c r="J494" s="62"/>
      <c r="K494" s="62"/>
      <c r="M494" s="34"/>
      <c r="N494" s="35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70"/>
      <c r="Z494" s="62"/>
      <c r="AA494" s="62"/>
      <c r="AB494" s="62"/>
      <c r="AC494" s="62"/>
      <c r="AD494" s="62"/>
      <c r="AE494" s="62"/>
      <c r="AF494" s="62"/>
      <c r="AG494" s="62"/>
      <c r="AH494" s="62"/>
      <c r="AI494" s="62"/>
      <c r="AJ494" s="62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  <c r="BA494" s="62"/>
      <c r="BB494" s="62"/>
      <c r="BC494" s="62"/>
    </row>
    <row r="495">
      <c r="A495" s="62"/>
      <c r="B495" s="62"/>
      <c r="C495" s="62"/>
      <c r="D495" s="62"/>
      <c r="E495" s="62"/>
      <c r="F495" s="62"/>
      <c r="G495" s="62"/>
      <c r="H495" s="62"/>
      <c r="I495" s="89"/>
      <c r="J495" s="62"/>
      <c r="K495" s="62"/>
      <c r="M495" s="34"/>
      <c r="N495" s="35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70"/>
      <c r="Z495" s="62"/>
      <c r="AA495" s="62"/>
      <c r="AB495" s="62"/>
      <c r="AC495" s="62"/>
      <c r="AD495" s="62"/>
      <c r="AE495" s="62"/>
      <c r="AF495" s="62"/>
      <c r="AG495" s="62"/>
      <c r="AH495" s="62"/>
      <c r="AI495" s="62"/>
      <c r="AJ495" s="62"/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  <c r="BA495" s="62"/>
      <c r="BB495" s="62"/>
      <c r="BC495" s="62"/>
    </row>
    <row r="496">
      <c r="A496" s="62"/>
      <c r="B496" s="62"/>
      <c r="C496" s="62"/>
      <c r="D496" s="62"/>
      <c r="E496" s="62"/>
      <c r="F496" s="62"/>
      <c r="G496" s="62"/>
      <c r="H496" s="62"/>
      <c r="I496" s="89"/>
      <c r="J496" s="62"/>
      <c r="K496" s="62"/>
      <c r="M496" s="34"/>
      <c r="N496" s="35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70"/>
      <c r="Z496" s="62"/>
      <c r="AA496" s="62"/>
      <c r="AB496" s="62"/>
      <c r="AC496" s="62"/>
      <c r="AD496" s="62"/>
      <c r="AE496" s="62"/>
      <c r="AF496" s="62"/>
      <c r="AG496" s="62"/>
      <c r="AH496" s="62"/>
      <c r="AI496" s="62"/>
      <c r="AJ496" s="62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  <c r="BA496" s="62"/>
      <c r="BB496" s="62"/>
      <c r="BC496" s="62"/>
    </row>
    <row r="497">
      <c r="A497" s="62"/>
      <c r="B497" s="62"/>
      <c r="C497" s="62"/>
      <c r="D497" s="62"/>
      <c r="E497" s="62"/>
      <c r="F497" s="62"/>
      <c r="G497" s="62"/>
      <c r="H497" s="62"/>
      <c r="I497" s="89"/>
      <c r="J497" s="62"/>
      <c r="K497" s="62"/>
      <c r="M497" s="34"/>
      <c r="N497" s="35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70"/>
      <c r="Z497" s="62"/>
      <c r="AA497" s="62"/>
      <c r="AB497" s="62"/>
      <c r="AC497" s="62"/>
      <c r="AD497" s="62"/>
      <c r="AE497" s="62"/>
      <c r="AF497" s="62"/>
      <c r="AG497" s="62"/>
      <c r="AH497" s="62"/>
      <c r="AI497" s="62"/>
      <c r="AJ497" s="62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  <c r="BA497" s="62"/>
      <c r="BB497" s="62"/>
      <c r="BC497" s="62"/>
    </row>
    <row r="498">
      <c r="A498" s="62"/>
      <c r="B498" s="62"/>
      <c r="C498" s="62"/>
      <c r="D498" s="62"/>
      <c r="E498" s="62"/>
      <c r="F498" s="62"/>
      <c r="G498" s="62"/>
      <c r="H498" s="62"/>
      <c r="I498" s="89"/>
      <c r="J498" s="62"/>
      <c r="K498" s="62"/>
      <c r="M498" s="34"/>
      <c r="N498" s="35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70"/>
      <c r="Z498" s="62"/>
      <c r="AA498" s="62"/>
      <c r="AB498" s="62"/>
      <c r="AC498" s="62"/>
      <c r="AD498" s="62"/>
      <c r="AE498" s="62"/>
      <c r="AF498" s="62"/>
      <c r="AG498" s="62"/>
      <c r="AH498" s="62"/>
      <c r="AI498" s="62"/>
      <c r="AJ498" s="62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  <c r="BA498" s="62"/>
      <c r="BB498" s="62"/>
      <c r="BC498" s="62"/>
    </row>
    <row r="499">
      <c r="A499" s="62"/>
      <c r="B499" s="62"/>
      <c r="C499" s="62"/>
      <c r="D499" s="62"/>
      <c r="E499" s="62"/>
      <c r="F499" s="62"/>
      <c r="G499" s="62"/>
      <c r="H499" s="62"/>
      <c r="I499" s="89"/>
      <c r="J499" s="62"/>
      <c r="K499" s="62"/>
      <c r="M499" s="34"/>
      <c r="N499" s="35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70"/>
      <c r="Z499" s="62"/>
      <c r="AA499" s="62"/>
      <c r="AB499" s="62"/>
      <c r="AC499" s="62"/>
      <c r="AD499" s="62"/>
      <c r="AE499" s="62"/>
      <c r="AF499" s="62"/>
      <c r="AG499" s="62"/>
      <c r="AH499" s="62"/>
      <c r="AI499" s="62"/>
      <c r="AJ499" s="62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  <c r="BA499" s="62"/>
      <c r="BB499" s="62"/>
      <c r="BC499" s="62"/>
    </row>
    <row r="500">
      <c r="A500" s="62"/>
      <c r="B500" s="62"/>
      <c r="C500" s="62"/>
      <c r="D500" s="62"/>
      <c r="E500" s="62"/>
      <c r="F500" s="62"/>
      <c r="G500" s="62"/>
      <c r="H500" s="62"/>
      <c r="I500" s="89"/>
      <c r="J500" s="62"/>
      <c r="K500" s="62"/>
      <c r="M500" s="34"/>
      <c r="N500" s="35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70"/>
      <c r="Z500" s="62"/>
      <c r="AA500" s="62"/>
      <c r="AB500" s="62"/>
      <c r="AC500" s="62"/>
      <c r="AD500" s="62"/>
      <c r="AE500" s="62"/>
      <c r="AF500" s="62"/>
      <c r="AG500" s="62"/>
      <c r="AH500" s="62"/>
      <c r="AI500" s="62"/>
      <c r="AJ500" s="62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  <c r="BA500" s="62"/>
      <c r="BB500" s="62"/>
      <c r="BC500" s="62"/>
    </row>
    <row r="501">
      <c r="A501" s="62"/>
      <c r="B501" s="62"/>
      <c r="C501" s="62"/>
      <c r="D501" s="62"/>
      <c r="E501" s="62"/>
      <c r="F501" s="62"/>
      <c r="G501" s="62"/>
      <c r="H501" s="62"/>
      <c r="I501" s="89"/>
      <c r="J501" s="62"/>
      <c r="K501" s="62"/>
      <c r="M501" s="34"/>
      <c r="N501" s="35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70"/>
      <c r="Z501" s="62"/>
      <c r="AA501" s="62"/>
      <c r="AB501" s="62"/>
      <c r="AC501" s="62"/>
      <c r="AD501" s="62"/>
      <c r="AE501" s="62"/>
      <c r="AF501" s="62"/>
      <c r="AG501" s="62"/>
      <c r="AH501" s="62"/>
      <c r="AI501" s="62"/>
      <c r="AJ501" s="62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  <c r="BA501" s="62"/>
      <c r="BB501" s="62"/>
      <c r="BC501" s="62"/>
    </row>
    <row r="502">
      <c r="A502" s="62"/>
      <c r="B502" s="62"/>
      <c r="C502" s="62"/>
      <c r="D502" s="62"/>
      <c r="E502" s="62"/>
      <c r="F502" s="62"/>
      <c r="G502" s="62"/>
      <c r="H502" s="62"/>
      <c r="I502" s="89"/>
      <c r="J502" s="62"/>
      <c r="K502" s="62"/>
      <c r="M502" s="34"/>
      <c r="N502" s="35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70"/>
      <c r="Z502" s="62"/>
      <c r="AA502" s="62"/>
      <c r="AB502" s="62"/>
      <c r="AC502" s="62"/>
      <c r="AD502" s="62"/>
      <c r="AE502" s="62"/>
      <c r="AF502" s="62"/>
      <c r="AG502" s="62"/>
      <c r="AH502" s="62"/>
      <c r="AI502" s="62"/>
      <c r="AJ502" s="62"/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  <c r="BA502" s="62"/>
      <c r="BB502" s="62"/>
      <c r="BC502" s="62"/>
    </row>
    <row r="503">
      <c r="A503" s="62"/>
      <c r="B503" s="62"/>
      <c r="C503" s="62"/>
      <c r="D503" s="62"/>
      <c r="E503" s="62"/>
      <c r="F503" s="62"/>
      <c r="G503" s="62"/>
      <c r="H503" s="62"/>
      <c r="I503" s="89"/>
      <c r="J503" s="62"/>
      <c r="K503" s="62"/>
      <c r="M503" s="34"/>
      <c r="N503" s="35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70"/>
      <c r="Z503" s="62"/>
      <c r="AA503" s="62"/>
      <c r="AB503" s="62"/>
      <c r="AC503" s="62"/>
      <c r="AD503" s="62"/>
      <c r="AE503" s="62"/>
      <c r="AF503" s="62"/>
      <c r="AG503" s="62"/>
      <c r="AH503" s="62"/>
      <c r="AI503" s="62"/>
      <c r="AJ503" s="62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  <c r="BA503" s="62"/>
      <c r="BB503" s="62"/>
      <c r="BC503" s="62"/>
    </row>
    <row r="504">
      <c r="A504" s="62"/>
      <c r="B504" s="62"/>
      <c r="C504" s="62"/>
      <c r="D504" s="62"/>
      <c r="E504" s="62"/>
      <c r="F504" s="62"/>
      <c r="G504" s="62"/>
      <c r="H504" s="62"/>
      <c r="I504" s="89"/>
      <c r="J504" s="62"/>
      <c r="K504" s="62"/>
      <c r="M504" s="34"/>
      <c r="N504" s="35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70"/>
      <c r="Z504" s="62"/>
      <c r="AA504" s="62"/>
      <c r="AB504" s="62"/>
      <c r="AC504" s="62"/>
      <c r="AD504" s="62"/>
      <c r="AE504" s="62"/>
      <c r="AF504" s="62"/>
      <c r="AG504" s="62"/>
      <c r="AH504" s="62"/>
      <c r="AI504" s="62"/>
      <c r="AJ504" s="62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  <c r="BA504" s="62"/>
      <c r="BB504" s="62"/>
      <c r="BC504" s="62"/>
    </row>
    <row r="505">
      <c r="A505" s="62"/>
      <c r="B505" s="62"/>
      <c r="C505" s="62"/>
      <c r="D505" s="62"/>
      <c r="E505" s="62"/>
      <c r="F505" s="62"/>
      <c r="G505" s="62"/>
      <c r="H505" s="62"/>
      <c r="I505" s="89"/>
      <c r="J505" s="62"/>
      <c r="K505" s="62"/>
      <c r="M505" s="34"/>
      <c r="N505" s="35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70"/>
      <c r="Z505" s="62"/>
      <c r="AA505" s="62"/>
      <c r="AB505" s="62"/>
      <c r="AC505" s="62"/>
      <c r="AD505" s="62"/>
      <c r="AE505" s="62"/>
      <c r="AF505" s="62"/>
      <c r="AG505" s="62"/>
      <c r="AH505" s="62"/>
      <c r="AI505" s="62"/>
      <c r="AJ505" s="62"/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  <c r="BA505" s="62"/>
      <c r="BB505" s="62"/>
      <c r="BC505" s="62"/>
    </row>
    <row r="506">
      <c r="A506" s="62"/>
      <c r="B506" s="62"/>
      <c r="C506" s="62"/>
      <c r="D506" s="62"/>
      <c r="E506" s="62"/>
      <c r="F506" s="62"/>
      <c r="G506" s="62"/>
      <c r="H506" s="62"/>
      <c r="I506" s="89"/>
      <c r="J506" s="62"/>
      <c r="K506" s="62"/>
      <c r="M506" s="34"/>
      <c r="N506" s="35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70"/>
      <c r="Z506" s="62"/>
      <c r="AA506" s="62"/>
      <c r="AB506" s="62"/>
      <c r="AC506" s="62"/>
      <c r="AD506" s="62"/>
      <c r="AE506" s="62"/>
      <c r="AF506" s="62"/>
      <c r="AG506" s="62"/>
      <c r="AH506" s="62"/>
      <c r="AI506" s="62"/>
      <c r="AJ506" s="62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  <c r="BA506" s="62"/>
      <c r="BB506" s="62"/>
      <c r="BC506" s="62"/>
    </row>
    <row r="507">
      <c r="A507" s="62"/>
      <c r="B507" s="62"/>
      <c r="C507" s="62"/>
      <c r="D507" s="62"/>
      <c r="E507" s="62"/>
      <c r="F507" s="62"/>
      <c r="G507" s="62"/>
      <c r="H507" s="62"/>
      <c r="I507" s="89"/>
      <c r="J507" s="62"/>
      <c r="K507" s="62"/>
      <c r="M507" s="34"/>
      <c r="N507" s="35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70"/>
      <c r="Z507" s="62"/>
      <c r="AA507" s="62"/>
      <c r="AB507" s="62"/>
      <c r="AC507" s="62"/>
      <c r="AD507" s="62"/>
      <c r="AE507" s="62"/>
      <c r="AF507" s="62"/>
      <c r="AG507" s="62"/>
      <c r="AH507" s="62"/>
      <c r="AI507" s="62"/>
      <c r="AJ507" s="62"/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  <c r="BA507" s="62"/>
      <c r="BB507" s="62"/>
      <c r="BC507" s="62"/>
    </row>
    <row r="508">
      <c r="A508" s="62"/>
      <c r="B508" s="62"/>
      <c r="C508" s="62"/>
      <c r="D508" s="62"/>
      <c r="E508" s="62"/>
      <c r="F508" s="62"/>
      <c r="G508" s="62"/>
      <c r="H508" s="62"/>
      <c r="I508" s="89"/>
      <c r="J508" s="62"/>
      <c r="K508" s="62"/>
      <c r="M508" s="34"/>
      <c r="N508" s="35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70"/>
      <c r="Z508" s="62"/>
      <c r="AA508" s="62"/>
      <c r="AB508" s="62"/>
      <c r="AC508" s="62"/>
      <c r="AD508" s="62"/>
      <c r="AE508" s="62"/>
      <c r="AF508" s="62"/>
      <c r="AG508" s="62"/>
      <c r="AH508" s="62"/>
      <c r="AI508" s="62"/>
      <c r="AJ508" s="62"/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  <c r="BA508" s="62"/>
      <c r="BB508" s="62"/>
      <c r="BC508" s="62"/>
    </row>
    <row r="509">
      <c r="A509" s="62"/>
      <c r="B509" s="62"/>
      <c r="C509" s="62"/>
      <c r="D509" s="62"/>
      <c r="E509" s="62"/>
      <c r="F509" s="62"/>
      <c r="G509" s="62"/>
      <c r="H509" s="62"/>
      <c r="I509" s="89"/>
      <c r="J509" s="62"/>
      <c r="K509" s="62"/>
      <c r="M509" s="34"/>
      <c r="N509" s="35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70"/>
      <c r="Z509" s="62"/>
      <c r="AA509" s="62"/>
      <c r="AB509" s="62"/>
      <c r="AC509" s="62"/>
      <c r="AD509" s="62"/>
      <c r="AE509" s="62"/>
      <c r="AF509" s="62"/>
      <c r="AG509" s="62"/>
      <c r="AH509" s="62"/>
      <c r="AI509" s="62"/>
      <c r="AJ509" s="62"/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  <c r="BA509" s="62"/>
      <c r="BB509" s="62"/>
      <c r="BC509" s="62"/>
    </row>
    <row r="510">
      <c r="A510" s="62"/>
      <c r="B510" s="62"/>
      <c r="C510" s="62"/>
      <c r="D510" s="62"/>
      <c r="E510" s="62"/>
      <c r="F510" s="62"/>
      <c r="G510" s="62"/>
      <c r="H510" s="62"/>
      <c r="I510" s="89"/>
      <c r="J510" s="62"/>
      <c r="K510" s="62"/>
      <c r="M510" s="34"/>
      <c r="N510" s="35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70"/>
      <c r="Z510" s="62"/>
      <c r="AA510" s="62"/>
      <c r="AB510" s="62"/>
      <c r="AC510" s="62"/>
      <c r="AD510" s="62"/>
      <c r="AE510" s="62"/>
      <c r="AF510" s="62"/>
      <c r="AG510" s="62"/>
      <c r="AH510" s="62"/>
      <c r="AI510" s="62"/>
      <c r="AJ510" s="62"/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  <c r="BA510" s="62"/>
      <c r="BB510" s="62"/>
      <c r="BC510" s="62"/>
    </row>
    <row r="511">
      <c r="A511" s="62"/>
      <c r="B511" s="62"/>
      <c r="C511" s="62"/>
      <c r="D511" s="62"/>
      <c r="E511" s="62"/>
      <c r="F511" s="62"/>
      <c r="G511" s="62"/>
      <c r="H511" s="62"/>
      <c r="I511" s="89"/>
      <c r="J511" s="62"/>
      <c r="K511" s="62"/>
      <c r="M511" s="34"/>
      <c r="N511" s="35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70"/>
      <c r="Z511" s="62"/>
      <c r="AA511" s="62"/>
      <c r="AB511" s="62"/>
      <c r="AC511" s="62"/>
      <c r="AD511" s="62"/>
      <c r="AE511" s="62"/>
      <c r="AF511" s="62"/>
      <c r="AG511" s="62"/>
      <c r="AH511" s="62"/>
      <c r="AI511" s="62"/>
      <c r="AJ511" s="62"/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  <c r="BA511" s="62"/>
      <c r="BB511" s="62"/>
      <c r="BC511" s="62"/>
    </row>
    <row r="512">
      <c r="A512" s="62"/>
      <c r="B512" s="62"/>
      <c r="C512" s="62"/>
      <c r="D512" s="62"/>
      <c r="E512" s="62"/>
      <c r="F512" s="62"/>
      <c r="G512" s="62"/>
      <c r="H512" s="62"/>
      <c r="I512" s="89"/>
      <c r="J512" s="62"/>
      <c r="K512" s="62"/>
      <c r="M512" s="34"/>
      <c r="N512" s="35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70"/>
      <c r="Z512" s="62"/>
      <c r="AA512" s="62"/>
      <c r="AB512" s="62"/>
      <c r="AC512" s="62"/>
      <c r="AD512" s="62"/>
      <c r="AE512" s="62"/>
      <c r="AF512" s="62"/>
      <c r="AG512" s="62"/>
      <c r="AH512" s="62"/>
      <c r="AI512" s="62"/>
      <c r="AJ512" s="62"/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  <c r="BA512" s="62"/>
      <c r="BB512" s="62"/>
      <c r="BC512" s="62"/>
    </row>
    <row r="513">
      <c r="A513" s="62"/>
      <c r="B513" s="62"/>
      <c r="C513" s="62"/>
      <c r="D513" s="62"/>
      <c r="E513" s="62"/>
      <c r="F513" s="62"/>
      <c r="G513" s="62"/>
      <c r="H513" s="62"/>
      <c r="I513" s="89"/>
      <c r="J513" s="62"/>
      <c r="K513" s="62"/>
      <c r="M513" s="34"/>
      <c r="N513" s="35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70"/>
      <c r="Z513" s="62"/>
      <c r="AA513" s="62"/>
      <c r="AB513" s="62"/>
      <c r="AC513" s="62"/>
      <c r="AD513" s="62"/>
      <c r="AE513" s="62"/>
      <c r="AF513" s="62"/>
      <c r="AG513" s="62"/>
      <c r="AH513" s="62"/>
      <c r="AI513" s="62"/>
      <c r="AJ513" s="62"/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  <c r="BA513" s="62"/>
      <c r="BB513" s="62"/>
      <c r="BC513" s="62"/>
    </row>
    <row r="514">
      <c r="A514" s="62"/>
      <c r="B514" s="62"/>
      <c r="C514" s="62"/>
      <c r="D514" s="62"/>
      <c r="E514" s="62"/>
      <c r="F514" s="62"/>
      <c r="G514" s="62"/>
      <c r="H514" s="62"/>
      <c r="I514" s="89"/>
      <c r="J514" s="62"/>
      <c r="K514" s="62"/>
      <c r="M514" s="34"/>
      <c r="N514" s="35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70"/>
      <c r="Z514" s="62"/>
      <c r="AA514" s="62"/>
      <c r="AB514" s="62"/>
      <c r="AC514" s="62"/>
      <c r="AD514" s="62"/>
      <c r="AE514" s="62"/>
      <c r="AF514" s="62"/>
      <c r="AG514" s="62"/>
      <c r="AH514" s="62"/>
      <c r="AI514" s="62"/>
      <c r="AJ514" s="62"/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  <c r="BA514" s="62"/>
      <c r="BB514" s="62"/>
      <c r="BC514" s="62"/>
    </row>
    <row r="515">
      <c r="A515" s="62"/>
      <c r="B515" s="62"/>
      <c r="C515" s="62"/>
      <c r="D515" s="62"/>
      <c r="E515" s="62"/>
      <c r="F515" s="62"/>
      <c r="G515" s="62"/>
      <c r="H515" s="62"/>
      <c r="I515" s="89"/>
      <c r="J515" s="62"/>
      <c r="K515" s="62"/>
      <c r="M515" s="34"/>
      <c r="N515" s="35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70"/>
      <c r="Z515" s="62"/>
      <c r="AA515" s="62"/>
      <c r="AB515" s="62"/>
      <c r="AC515" s="62"/>
      <c r="AD515" s="62"/>
      <c r="AE515" s="62"/>
      <c r="AF515" s="62"/>
      <c r="AG515" s="62"/>
      <c r="AH515" s="62"/>
      <c r="AI515" s="62"/>
      <c r="AJ515" s="62"/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  <c r="BA515" s="62"/>
      <c r="BB515" s="62"/>
      <c r="BC515" s="62"/>
    </row>
    <row r="516">
      <c r="A516" s="62"/>
      <c r="B516" s="62"/>
      <c r="C516" s="62"/>
      <c r="D516" s="62"/>
      <c r="E516" s="62"/>
      <c r="F516" s="62"/>
      <c r="G516" s="62"/>
      <c r="H516" s="62"/>
      <c r="I516" s="89"/>
      <c r="J516" s="62"/>
      <c r="K516" s="62"/>
      <c r="M516" s="34"/>
      <c r="N516" s="35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70"/>
      <c r="Z516" s="62"/>
      <c r="AA516" s="62"/>
      <c r="AB516" s="62"/>
      <c r="AC516" s="62"/>
      <c r="AD516" s="62"/>
      <c r="AE516" s="62"/>
      <c r="AF516" s="62"/>
      <c r="AG516" s="62"/>
      <c r="AH516" s="62"/>
      <c r="AI516" s="62"/>
      <c r="AJ516" s="62"/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  <c r="BA516" s="62"/>
      <c r="BB516" s="62"/>
      <c r="BC516" s="62"/>
    </row>
    <row r="517">
      <c r="A517" s="62"/>
      <c r="B517" s="62"/>
      <c r="C517" s="62"/>
      <c r="D517" s="62"/>
      <c r="E517" s="62"/>
      <c r="F517" s="62"/>
      <c r="G517" s="62"/>
      <c r="H517" s="62"/>
      <c r="I517" s="89"/>
      <c r="J517" s="62"/>
      <c r="K517" s="62"/>
      <c r="M517" s="34"/>
      <c r="N517" s="35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70"/>
      <c r="Z517" s="62"/>
      <c r="AA517" s="62"/>
      <c r="AB517" s="62"/>
      <c r="AC517" s="62"/>
      <c r="AD517" s="62"/>
      <c r="AE517" s="62"/>
      <c r="AF517" s="62"/>
      <c r="AG517" s="62"/>
      <c r="AH517" s="62"/>
      <c r="AI517" s="62"/>
      <c r="AJ517" s="62"/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  <c r="BA517" s="62"/>
      <c r="BB517" s="62"/>
      <c r="BC517" s="62"/>
    </row>
    <row r="518">
      <c r="A518" s="62"/>
      <c r="B518" s="62"/>
      <c r="C518" s="62"/>
      <c r="D518" s="62"/>
      <c r="E518" s="62"/>
      <c r="F518" s="62"/>
      <c r="G518" s="62"/>
      <c r="H518" s="62"/>
      <c r="I518" s="89"/>
      <c r="J518" s="62"/>
      <c r="K518" s="62"/>
      <c r="M518" s="34"/>
      <c r="N518" s="35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70"/>
      <c r="Z518" s="62"/>
      <c r="AA518" s="62"/>
      <c r="AB518" s="62"/>
      <c r="AC518" s="62"/>
      <c r="AD518" s="62"/>
      <c r="AE518" s="62"/>
      <c r="AF518" s="62"/>
      <c r="AG518" s="62"/>
      <c r="AH518" s="62"/>
      <c r="AI518" s="62"/>
      <c r="AJ518" s="62"/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  <c r="BA518" s="62"/>
      <c r="BB518" s="62"/>
      <c r="BC518" s="62"/>
    </row>
    <row r="519">
      <c r="A519" s="62"/>
      <c r="B519" s="62"/>
      <c r="C519" s="62"/>
      <c r="D519" s="62"/>
      <c r="E519" s="62"/>
      <c r="F519" s="62"/>
      <c r="G519" s="62"/>
      <c r="H519" s="62"/>
      <c r="I519" s="89"/>
      <c r="J519" s="62"/>
      <c r="K519" s="62"/>
      <c r="M519" s="34"/>
      <c r="N519" s="35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70"/>
      <c r="Z519" s="62"/>
      <c r="AA519" s="62"/>
      <c r="AB519" s="62"/>
      <c r="AC519" s="62"/>
      <c r="AD519" s="62"/>
      <c r="AE519" s="62"/>
      <c r="AF519" s="62"/>
      <c r="AG519" s="62"/>
      <c r="AH519" s="62"/>
      <c r="AI519" s="62"/>
      <c r="AJ519" s="62"/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  <c r="BA519" s="62"/>
      <c r="BB519" s="62"/>
      <c r="BC519" s="62"/>
    </row>
    <row r="520">
      <c r="A520" s="62"/>
      <c r="B520" s="62"/>
      <c r="C520" s="62"/>
      <c r="D520" s="62"/>
      <c r="E520" s="62"/>
      <c r="F520" s="62"/>
      <c r="G520" s="62"/>
      <c r="H520" s="62"/>
      <c r="I520" s="89"/>
      <c r="J520" s="62"/>
      <c r="K520" s="62"/>
      <c r="M520" s="34"/>
      <c r="N520" s="35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70"/>
      <c r="Z520" s="62"/>
      <c r="AA520" s="62"/>
      <c r="AB520" s="62"/>
      <c r="AC520" s="62"/>
      <c r="AD520" s="62"/>
      <c r="AE520" s="62"/>
      <c r="AF520" s="62"/>
      <c r="AG520" s="62"/>
      <c r="AH520" s="62"/>
      <c r="AI520" s="62"/>
      <c r="AJ520" s="62"/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  <c r="BA520" s="62"/>
      <c r="BB520" s="62"/>
      <c r="BC520" s="62"/>
    </row>
    <row r="521">
      <c r="A521" s="62"/>
      <c r="B521" s="62"/>
      <c r="C521" s="62"/>
      <c r="D521" s="62"/>
      <c r="E521" s="62"/>
      <c r="F521" s="62"/>
      <c r="G521" s="62"/>
      <c r="H521" s="62"/>
      <c r="I521" s="89"/>
      <c r="J521" s="62"/>
      <c r="K521" s="62"/>
      <c r="M521" s="34"/>
      <c r="N521" s="35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70"/>
      <c r="Z521" s="62"/>
      <c r="AA521" s="62"/>
      <c r="AB521" s="62"/>
      <c r="AC521" s="62"/>
      <c r="AD521" s="62"/>
      <c r="AE521" s="62"/>
      <c r="AF521" s="62"/>
      <c r="AG521" s="62"/>
      <c r="AH521" s="62"/>
      <c r="AI521" s="62"/>
      <c r="AJ521" s="62"/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  <c r="BA521" s="62"/>
      <c r="BB521" s="62"/>
      <c r="BC521" s="62"/>
    </row>
    <row r="522">
      <c r="A522" s="62"/>
      <c r="B522" s="62"/>
      <c r="C522" s="62"/>
      <c r="D522" s="62"/>
      <c r="E522" s="62"/>
      <c r="F522" s="62"/>
      <c r="G522" s="62"/>
      <c r="H522" s="62"/>
      <c r="I522" s="89"/>
      <c r="J522" s="62"/>
      <c r="K522" s="62"/>
      <c r="M522" s="34"/>
      <c r="N522" s="35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70"/>
      <c r="Z522" s="62"/>
      <c r="AA522" s="62"/>
      <c r="AB522" s="62"/>
      <c r="AC522" s="62"/>
      <c r="AD522" s="62"/>
      <c r="AE522" s="62"/>
      <c r="AF522" s="62"/>
      <c r="AG522" s="62"/>
      <c r="AH522" s="62"/>
      <c r="AI522" s="62"/>
      <c r="AJ522" s="62"/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  <c r="BA522" s="62"/>
      <c r="BB522" s="62"/>
      <c r="BC522" s="62"/>
    </row>
    <row r="523">
      <c r="A523" s="62"/>
      <c r="B523" s="62"/>
      <c r="C523" s="62"/>
      <c r="D523" s="62"/>
      <c r="E523" s="62"/>
      <c r="F523" s="62"/>
      <c r="G523" s="62"/>
      <c r="H523" s="62"/>
      <c r="I523" s="89"/>
      <c r="J523" s="62"/>
      <c r="K523" s="62"/>
      <c r="M523" s="34"/>
      <c r="N523" s="35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70"/>
      <c r="Z523" s="62"/>
      <c r="AA523" s="62"/>
      <c r="AB523" s="62"/>
      <c r="AC523" s="62"/>
      <c r="AD523" s="62"/>
      <c r="AE523" s="62"/>
      <c r="AF523" s="62"/>
      <c r="AG523" s="62"/>
      <c r="AH523" s="62"/>
      <c r="AI523" s="62"/>
      <c r="AJ523" s="62"/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  <c r="BA523" s="62"/>
      <c r="BB523" s="62"/>
      <c r="BC523" s="62"/>
    </row>
    <row r="524">
      <c r="A524" s="62"/>
      <c r="B524" s="62"/>
      <c r="C524" s="62"/>
      <c r="D524" s="62"/>
      <c r="E524" s="62"/>
      <c r="F524" s="62"/>
      <c r="G524" s="62"/>
      <c r="H524" s="62"/>
      <c r="I524" s="89"/>
      <c r="J524" s="62"/>
      <c r="K524" s="62"/>
      <c r="M524" s="34"/>
      <c r="N524" s="35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70"/>
      <c r="Z524" s="62"/>
      <c r="AA524" s="62"/>
      <c r="AB524" s="62"/>
      <c r="AC524" s="62"/>
      <c r="AD524" s="62"/>
      <c r="AE524" s="62"/>
      <c r="AF524" s="62"/>
      <c r="AG524" s="62"/>
      <c r="AH524" s="62"/>
      <c r="AI524" s="62"/>
      <c r="AJ524" s="62"/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  <c r="BA524" s="62"/>
      <c r="BB524" s="62"/>
      <c r="BC524" s="62"/>
    </row>
    <row r="525">
      <c r="A525" s="62"/>
      <c r="B525" s="62"/>
      <c r="C525" s="62"/>
      <c r="D525" s="62"/>
      <c r="E525" s="62"/>
      <c r="F525" s="62"/>
      <c r="G525" s="62"/>
      <c r="H525" s="62"/>
      <c r="I525" s="89"/>
      <c r="J525" s="62"/>
      <c r="K525" s="62"/>
      <c r="M525" s="34"/>
      <c r="N525" s="35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70"/>
      <c r="Z525" s="62"/>
      <c r="AA525" s="62"/>
      <c r="AB525" s="62"/>
      <c r="AC525" s="62"/>
      <c r="AD525" s="62"/>
      <c r="AE525" s="62"/>
      <c r="AF525" s="62"/>
      <c r="AG525" s="62"/>
      <c r="AH525" s="62"/>
      <c r="AI525" s="62"/>
      <c r="AJ525" s="62"/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  <c r="BA525" s="62"/>
      <c r="BB525" s="62"/>
      <c r="BC525" s="62"/>
    </row>
    <row r="526">
      <c r="A526" s="62"/>
      <c r="B526" s="62"/>
      <c r="C526" s="62"/>
      <c r="D526" s="62"/>
      <c r="E526" s="62"/>
      <c r="F526" s="62"/>
      <c r="G526" s="62"/>
      <c r="H526" s="62"/>
      <c r="I526" s="89"/>
      <c r="J526" s="62"/>
      <c r="K526" s="62"/>
      <c r="M526" s="34"/>
      <c r="N526" s="35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70"/>
      <c r="Z526" s="62"/>
      <c r="AA526" s="62"/>
      <c r="AB526" s="62"/>
      <c r="AC526" s="62"/>
      <c r="AD526" s="62"/>
      <c r="AE526" s="62"/>
      <c r="AF526" s="62"/>
      <c r="AG526" s="62"/>
      <c r="AH526" s="62"/>
      <c r="AI526" s="62"/>
      <c r="AJ526" s="62"/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  <c r="BA526" s="62"/>
      <c r="BB526" s="62"/>
      <c r="BC526" s="62"/>
    </row>
    <row r="527">
      <c r="A527" s="62"/>
      <c r="B527" s="62"/>
      <c r="C527" s="62"/>
      <c r="D527" s="62"/>
      <c r="E527" s="62"/>
      <c r="F527" s="62"/>
      <c r="G527" s="62"/>
      <c r="H527" s="62"/>
      <c r="I527" s="89"/>
      <c r="J527" s="62"/>
      <c r="K527" s="62"/>
      <c r="M527" s="34"/>
      <c r="N527" s="35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70"/>
      <c r="Z527" s="62"/>
      <c r="AA527" s="62"/>
      <c r="AB527" s="62"/>
      <c r="AC527" s="62"/>
      <c r="AD527" s="62"/>
      <c r="AE527" s="62"/>
      <c r="AF527" s="62"/>
      <c r="AG527" s="62"/>
      <c r="AH527" s="62"/>
      <c r="AI527" s="62"/>
      <c r="AJ527" s="62"/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  <c r="BA527" s="62"/>
      <c r="BB527" s="62"/>
      <c r="BC527" s="62"/>
    </row>
    <row r="528">
      <c r="A528" s="62"/>
      <c r="B528" s="62"/>
      <c r="C528" s="62"/>
      <c r="D528" s="62"/>
      <c r="E528" s="62"/>
      <c r="F528" s="62"/>
      <c r="G528" s="62"/>
      <c r="H528" s="62"/>
      <c r="I528" s="89"/>
      <c r="J528" s="62"/>
      <c r="K528" s="62"/>
      <c r="M528" s="34"/>
      <c r="N528" s="35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70"/>
      <c r="Z528" s="62"/>
      <c r="AA528" s="62"/>
      <c r="AB528" s="62"/>
      <c r="AC528" s="62"/>
      <c r="AD528" s="62"/>
      <c r="AE528" s="62"/>
      <c r="AF528" s="62"/>
      <c r="AG528" s="62"/>
      <c r="AH528" s="62"/>
      <c r="AI528" s="62"/>
      <c r="AJ528" s="62"/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  <c r="BA528" s="62"/>
      <c r="BB528" s="62"/>
      <c r="BC528" s="62"/>
    </row>
    <row r="529">
      <c r="A529" s="62"/>
      <c r="B529" s="62"/>
      <c r="C529" s="62"/>
      <c r="D529" s="62"/>
      <c r="E529" s="62"/>
      <c r="F529" s="62"/>
      <c r="G529" s="62"/>
      <c r="H529" s="62"/>
      <c r="I529" s="89"/>
      <c r="J529" s="62"/>
      <c r="K529" s="62"/>
      <c r="M529" s="34"/>
      <c r="N529" s="35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70"/>
      <c r="Z529" s="62"/>
      <c r="AA529" s="62"/>
      <c r="AB529" s="62"/>
      <c r="AC529" s="62"/>
      <c r="AD529" s="62"/>
      <c r="AE529" s="62"/>
      <c r="AF529" s="62"/>
      <c r="AG529" s="62"/>
      <c r="AH529" s="62"/>
      <c r="AI529" s="62"/>
      <c r="AJ529" s="62"/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  <c r="BA529" s="62"/>
      <c r="BB529" s="62"/>
      <c r="BC529" s="62"/>
    </row>
    <row r="530">
      <c r="A530" s="62"/>
      <c r="B530" s="62"/>
      <c r="C530" s="62"/>
      <c r="D530" s="62"/>
      <c r="E530" s="62"/>
      <c r="F530" s="62"/>
      <c r="G530" s="62"/>
      <c r="H530" s="62"/>
      <c r="I530" s="89"/>
      <c r="J530" s="62"/>
      <c r="K530" s="62"/>
      <c r="M530" s="34"/>
      <c r="N530" s="35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70"/>
      <c r="Z530" s="62"/>
      <c r="AA530" s="62"/>
      <c r="AB530" s="62"/>
      <c r="AC530" s="62"/>
      <c r="AD530" s="62"/>
      <c r="AE530" s="62"/>
      <c r="AF530" s="62"/>
      <c r="AG530" s="62"/>
      <c r="AH530" s="62"/>
      <c r="AI530" s="62"/>
      <c r="AJ530" s="62"/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  <c r="BA530" s="62"/>
      <c r="BB530" s="62"/>
      <c r="BC530" s="62"/>
    </row>
    <row r="531">
      <c r="A531" s="62"/>
      <c r="B531" s="62"/>
      <c r="C531" s="62"/>
      <c r="D531" s="62"/>
      <c r="E531" s="62"/>
      <c r="F531" s="62"/>
      <c r="G531" s="62"/>
      <c r="H531" s="62"/>
      <c r="I531" s="89"/>
      <c r="J531" s="62"/>
      <c r="K531" s="62"/>
      <c r="M531" s="34"/>
      <c r="N531" s="35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70"/>
      <c r="Z531" s="62"/>
      <c r="AA531" s="62"/>
      <c r="AB531" s="62"/>
      <c r="AC531" s="62"/>
      <c r="AD531" s="62"/>
      <c r="AE531" s="62"/>
      <c r="AF531" s="62"/>
      <c r="AG531" s="62"/>
      <c r="AH531" s="62"/>
      <c r="AI531" s="62"/>
      <c r="AJ531" s="62"/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  <c r="BA531" s="62"/>
      <c r="BB531" s="62"/>
      <c r="BC531" s="62"/>
    </row>
    <row r="532">
      <c r="A532" s="62"/>
      <c r="B532" s="62"/>
      <c r="C532" s="62"/>
      <c r="D532" s="62"/>
      <c r="E532" s="62"/>
      <c r="F532" s="62"/>
      <c r="G532" s="62"/>
      <c r="H532" s="62"/>
      <c r="I532" s="89"/>
      <c r="J532" s="62"/>
      <c r="K532" s="62"/>
      <c r="M532" s="34"/>
      <c r="N532" s="35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70"/>
      <c r="Z532" s="62"/>
      <c r="AA532" s="62"/>
      <c r="AB532" s="62"/>
      <c r="AC532" s="62"/>
      <c r="AD532" s="62"/>
      <c r="AE532" s="62"/>
      <c r="AF532" s="62"/>
      <c r="AG532" s="62"/>
      <c r="AH532" s="62"/>
      <c r="AI532" s="62"/>
      <c r="AJ532" s="62"/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  <c r="BA532" s="62"/>
      <c r="BB532" s="62"/>
      <c r="BC532" s="62"/>
    </row>
    <row r="533">
      <c r="A533" s="62"/>
      <c r="B533" s="62"/>
      <c r="C533" s="62"/>
      <c r="D533" s="62"/>
      <c r="E533" s="62"/>
      <c r="F533" s="62"/>
      <c r="G533" s="62"/>
      <c r="H533" s="62"/>
      <c r="I533" s="89"/>
      <c r="J533" s="62"/>
      <c r="K533" s="62"/>
      <c r="M533" s="34"/>
      <c r="N533" s="35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70"/>
      <c r="Z533" s="62"/>
      <c r="AA533" s="62"/>
      <c r="AB533" s="62"/>
      <c r="AC533" s="62"/>
      <c r="AD533" s="62"/>
      <c r="AE533" s="62"/>
      <c r="AF533" s="62"/>
      <c r="AG533" s="62"/>
      <c r="AH533" s="62"/>
      <c r="AI533" s="62"/>
      <c r="AJ533" s="62"/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  <c r="BA533" s="62"/>
      <c r="BB533" s="62"/>
      <c r="BC533" s="62"/>
    </row>
    <row r="534">
      <c r="A534" s="62"/>
      <c r="B534" s="62"/>
      <c r="C534" s="62"/>
      <c r="D534" s="62"/>
      <c r="E534" s="62"/>
      <c r="F534" s="62"/>
      <c r="G534" s="62"/>
      <c r="H534" s="62"/>
      <c r="I534" s="89"/>
      <c r="J534" s="62"/>
      <c r="K534" s="62"/>
      <c r="M534" s="34"/>
      <c r="N534" s="35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70"/>
      <c r="Z534" s="62"/>
      <c r="AA534" s="62"/>
      <c r="AB534" s="62"/>
      <c r="AC534" s="62"/>
      <c r="AD534" s="62"/>
      <c r="AE534" s="62"/>
      <c r="AF534" s="62"/>
      <c r="AG534" s="62"/>
      <c r="AH534" s="62"/>
      <c r="AI534" s="62"/>
      <c r="AJ534" s="62"/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  <c r="BA534" s="62"/>
      <c r="BB534" s="62"/>
      <c r="BC534" s="62"/>
    </row>
    <row r="535">
      <c r="A535" s="62"/>
      <c r="B535" s="62"/>
      <c r="C535" s="62"/>
      <c r="D535" s="62"/>
      <c r="E535" s="62"/>
      <c r="F535" s="62"/>
      <c r="G535" s="62"/>
      <c r="H535" s="62"/>
      <c r="I535" s="89"/>
      <c r="J535" s="62"/>
      <c r="K535" s="62"/>
      <c r="M535" s="34"/>
      <c r="N535" s="35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70"/>
      <c r="Z535" s="62"/>
      <c r="AA535" s="62"/>
      <c r="AB535" s="62"/>
      <c r="AC535" s="62"/>
      <c r="AD535" s="62"/>
      <c r="AE535" s="62"/>
      <c r="AF535" s="62"/>
      <c r="AG535" s="62"/>
      <c r="AH535" s="62"/>
      <c r="AI535" s="62"/>
      <c r="AJ535" s="62"/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  <c r="BA535" s="62"/>
      <c r="BB535" s="62"/>
      <c r="BC535" s="62"/>
    </row>
    <row r="536">
      <c r="A536" s="62"/>
      <c r="B536" s="62"/>
      <c r="C536" s="62"/>
      <c r="D536" s="62"/>
      <c r="E536" s="62"/>
      <c r="F536" s="62"/>
      <c r="G536" s="62"/>
      <c r="H536" s="62"/>
      <c r="I536" s="89"/>
      <c r="J536" s="62"/>
      <c r="K536" s="62"/>
      <c r="M536" s="34"/>
      <c r="N536" s="35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70"/>
      <c r="Z536" s="62"/>
      <c r="AA536" s="62"/>
      <c r="AB536" s="62"/>
      <c r="AC536" s="62"/>
      <c r="AD536" s="62"/>
      <c r="AE536" s="62"/>
      <c r="AF536" s="62"/>
      <c r="AG536" s="62"/>
      <c r="AH536" s="62"/>
      <c r="AI536" s="62"/>
      <c r="AJ536" s="62"/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  <c r="BA536" s="62"/>
      <c r="BB536" s="62"/>
      <c r="BC536" s="62"/>
    </row>
    <row r="537">
      <c r="A537" s="62"/>
      <c r="B537" s="62"/>
      <c r="C537" s="62"/>
      <c r="D537" s="62"/>
      <c r="E537" s="62"/>
      <c r="F537" s="62"/>
      <c r="G537" s="62"/>
      <c r="H537" s="62"/>
      <c r="I537" s="89"/>
      <c r="J537" s="62"/>
      <c r="K537" s="62"/>
      <c r="M537" s="34"/>
      <c r="N537" s="35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70"/>
      <c r="Z537" s="62"/>
      <c r="AA537" s="62"/>
      <c r="AB537" s="62"/>
      <c r="AC537" s="62"/>
      <c r="AD537" s="62"/>
      <c r="AE537" s="62"/>
      <c r="AF537" s="62"/>
      <c r="AG537" s="62"/>
      <c r="AH537" s="62"/>
      <c r="AI537" s="62"/>
      <c r="AJ537" s="62"/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  <c r="BA537" s="62"/>
      <c r="BB537" s="62"/>
      <c r="BC537" s="62"/>
    </row>
    <row r="538">
      <c r="A538" s="62"/>
      <c r="B538" s="62"/>
      <c r="C538" s="62"/>
      <c r="D538" s="62"/>
      <c r="E538" s="62"/>
      <c r="F538" s="62"/>
      <c r="G538" s="62"/>
      <c r="H538" s="62"/>
      <c r="I538" s="89"/>
      <c r="J538" s="62"/>
      <c r="K538" s="62"/>
      <c r="M538" s="34"/>
      <c r="N538" s="35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70"/>
      <c r="Z538" s="62"/>
      <c r="AA538" s="62"/>
      <c r="AB538" s="62"/>
      <c r="AC538" s="62"/>
      <c r="AD538" s="62"/>
      <c r="AE538" s="62"/>
      <c r="AF538" s="62"/>
      <c r="AG538" s="62"/>
      <c r="AH538" s="62"/>
      <c r="AI538" s="62"/>
      <c r="AJ538" s="62"/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  <c r="BA538" s="62"/>
      <c r="BB538" s="62"/>
      <c r="BC538" s="62"/>
    </row>
    <row r="539">
      <c r="A539" s="62"/>
      <c r="B539" s="62"/>
      <c r="C539" s="62"/>
      <c r="D539" s="62"/>
      <c r="E539" s="62"/>
      <c r="F539" s="62"/>
      <c r="G539" s="62"/>
      <c r="H539" s="62"/>
      <c r="I539" s="89"/>
      <c r="J539" s="62"/>
      <c r="K539" s="62"/>
      <c r="M539" s="34"/>
      <c r="N539" s="35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70"/>
      <c r="Z539" s="62"/>
      <c r="AA539" s="62"/>
      <c r="AB539" s="62"/>
      <c r="AC539" s="62"/>
      <c r="AD539" s="62"/>
      <c r="AE539" s="62"/>
      <c r="AF539" s="62"/>
      <c r="AG539" s="62"/>
      <c r="AH539" s="62"/>
      <c r="AI539" s="62"/>
      <c r="AJ539" s="62"/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  <c r="BA539" s="62"/>
      <c r="BB539" s="62"/>
      <c r="BC539" s="62"/>
    </row>
    <row r="540">
      <c r="A540" s="62"/>
      <c r="B540" s="62"/>
      <c r="C540" s="62"/>
      <c r="D540" s="62"/>
      <c r="E540" s="62"/>
      <c r="F540" s="62"/>
      <c r="G540" s="62"/>
      <c r="H540" s="62"/>
      <c r="I540" s="89"/>
      <c r="J540" s="62"/>
      <c r="K540" s="62"/>
      <c r="M540" s="34"/>
      <c r="N540" s="35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70"/>
      <c r="Z540" s="62"/>
      <c r="AA540" s="62"/>
      <c r="AB540" s="62"/>
      <c r="AC540" s="62"/>
      <c r="AD540" s="62"/>
      <c r="AE540" s="62"/>
      <c r="AF540" s="62"/>
      <c r="AG540" s="62"/>
      <c r="AH540" s="62"/>
      <c r="AI540" s="62"/>
      <c r="AJ540" s="62"/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  <c r="BA540" s="62"/>
      <c r="BB540" s="62"/>
      <c r="BC540" s="62"/>
    </row>
    <row r="541">
      <c r="A541" s="62"/>
      <c r="B541" s="62"/>
      <c r="C541" s="62"/>
      <c r="D541" s="62"/>
      <c r="E541" s="62"/>
      <c r="F541" s="62"/>
      <c r="G541" s="62"/>
      <c r="H541" s="62"/>
      <c r="I541" s="89"/>
      <c r="J541" s="62"/>
      <c r="K541" s="62"/>
      <c r="M541" s="34"/>
      <c r="N541" s="35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70"/>
      <c r="Z541" s="62"/>
      <c r="AA541" s="62"/>
      <c r="AB541" s="62"/>
      <c r="AC541" s="62"/>
      <c r="AD541" s="62"/>
      <c r="AE541" s="62"/>
      <c r="AF541" s="62"/>
      <c r="AG541" s="62"/>
      <c r="AH541" s="62"/>
      <c r="AI541" s="62"/>
      <c r="AJ541" s="62"/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  <c r="BA541" s="62"/>
      <c r="BB541" s="62"/>
      <c r="BC541" s="62"/>
    </row>
    <row r="542">
      <c r="A542" s="62"/>
      <c r="B542" s="62"/>
      <c r="C542" s="62"/>
      <c r="D542" s="62"/>
      <c r="E542" s="62"/>
      <c r="F542" s="62"/>
      <c r="G542" s="62"/>
      <c r="H542" s="62"/>
      <c r="I542" s="89"/>
      <c r="J542" s="62"/>
      <c r="K542" s="62"/>
      <c r="M542" s="34"/>
      <c r="N542" s="35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70"/>
      <c r="Z542" s="62"/>
      <c r="AA542" s="62"/>
      <c r="AB542" s="62"/>
      <c r="AC542" s="62"/>
      <c r="AD542" s="62"/>
      <c r="AE542" s="62"/>
      <c r="AF542" s="62"/>
      <c r="AG542" s="62"/>
      <c r="AH542" s="62"/>
      <c r="AI542" s="62"/>
      <c r="AJ542" s="62"/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  <c r="BA542" s="62"/>
      <c r="BB542" s="62"/>
      <c r="BC542" s="62"/>
    </row>
    <row r="543">
      <c r="A543" s="62"/>
      <c r="B543" s="62"/>
      <c r="C543" s="62"/>
      <c r="D543" s="62"/>
      <c r="E543" s="62"/>
      <c r="F543" s="62"/>
      <c r="G543" s="62"/>
      <c r="H543" s="62"/>
      <c r="I543" s="89"/>
      <c r="J543" s="62"/>
      <c r="K543" s="62"/>
      <c r="M543" s="34"/>
      <c r="N543" s="35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70"/>
      <c r="Z543" s="62"/>
      <c r="AA543" s="62"/>
      <c r="AB543" s="62"/>
      <c r="AC543" s="62"/>
      <c r="AD543" s="62"/>
      <c r="AE543" s="62"/>
      <c r="AF543" s="62"/>
      <c r="AG543" s="62"/>
      <c r="AH543" s="62"/>
      <c r="AI543" s="62"/>
      <c r="AJ543" s="62"/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  <c r="BA543" s="62"/>
      <c r="BB543" s="62"/>
      <c r="BC543" s="62"/>
    </row>
    <row r="544">
      <c r="A544" s="62"/>
      <c r="B544" s="62"/>
      <c r="C544" s="62"/>
      <c r="D544" s="62"/>
      <c r="E544" s="62"/>
      <c r="F544" s="62"/>
      <c r="G544" s="62"/>
      <c r="H544" s="62"/>
      <c r="I544" s="89"/>
      <c r="J544" s="62"/>
      <c r="K544" s="62"/>
      <c r="M544" s="34"/>
      <c r="N544" s="35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70"/>
      <c r="Z544" s="62"/>
      <c r="AA544" s="62"/>
      <c r="AB544" s="62"/>
      <c r="AC544" s="62"/>
      <c r="AD544" s="62"/>
      <c r="AE544" s="62"/>
      <c r="AF544" s="62"/>
      <c r="AG544" s="62"/>
      <c r="AH544" s="62"/>
      <c r="AI544" s="62"/>
      <c r="AJ544" s="62"/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  <c r="BA544" s="62"/>
      <c r="BB544" s="62"/>
      <c r="BC544" s="62"/>
    </row>
    <row r="545">
      <c r="A545" s="62"/>
      <c r="B545" s="62"/>
      <c r="C545" s="62"/>
      <c r="D545" s="62"/>
      <c r="E545" s="62"/>
      <c r="F545" s="62"/>
      <c r="G545" s="62"/>
      <c r="H545" s="62"/>
      <c r="I545" s="89"/>
      <c r="J545" s="62"/>
      <c r="K545" s="62"/>
      <c r="M545" s="34"/>
      <c r="N545" s="35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70"/>
      <c r="Z545" s="62"/>
      <c r="AA545" s="62"/>
      <c r="AB545" s="62"/>
      <c r="AC545" s="62"/>
      <c r="AD545" s="62"/>
      <c r="AE545" s="62"/>
      <c r="AF545" s="62"/>
      <c r="AG545" s="62"/>
      <c r="AH545" s="62"/>
      <c r="AI545" s="62"/>
      <c r="AJ545" s="62"/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  <c r="BA545" s="62"/>
      <c r="BB545" s="62"/>
      <c r="BC545" s="62"/>
    </row>
    <row r="546">
      <c r="A546" s="62"/>
      <c r="B546" s="62"/>
      <c r="C546" s="62"/>
      <c r="D546" s="62"/>
      <c r="E546" s="62"/>
      <c r="F546" s="62"/>
      <c r="G546" s="62"/>
      <c r="H546" s="62"/>
      <c r="I546" s="89"/>
      <c r="J546" s="62"/>
      <c r="K546" s="62"/>
      <c r="M546" s="34"/>
      <c r="N546" s="35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70"/>
      <c r="Z546" s="62"/>
      <c r="AA546" s="62"/>
      <c r="AB546" s="62"/>
      <c r="AC546" s="62"/>
      <c r="AD546" s="62"/>
      <c r="AE546" s="62"/>
      <c r="AF546" s="62"/>
      <c r="AG546" s="62"/>
      <c r="AH546" s="62"/>
      <c r="AI546" s="62"/>
      <c r="AJ546" s="62"/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  <c r="BA546" s="62"/>
      <c r="BB546" s="62"/>
      <c r="BC546" s="62"/>
    </row>
    <row r="547">
      <c r="A547" s="62"/>
      <c r="B547" s="62"/>
      <c r="C547" s="62"/>
      <c r="D547" s="62"/>
      <c r="E547" s="62"/>
      <c r="F547" s="62"/>
      <c r="G547" s="62"/>
      <c r="H547" s="62"/>
      <c r="I547" s="89"/>
      <c r="J547" s="62"/>
      <c r="K547" s="62"/>
      <c r="M547" s="34"/>
      <c r="N547" s="35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70"/>
      <c r="Z547" s="62"/>
      <c r="AA547" s="62"/>
      <c r="AB547" s="62"/>
      <c r="AC547" s="62"/>
      <c r="AD547" s="62"/>
      <c r="AE547" s="62"/>
      <c r="AF547" s="62"/>
      <c r="AG547" s="62"/>
      <c r="AH547" s="62"/>
      <c r="AI547" s="62"/>
      <c r="AJ547" s="62"/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  <c r="BA547" s="62"/>
      <c r="BB547" s="62"/>
      <c r="BC547" s="62"/>
    </row>
    <row r="548">
      <c r="A548" s="62"/>
      <c r="B548" s="62"/>
      <c r="C548" s="62"/>
      <c r="D548" s="62"/>
      <c r="E548" s="62"/>
      <c r="F548" s="62"/>
      <c r="G548" s="62"/>
      <c r="H548" s="62"/>
      <c r="I548" s="89"/>
      <c r="J548" s="62"/>
      <c r="K548" s="62"/>
      <c r="M548" s="34"/>
      <c r="N548" s="35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70"/>
      <c r="Z548" s="62"/>
      <c r="AA548" s="62"/>
      <c r="AB548" s="62"/>
      <c r="AC548" s="62"/>
      <c r="AD548" s="62"/>
      <c r="AE548" s="62"/>
      <c r="AF548" s="62"/>
      <c r="AG548" s="62"/>
      <c r="AH548" s="62"/>
      <c r="AI548" s="62"/>
      <c r="AJ548" s="62"/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  <c r="BA548" s="62"/>
      <c r="BB548" s="62"/>
      <c r="BC548" s="62"/>
    </row>
    <row r="549">
      <c r="A549" s="62"/>
      <c r="B549" s="62"/>
      <c r="C549" s="62"/>
      <c r="D549" s="62"/>
      <c r="E549" s="62"/>
      <c r="F549" s="62"/>
      <c r="G549" s="62"/>
      <c r="H549" s="62"/>
      <c r="I549" s="89"/>
      <c r="J549" s="62"/>
      <c r="K549" s="62"/>
      <c r="M549" s="34"/>
      <c r="N549" s="35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70"/>
      <c r="Z549" s="62"/>
      <c r="AA549" s="62"/>
      <c r="AB549" s="62"/>
      <c r="AC549" s="62"/>
      <c r="AD549" s="62"/>
      <c r="AE549" s="62"/>
      <c r="AF549" s="62"/>
      <c r="AG549" s="62"/>
      <c r="AH549" s="62"/>
      <c r="AI549" s="62"/>
      <c r="AJ549" s="62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  <c r="BA549" s="62"/>
      <c r="BB549" s="62"/>
      <c r="BC549" s="62"/>
    </row>
    <row r="550">
      <c r="A550" s="62"/>
      <c r="B550" s="62"/>
      <c r="C550" s="62"/>
      <c r="D550" s="62"/>
      <c r="E550" s="62"/>
      <c r="F550" s="62"/>
      <c r="G550" s="62"/>
      <c r="H550" s="62"/>
      <c r="I550" s="89"/>
      <c r="J550" s="62"/>
      <c r="K550" s="62"/>
      <c r="M550" s="34"/>
      <c r="N550" s="35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70"/>
      <c r="Z550" s="62"/>
      <c r="AA550" s="62"/>
      <c r="AB550" s="62"/>
      <c r="AC550" s="62"/>
      <c r="AD550" s="62"/>
      <c r="AE550" s="62"/>
      <c r="AF550" s="62"/>
      <c r="AG550" s="62"/>
      <c r="AH550" s="62"/>
      <c r="AI550" s="62"/>
      <c r="AJ550" s="62"/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  <c r="BA550" s="62"/>
      <c r="BB550" s="62"/>
      <c r="BC550" s="62"/>
    </row>
    <row r="551">
      <c r="A551" s="62"/>
      <c r="B551" s="62"/>
      <c r="C551" s="62"/>
      <c r="D551" s="62"/>
      <c r="E551" s="62"/>
      <c r="F551" s="62"/>
      <c r="G551" s="62"/>
      <c r="H551" s="62"/>
      <c r="I551" s="89"/>
      <c r="J551" s="62"/>
      <c r="K551" s="62"/>
      <c r="M551" s="34"/>
      <c r="N551" s="35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70"/>
      <c r="Z551" s="62"/>
      <c r="AA551" s="62"/>
      <c r="AB551" s="62"/>
      <c r="AC551" s="62"/>
      <c r="AD551" s="62"/>
      <c r="AE551" s="62"/>
      <c r="AF551" s="62"/>
      <c r="AG551" s="62"/>
      <c r="AH551" s="62"/>
      <c r="AI551" s="62"/>
      <c r="AJ551" s="62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  <c r="BA551" s="62"/>
      <c r="BB551" s="62"/>
      <c r="BC551" s="62"/>
    </row>
    <row r="552">
      <c r="A552" s="62"/>
      <c r="B552" s="62"/>
      <c r="C552" s="62"/>
      <c r="D552" s="62"/>
      <c r="E552" s="62"/>
      <c r="F552" s="62"/>
      <c r="G552" s="62"/>
      <c r="H552" s="62"/>
      <c r="I552" s="89"/>
      <c r="J552" s="62"/>
      <c r="K552" s="62"/>
      <c r="M552" s="34"/>
      <c r="N552" s="35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70"/>
      <c r="Z552" s="62"/>
      <c r="AA552" s="62"/>
      <c r="AB552" s="62"/>
      <c r="AC552" s="62"/>
      <c r="AD552" s="62"/>
      <c r="AE552" s="62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  <c r="BA552" s="62"/>
      <c r="BB552" s="62"/>
      <c r="BC552" s="62"/>
    </row>
    <row r="553">
      <c r="A553" s="62"/>
      <c r="B553" s="62"/>
      <c r="C553" s="62"/>
      <c r="D553" s="62"/>
      <c r="E553" s="62"/>
      <c r="F553" s="62"/>
      <c r="G553" s="62"/>
      <c r="H553" s="62"/>
      <c r="I553" s="89"/>
      <c r="J553" s="62"/>
      <c r="K553" s="62"/>
      <c r="M553" s="34"/>
      <c r="N553" s="35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70"/>
      <c r="Z553" s="62"/>
      <c r="AA553" s="62"/>
      <c r="AB553" s="62"/>
      <c r="AC553" s="62"/>
      <c r="AD553" s="62"/>
      <c r="AE553" s="62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  <c r="BA553" s="62"/>
      <c r="BB553" s="62"/>
      <c r="BC553" s="62"/>
    </row>
    <row r="554">
      <c r="A554" s="62"/>
      <c r="B554" s="62"/>
      <c r="C554" s="62"/>
      <c r="D554" s="62"/>
      <c r="E554" s="62"/>
      <c r="F554" s="62"/>
      <c r="G554" s="62"/>
      <c r="H554" s="62"/>
      <c r="I554" s="89"/>
      <c r="J554" s="62"/>
      <c r="K554" s="62"/>
      <c r="M554" s="34"/>
      <c r="N554" s="35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70"/>
      <c r="Z554" s="62"/>
      <c r="AA554" s="62"/>
      <c r="AB554" s="62"/>
      <c r="AC554" s="62"/>
      <c r="AD554" s="62"/>
      <c r="AE554" s="62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  <c r="BA554" s="62"/>
      <c r="BB554" s="62"/>
      <c r="BC554" s="62"/>
    </row>
    <row r="555">
      <c r="A555" s="62"/>
      <c r="B555" s="62"/>
      <c r="C555" s="62"/>
      <c r="D555" s="62"/>
      <c r="E555" s="62"/>
      <c r="F555" s="62"/>
      <c r="G555" s="62"/>
      <c r="H555" s="62"/>
      <c r="I555" s="89"/>
      <c r="J555" s="62"/>
      <c r="K555" s="62"/>
      <c r="M555" s="34"/>
      <c r="N555" s="35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70"/>
      <c r="Z555" s="62"/>
      <c r="AA555" s="62"/>
      <c r="AB555" s="62"/>
      <c r="AC555" s="62"/>
      <c r="AD555" s="62"/>
      <c r="AE555" s="62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  <c r="BA555" s="62"/>
      <c r="BB555" s="62"/>
      <c r="BC555" s="62"/>
    </row>
    <row r="556">
      <c r="A556" s="62"/>
      <c r="B556" s="62"/>
      <c r="C556" s="62"/>
      <c r="D556" s="62"/>
      <c r="E556" s="62"/>
      <c r="F556" s="62"/>
      <c r="G556" s="62"/>
      <c r="H556" s="62"/>
      <c r="I556" s="89"/>
      <c r="J556" s="62"/>
      <c r="K556" s="62"/>
      <c r="M556" s="34"/>
      <c r="N556" s="35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70"/>
      <c r="Z556" s="62"/>
      <c r="AA556" s="62"/>
      <c r="AB556" s="62"/>
      <c r="AC556" s="62"/>
      <c r="AD556" s="62"/>
      <c r="AE556" s="62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  <c r="BA556" s="62"/>
      <c r="BB556" s="62"/>
      <c r="BC556" s="62"/>
    </row>
    <row r="557">
      <c r="A557" s="62"/>
      <c r="B557" s="62"/>
      <c r="C557" s="62"/>
      <c r="D557" s="62"/>
      <c r="E557" s="62"/>
      <c r="F557" s="62"/>
      <c r="G557" s="62"/>
      <c r="H557" s="62"/>
      <c r="I557" s="89"/>
      <c r="J557" s="62"/>
      <c r="K557" s="62"/>
      <c r="M557" s="34"/>
      <c r="N557" s="35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70"/>
      <c r="Z557" s="62"/>
      <c r="AA557" s="62"/>
      <c r="AB557" s="62"/>
      <c r="AC557" s="62"/>
      <c r="AD557" s="62"/>
      <c r="AE557" s="62"/>
      <c r="AF557" s="62"/>
      <c r="AG557" s="62"/>
      <c r="AH557" s="62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  <c r="BA557" s="62"/>
      <c r="BB557" s="62"/>
      <c r="BC557" s="62"/>
    </row>
    <row r="558">
      <c r="A558" s="62"/>
      <c r="B558" s="62"/>
      <c r="C558" s="62"/>
      <c r="D558" s="62"/>
      <c r="E558" s="62"/>
      <c r="F558" s="62"/>
      <c r="G558" s="62"/>
      <c r="H558" s="62"/>
      <c r="I558" s="89"/>
      <c r="J558" s="62"/>
      <c r="K558" s="62"/>
      <c r="M558" s="34"/>
      <c r="N558" s="35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70"/>
      <c r="Z558" s="62"/>
      <c r="AA558" s="62"/>
      <c r="AB558" s="62"/>
      <c r="AC558" s="62"/>
      <c r="AD558" s="62"/>
      <c r="AE558" s="62"/>
      <c r="AF558" s="62"/>
      <c r="AG558" s="62"/>
      <c r="AH558" s="62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  <c r="BA558" s="62"/>
      <c r="BB558" s="62"/>
      <c r="BC558" s="62"/>
    </row>
    <row r="559">
      <c r="A559" s="62"/>
      <c r="B559" s="62"/>
      <c r="C559" s="62"/>
      <c r="D559" s="62"/>
      <c r="E559" s="62"/>
      <c r="F559" s="62"/>
      <c r="G559" s="62"/>
      <c r="H559" s="62"/>
      <c r="I559" s="89"/>
      <c r="J559" s="62"/>
      <c r="K559" s="62"/>
      <c r="M559" s="34"/>
      <c r="N559" s="35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70"/>
      <c r="Z559" s="62"/>
      <c r="AA559" s="62"/>
      <c r="AB559" s="62"/>
      <c r="AC559" s="62"/>
      <c r="AD559" s="62"/>
      <c r="AE559" s="62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  <c r="BA559" s="62"/>
      <c r="BB559" s="62"/>
      <c r="BC559" s="62"/>
    </row>
    <row r="560">
      <c r="A560" s="62"/>
      <c r="B560" s="62"/>
      <c r="C560" s="62"/>
      <c r="D560" s="62"/>
      <c r="E560" s="62"/>
      <c r="F560" s="62"/>
      <c r="G560" s="62"/>
      <c r="H560" s="62"/>
      <c r="I560" s="89"/>
      <c r="J560" s="62"/>
      <c r="K560" s="62"/>
      <c r="M560" s="34"/>
      <c r="N560" s="35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70"/>
      <c r="Z560" s="62"/>
      <c r="AA560" s="62"/>
      <c r="AB560" s="62"/>
      <c r="AC560" s="62"/>
      <c r="AD560" s="62"/>
      <c r="AE560" s="62"/>
      <c r="AF560" s="62"/>
      <c r="AG560" s="62"/>
      <c r="AH560" s="62"/>
      <c r="AI560" s="62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  <c r="BA560" s="62"/>
      <c r="BB560" s="62"/>
      <c r="BC560" s="62"/>
    </row>
    <row r="561">
      <c r="A561" s="62"/>
      <c r="B561" s="62"/>
      <c r="C561" s="62"/>
      <c r="D561" s="62"/>
      <c r="E561" s="62"/>
      <c r="F561" s="62"/>
      <c r="G561" s="62"/>
      <c r="H561" s="62"/>
      <c r="I561" s="89"/>
      <c r="J561" s="62"/>
      <c r="K561" s="62"/>
      <c r="M561" s="34"/>
      <c r="N561" s="35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70"/>
      <c r="Z561" s="62"/>
      <c r="AA561" s="62"/>
      <c r="AB561" s="62"/>
      <c r="AC561" s="62"/>
      <c r="AD561" s="62"/>
      <c r="AE561" s="62"/>
      <c r="AF561" s="62"/>
      <c r="AG561" s="62"/>
      <c r="AH561" s="62"/>
      <c r="AI561" s="62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  <c r="BA561" s="62"/>
      <c r="BB561" s="62"/>
      <c r="BC561" s="62"/>
    </row>
    <row r="562">
      <c r="A562" s="62"/>
      <c r="B562" s="62"/>
      <c r="C562" s="62"/>
      <c r="D562" s="62"/>
      <c r="E562" s="62"/>
      <c r="F562" s="62"/>
      <c r="G562" s="62"/>
      <c r="H562" s="62"/>
      <c r="I562" s="89"/>
      <c r="J562" s="62"/>
      <c r="K562" s="62"/>
      <c r="M562" s="34"/>
      <c r="N562" s="35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70"/>
      <c r="Z562" s="62"/>
      <c r="AA562" s="62"/>
      <c r="AB562" s="62"/>
      <c r="AC562" s="62"/>
      <c r="AD562" s="62"/>
      <c r="AE562" s="62"/>
      <c r="AF562" s="62"/>
      <c r="AG562" s="62"/>
      <c r="AH562" s="62"/>
      <c r="AI562" s="62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  <c r="BA562" s="62"/>
      <c r="BB562" s="62"/>
      <c r="BC562" s="62"/>
    </row>
    <row r="563">
      <c r="A563" s="62"/>
      <c r="B563" s="62"/>
      <c r="C563" s="62"/>
      <c r="D563" s="62"/>
      <c r="E563" s="62"/>
      <c r="F563" s="62"/>
      <c r="G563" s="62"/>
      <c r="H563" s="62"/>
      <c r="I563" s="89"/>
      <c r="J563" s="62"/>
      <c r="K563" s="62"/>
      <c r="M563" s="34"/>
      <c r="N563" s="35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70"/>
      <c r="Z563" s="62"/>
      <c r="AA563" s="62"/>
      <c r="AB563" s="62"/>
      <c r="AC563" s="62"/>
      <c r="AD563" s="62"/>
      <c r="AE563" s="62"/>
      <c r="AF563" s="62"/>
      <c r="AG563" s="62"/>
      <c r="AH563" s="62"/>
      <c r="AI563" s="62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  <c r="BA563" s="62"/>
      <c r="BB563" s="62"/>
      <c r="BC563" s="62"/>
    </row>
    <row r="564">
      <c r="A564" s="62"/>
      <c r="B564" s="62"/>
      <c r="C564" s="62"/>
      <c r="D564" s="62"/>
      <c r="E564" s="62"/>
      <c r="F564" s="62"/>
      <c r="G564" s="62"/>
      <c r="H564" s="62"/>
      <c r="I564" s="89"/>
      <c r="J564" s="62"/>
      <c r="K564" s="62"/>
      <c r="M564" s="34"/>
      <c r="N564" s="35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70"/>
      <c r="Z564" s="62"/>
      <c r="AA564" s="62"/>
      <c r="AB564" s="62"/>
      <c r="AC564" s="62"/>
      <c r="AD564" s="62"/>
      <c r="AE564" s="62"/>
      <c r="AF564" s="62"/>
      <c r="AG564" s="62"/>
      <c r="AH564" s="62"/>
      <c r="AI564" s="62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  <c r="BA564" s="62"/>
      <c r="BB564" s="62"/>
      <c r="BC564" s="62"/>
    </row>
    <row r="565">
      <c r="A565" s="62"/>
      <c r="B565" s="62"/>
      <c r="C565" s="62"/>
      <c r="D565" s="62"/>
      <c r="E565" s="62"/>
      <c r="F565" s="62"/>
      <c r="G565" s="62"/>
      <c r="H565" s="62"/>
      <c r="I565" s="89"/>
      <c r="J565" s="62"/>
      <c r="K565" s="62"/>
      <c r="M565" s="34"/>
      <c r="N565" s="35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70"/>
      <c r="Z565" s="62"/>
      <c r="AA565" s="62"/>
      <c r="AB565" s="62"/>
      <c r="AC565" s="62"/>
      <c r="AD565" s="62"/>
      <c r="AE565" s="62"/>
      <c r="AF565" s="62"/>
      <c r="AG565" s="62"/>
      <c r="AH565" s="62"/>
      <c r="AI565" s="62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  <c r="BA565" s="62"/>
      <c r="BB565" s="62"/>
      <c r="BC565" s="62"/>
    </row>
    <row r="566">
      <c r="A566" s="62"/>
      <c r="B566" s="62"/>
      <c r="C566" s="62"/>
      <c r="D566" s="62"/>
      <c r="E566" s="62"/>
      <c r="F566" s="62"/>
      <c r="G566" s="62"/>
      <c r="H566" s="62"/>
      <c r="I566" s="89"/>
      <c r="J566" s="62"/>
      <c r="K566" s="62"/>
      <c r="M566" s="34"/>
      <c r="N566" s="35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70"/>
      <c r="Z566" s="62"/>
      <c r="AA566" s="62"/>
      <c r="AB566" s="62"/>
      <c r="AC566" s="62"/>
      <c r="AD566" s="62"/>
      <c r="AE566" s="62"/>
      <c r="AF566" s="62"/>
      <c r="AG566" s="62"/>
      <c r="AH566" s="62"/>
      <c r="AI566" s="62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  <c r="BA566" s="62"/>
      <c r="BB566" s="62"/>
      <c r="BC566" s="62"/>
    </row>
    <row r="567">
      <c r="A567" s="62"/>
      <c r="B567" s="62"/>
      <c r="C567" s="62"/>
      <c r="D567" s="62"/>
      <c r="E567" s="62"/>
      <c r="F567" s="62"/>
      <c r="G567" s="62"/>
      <c r="H567" s="62"/>
      <c r="I567" s="89"/>
      <c r="J567" s="62"/>
      <c r="K567" s="62"/>
      <c r="M567" s="34"/>
      <c r="N567" s="35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70"/>
      <c r="Z567" s="62"/>
      <c r="AA567" s="62"/>
      <c r="AB567" s="62"/>
      <c r="AC567" s="62"/>
      <c r="AD567" s="62"/>
      <c r="AE567" s="62"/>
      <c r="AF567" s="62"/>
      <c r="AG567" s="62"/>
      <c r="AH567" s="62"/>
      <c r="AI567" s="62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  <c r="BA567" s="62"/>
      <c r="BB567" s="62"/>
      <c r="BC567" s="62"/>
    </row>
    <row r="568">
      <c r="A568" s="62"/>
      <c r="B568" s="62"/>
      <c r="C568" s="62"/>
      <c r="D568" s="62"/>
      <c r="E568" s="62"/>
      <c r="F568" s="62"/>
      <c r="G568" s="62"/>
      <c r="H568" s="62"/>
      <c r="I568" s="89"/>
      <c r="J568" s="62"/>
      <c r="K568" s="62"/>
      <c r="M568" s="34"/>
      <c r="N568" s="35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70"/>
      <c r="Z568" s="62"/>
      <c r="AA568" s="62"/>
      <c r="AB568" s="62"/>
      <c r="AC568" s="62"/>
      <c r="AD568" s="62"/>
      <c r="AE568" s="62"/>
      <c r="AF568" s="62"/>
      <c r="AG568" s="62"/>
      <c r="AH568" s="62"/>
      <c r="AI568" s="62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  <c r="BA568" s="62"/>
      <c r="BB568" s="62"/>
      <c r="BC568" s="62"/>
    </row>
    <row r="569">
      <c r="A569" s="62"/>
      <c r="B569" s="62"/>
      <c r="C569" s="62"/>
      <c r="D569" s="62"/>
      <c r="E569" s="62"/>
      <c r="F569" s="62"/>
      <c r="G569" s="62"/>
      <c r="H569" s="62"/>
      <c r="I569" s="89"/>
      <c r="J569" s="62"/>
      <c r="K569" s="62"/>
      <c r="M569" s="34"/>
      <c r="N569" s="35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70"/>
      <c r="Z569" s="62"/>
      <c r="AA569" s="62"/>
      <c r="AB569" s="62"/>
      <c r="AC569" s="62"/>
      <c r="AD569" s="62"/>
      <c r="AE569" s="62"/>
      <c r="AF569" s="62"/>
      <c r="AG569" s="62"/>
      <c r="AH569" s="62"/>
      <c r="AI569" s="62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  <c r="BA569" s="62"/>
      <c r="BB569" s="62"/>
      <c r="BC569" s="62"/>
    </row>
    <row r="570">
      <c r="A570" s="62"/>
      <c r="B570" s="62"/>
      <c r="C570" s="62"/>
      <c r="D570" s="62"/>
      <c r="E570" s="62"/>
      <c r="F570" s="62"/>
      <c r="G570" s="62"/>
      <c r="H570" s="62"/>
      <c r="I570" s="89"/>
      <c r="J570" s="62"/>
      <c r="K570" s="62"/>
      <c r="M570" s="34"/>
      <c r="N570" s="35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70"/>
      <c r="Z570" s="62"/>
      <c r="AA570" s="62"/>
      <c r="AB570" s="62"/>
      <c r="AC570" s="62"/>
      <c r="AD570" s="62"/>
      <c r="AE570" s="62"/>
      <c r="AF570" s="62"/>
      <c r="AG570" s="62"/>
      <c r="AH570" s="62"/>
      <c r="AI570" s="62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  <c r="BA570" s="62"/>
      <c r="BB570" s="62"/>
      <c r="BC570" s="62"/>
    </row>
    <row r="571">
      <c r="A571" s="62"/>
      <c r="B571" s="62"/>
      <c r="C571" s="62"/>
      <c r="D571" s="62"/>
      <c r="E571" s="62"/>
      <c r="F571" s="62"/>
      <c r="G571" s="62"/>
      <c r="H571" s="62"/>
      <c r="I571" s="89"/>
      <c r="J571" s="62"/>
      <c r="K571" s="62"/>
      <c r="M571" s="34"/>
      <c r="N571" s="35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70"/>
      <c r="Z571" s="62"/>
      <c r="AA571" s="62"/>
      <c r="AB571" s="62"/>
      <c r="AC571" s="62"/>
      <c r="AD571" s="62"/>
      <c r="AE571" s="62"/>
      <c r="AF571" s="62"/>
      <c r="AG571" s="62"/>
      <c r="AH571" s="62"/>
      <c r="AI571" s="62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  <c r="BA571" s="62"/>
      <c r="BB571" s="62"/>
      <c r="BC571" s="62"/>
    </row>
    <row r="572">
      <c r="A572" s="62"/>
      <c r="B572" s="62"/>
      <c r="C572" s="62"/>
      <c r="D572" s="62"/>
      <c r="E572" s="62"/>
      <c r="F572" s="62"/>
      <c r="G572" s="62"/>
      <c r="H572" s="62"/>
      <c r="I572" s="89"/>
      <c r="J572" s="62"/>
      <c r="K572" s="62"/>
      <c r="M572" s="34"/>
      <c r="N572" s="35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70"/>
      <c r="Z572" s="62"/>
      <c r="AA572" s="62"/>
      <c r="AB572" s="62"/>
      <c r="AC572" s="62"/>
      <c r="AD572" s="62"/>
      <c r="AE572" s="62"/>
      <c r="AF572" s="62"/>
      <c r="AG572" s="62"/>
      <c r="AH572" s="62"/>
      <c r="AI572" s="62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  <c r="BA572" s="62"/>
      <c r="BB572" s="62"/>
      <c r="BC572" s="62"/>
    </row>
    <row r="573">
      <c r="A573" s="62"/>
      <c r="B573" s="62"/>
      <c r="C573" s="62"/>
      <c r="D573" s="62"/>
      <c r="E573" s="62"/>
      <c r="F573" s="62"/>
      <c r="G573" s="62"/>
      <c r="H573" s="62"/>
      <c r="I573" s="89"/>
      <c r="J573" s="62"/>
      <c r="K573" s="62"/>
      <c r="M573" s="34"/>
      <c r="N573" s="35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70"/>
      <c r="Z573" s="62"/>
      <c r="AA573" s="62"/>
      <c r="AB573" s="62"/>
      <c r="AC573" s="62"/>
      <c r="AD573" s="62"/>
      <c r="AE573" s="62"/>
      <c r="AF573" s="62"/>
      <c r="AG573" s="62"/>
      <c r="AH573" s="62"/>
      <c r="AI573" s="62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  <c r="BA573" s="62"/>
      <c r="BB573" s="62"/>
      <c r="BC573" s="62"/>
    </row>
    <row r="574">
      <c r="A574" s="62"/>
      <c r="B574" s="62"/>
      <c r="C574" s="62"/>
      <c r="D574" s="62"/>
      <c r="E574" s="62"/>
      <c r="F574" s="62"/>
      <c r="G574" s="62"/>
      <c r="H574" s="62"/>
      <c r="I574" s="89"/>
      <c r="J574" s="62"/>
      <c r="K574" s="62"/>
      <c r="M574" s="34"/>
      <c r="N574" s="35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70"/>
      <c r="Z574" s="62"/>
      <c r="AA574" s="62"/>
      <c r="AB574" s="62"/>
      <c r="AC574" s="62"/>
      <c r="AD574" s="62"/>
      <c r="AE574" s="62"/>
      <c r="AF574" s="62"/>
      <c r="AG574" s="62"/>
      <c r="AH574" s="62"/>
      <c r="AI574" s="62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  <c r="BA574" s="62"/>
      <c r="BB574" s="62"/>
      <c r="BC574" s="62"/>
    </row>
    <row r="575">
      <c r="A575" s="62"/>
      <c r="B575" s="62"/>
      <c r="C575" s="62"/>
      <c r="D575" s="62"/>
      <c r="E575" s="62"/>
      <c r="F575" s="62"/>
      <c r="G575" s="62"/>
      <c r="H575" s="62"/>
      <c r="I575" s="89"/>
      <c r="J575" s="62"/>
      <c r="K575" s="62"/>
      <c r="M575" s="34"/>
      <c r="N575" s="35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70"/>
      <c r="Z575" s="62"/>
      <c r="AA575" s="62"/>
      <c r="AB575" s="62"/>
      <c r="AC575" s="62"/>
      <c r="AD575" s="62"/>
      <c r="AE575" s="62"/>
      <c r="AF575" s="62"/>
      <c r="AG575" s="62"/>
      <c r="AH575" s="62"/>
      <c r="AI575" s="62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  <c r="BA575" s="62"/>
      <c r="BB575" s="62"/>
      <c r="BC575" s="62"/>
    </row>
    <row r="576">
      <c r="A576" s="62"/>
      <c r="B576" s="62"/>
      <c r="C576" s="62"/>
      <c r="D576" s="62"/>
      <c r="E576" s="62"/>
      <c r="F576" s="62"/>
      <c r="G576" s="62"/>
      <c r="H576" s="62"/>
      <c r="I576" s="89"/>
      <c r="J576" s="62"/>
      <c r="K576" s="62"/>
      <c r="M576" s="34"/>
      <c r="N576" s="35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70"/>
      <c r="Z576" s="62"/>
      <c r="AA576" s="62"/>
      <c r="AB576" s="62"/>
      <c r="AC576" s="62"/>
      <c r="AD576" s="62"/>
      <c r="AE576" s="62"/>
      <c r="AF576" s="62"/>
      <c r="AG576" s="62"/>
      <c r="AH576" s="62"/>
      <c r="AI576" s="62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  <c r="BA576" s="62"/>
      <c r="BB576" s="62"/>
      <c r="BC576" s="62"/>
    </row>
    <row r="577">
      <c r="A577" s="62"/>
      <c r="B577" s="62"/>
      <c r="C577" s="62"/>
      <c r="D577" s="62"/>
      <c r="E577" s="62"/>
      <c r="F577" s="62"/>
      <c r="G577" s="62"/>
      <c r="H577" s="62"/>
      <c r="I577" s="89"/>
      <c r="J577" s="62"/>
      <c r="K577" s="62"/>
      <c r="M577" s="34"/>
      <c r="N577" s="35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70"/>
      <c r="Z577" s="62"/>
      <c r="AA577" s="62"/>
      <c r="AB577" s="62"/>
      <c r="AC577" s="62"/>
      <c r="AD577" s="62"/>
      <c r="AE577" s="62"/>
      <c r="AF577" s="62"/>
      <c r="AG577" s="62"/>
      <c r="AH577" s="62"/>
      <c r="AI577" s="62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  <c r="BA577" s="62"/>
      <c r="BB577" s="62"/>
      <c r="BC577" s="62"/>
    </row>
    <row r="578">
      <c r="A578" s="62"/>
      <c r="B578" s="62"/>
      <c r="C578" s="62"/>
      <c r="D578" s="62"/>
      <c r="E578" s="62"/>
      <c r="F578" s="62"/>
      <c r="G578" s="62"/>
      <c r="H578" s="62"/>
      <c r="I578" s="89"/>
      <c r="J578" s="62"/>
      <c r="K578" s="62"/>
      <c r="M578" s="34"/>
      <c r="N578" s="35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70"/>
      <c r="Z578" s="62"/>
      <c r="AA578" s="62"/>
      <c r="AB578" s="62"/>
      <c r="AC578" s="62"/>
      <c r="AD578" s="62"/>
      <c r="AE578" s="62"/>
      <c r="AF578" s="62"/>
      <c r="AG578" s="62"/>
      <c r="AH578" s="62"/>
      <c r="AI578" s="62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  <c r="BA578" s="62"/>
      <c r="BB578" s="62"/>
      <c r="BC578" s="62"/>
    </row>
    <row r="579">
      <c r="A579" s="62"/>
      <c r="B579" s="62"/>
      <c r="C579" s="62"/>
      <c r="D579" s="62"/>
      <c r="E579" s="62"/>
      <c r="F579" s="62"/>
      <c r="G579" s="62"/>
      <c r="H579" s="62"/>
      <c r="I579" s="89"/>
      <c r="J579" s="62"/>
      <c r="K579" s="62"/>
      <c r="M579" s="34"/>
      <c r="N579" s="35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70"/>
      <c r="Z579" s="62"/>
      <c r="AA579" s="62"/>
      <c r="AB579" s="62"/>
      <c r="AC579" s="62"/>
      <c r="AD579" s="62"/>
      <c r="AE579" s="62"/>
      <c r="AF579" s="62"/>
      <c r="AG579" s="62"/>
      <c r="AH579" s="62"/>
      <c r="AI579" s="62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  <c r="BA579" s="62"/>
      <c r="BB579" s="62"/>
      <c r="BC579" s="62"/>
    </row>
    <row r="580">
      <c r="A580" s="62"/>
      <c r="B580" s="62"/>
      <c r="C580" s="62"/>
      <c r="D580" s="62"/>
      <c r="E580" s="62"/>
      <c r="F580" s="62"/>
      <c r="G580" s="62"/>
      <c r="H580" s="62"/>
      <c r="I580" s="89"/>
      <c r="J580" s="62"/>
      <c r="K580" s="62"/>
      <c r="M580" s="34"/>
      <c r="N580" s="35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70"/>
      <c r="Z580" s="62"/>
      <c r="AA580" s="62"/>
      <c r="AB580" s="62"/>
      <c r="AC580" s="62"/>
      <c r="AD580" s="62"/>
      <c r="AE580" s="62"/>
      <c r="AF580" s="62"/>
      <c r="AG580" s="62"/>
      <c r="AH580" s="62"/>
      <c r="AI580" s="62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  <c r="BA580" s="62"/>
      <c r="BB580" s="62"/>
      <c r="BC580" s="62"/>
    </row>
    <row r="581">
      <c r="A581" s="62"/>
      <c r="B581" s="62"/>
      <c r="C581" s="62"/>
      <c r="D581" s="62"/>
      <c r="E581" s="62"/>
      <c r="F581" s="62"/>
      <c r="G581" s="62"/>
      <c r="H581" s="62"/>
      <c r="I581" s="89"/>
      <c r="J581" s="62"/>
      <c r="K581" s="62"/>
      <c r="M581" s="34"/>
      <c r="N581" s="35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70"/>
      <c r="Z581" s="62"/>
      <c r="AA581" s="62"/>
      <c r="AB581" s="62"/>
      <c r="AC581" s="62"/>
      <c r="AD581" s="62"/>
      <c r="AE581" s="62"/>
      <c r="AF581" s="62"/>
      <c r="AG581" s="62"/>
      <c r="AH581" s="62"/>
      <c r="AI581" s="62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  <c r="BA581" s="62"/>
      <c r="BB581" s="62"/>
      <c r="BC581" s="62"/>
    </row>
    <row r="582">
      <c r="A582" s="62"/>
      <c r="B582" s="62"/>
      <c r="C582" s="62"/>
      <c r="D582" s="62"/>
      <c r="E582" s="62"/>
      <c r="F582" s="62"/>
      <c r="G582" s="62"/>
      <c r="H582" s="62"/>
      <c r="I582" s="89"/>
      <c r="J582" s="62"/>
      <c r="K582" s="62"/>
      <c r="M582" s="34"/>
      <c r="N582" s="35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70"/>
      <c r="Z582" s="62"/>
      <c r="AA582" s="62"/>
      <c r="AB582" s="62"/>
      <c r="AC582" s="62"/>
      <c r="AD582" s="62"/>
      <c r="AE582" s="62"/>
      <c r="AF582" s="62"/>
      <c r="AG582" s="62"/>
      <c r="AH582" s="62"/>
      <c r="AI582" s="62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  <c r="BA582" s="62"/>
      <c r="BB582" s="62"/>
      <c r="BC582" s="62"/>
    </row>
    <row r="583">
      <c r="A583" s="62"/>
      <c r="B583" s="62"/>
      <c r="C583" s="62"/>
      <c r="D583" s="62"/>
      <c r="E583" s="62"/>
      <c r="F583" s="62"/>
      <c r="G583" s="62"/>
      <c r="H583" s="62"/>
      <c r="I583" s="89"/>
      <c r="J583" s="62"/>
      <c r="K583" s="62"/>
      <c r="M583" s="34"/>
      <c r="N583" s="35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70"/>
      <c r="Z583" s="62"/>
      <c r="AA583" s="62"/>
      <c r="AB583" s="62"/>
      <c r="AC583" s="62"/>
      <c r="AD583" s="62"/>
      <c r="AE583" s="62"/>
      <c r="AF583" s="62"/>
      <c r="AG583" s="62"/>
      <c r="AH583" s="62"/>
      <c r="AI583" s="62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  <c r="BA583" s="62"/>
      <c r="BB583" s="62"/>
      <c r="BC583" s="62"/>
    </row>
    <row r="584">
      <c r="A584" s="62"/>
      <c r="B584" s="62"/>
      <c r="C584" s="62"/>
      <c r="D584" s="62"/>
      <c r="E584" s="62"/>
      <c r="F584" s="62"/>
      <c r="G584" s="62"/>
      <c r="H584" s="62"/>
      <c r="I584" s="89"/>
      <c r="J584" s="62"/>
      <c r="K584" s="62"/>
      <c r="M584" s="34"/>
      <c r="N584" s="35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70"/>
      <c r="Z584" s="62"/>
      <c r="AA584" s="62"/>
      <c r="AB584" s="62"/>
      <c r="AC584" s="62"/>
      <c r="AD584" s="62"/>
      <c r="AE584" s="62"/>
      <c r="AF584" s="62"/>
      <c r="AG584" s="62"/>
      <c r="AH584" s="62"/>
      <c r="AI584" s="62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  <c r="BA584" s="62"/>
      <c r="BB584" s="62"/>
      <c r="BC584" s="62"/>
    </row>
    <row r="585">
      <c r="A585" s="62"/>
      <c r="B585" s="62"/>
      <c r="C585" s="62"/>
      <c r="D585" s="62"/>
      <c r="E585" s="62"/>
      <c r="F585" s="62"/>
      <c r="G585" s="62"/>
      <c r="H585" s="62"/>
      <c r="I585" s="89"/>
      <c r="J585" s="62"/>
      <c r="K585" s="62"/>
      <c r="M585" s="34"/>
      <c r="N585" s="35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70"/>
      <c r="Z585" s="62"/>
      <c r="AA585" s="62"/>
      <c r="AB585" s="62"/>
      <c r="AC585" s="62"/>
      <c r="AD585" s="62"/>
      <c r="AE585" s="62"/>
      <c r="AF585" s="62"/>
      <c r="AG585" s="62"/>
      <c r="AH585" s="62"/>
      <c r="AI585" s="62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  <c r="BA585" s="62"/>
      <c r="BB585" s="62"/>
      <c r="BC585" s="62"/>
    </row>
    <row r="586">
      <c r="A586" s="62"/>
      <c r="B586" s="62"/>
      <c r="C586" s="62"/>
      <c r="D586" s="62"/>
      <c r="E586" s="62"/>
      <c r="F586" s="62"/>
      <c r="G586" s="62"/>
      <c r="H586" s="62"/>
      <c r="I586" s="89"/>
      <c r="J586" s="62"/>
      <c r="K586" s="62"/>
      <c r="M586" s="34"/>
      <c r="N586" s="35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70"/>
      <c r="Z586" s="62"/>
      <c r="AA586" s="62"/>
      <c r="AB586" s="62"/>
      <c r="AC586" s="62"/>
      <c r="AD586" s="62"/>
      <c r="AE586" s="62"/>
      <c r="AF586" s="62"/>
      <c r="AG586" s="62"/>
      <c r="AH586" s="62"/>
      <c r="AI586" s="62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  <c r="BA586" s="62"/>
      <c r="BB586" s="62"/>
      <c r="BC586" s="62"/>
    </row>
    <row r="587">
      <c r="A587" s="62"/>
      <c r="B587" s="62"/>
      <c r="C587" s="62"/>
      <c r="D587" s="62"/>
      <c r="E587" s="62"/>
      <c r="F587" s="62"/>
      <c r="G587" s="62"/>
      <c r="H587" s="62"/>
      <c r="I587" s="89"/>
      <c r="J587" s="62"/>
      <c r="K587" s="62"/>
      <c r="M587" s="34"/>
      <c r="N587" s="35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70"/>
      <c r="Z587" s="62"/>
      <c r="AA587" s="62"/>
      <c r="AB587" s="62"/>
      <c r="AC587" s="62"/>
      <c r="AD587" s="62"/>
      <c r="AE587" s="62"/>
      <c r="AF587" s="62"/>
      <c r="AG587" s="62"/>
      <c r="AH587" s="62"/>
      <c r="AI587" s="62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  <c r="BA587" s="62"/>
      <c r="BB587" s="62"/>
      <c r="BC587" s="62"/>
    </row>
    <row r="588">
      <c r="A588" s="62"/>
      <c r="B588" s="62"/>
      <c r="C588" s="62"/>
      <c r="D588" s="62"/>
      <c r="E588" s="62"/>
      <c r="F588" s="62"/>
      <c r="G588" s="62"/>
      <c r="H588" s="62"/>
      <c r="I588" s="89"/>
      <c r="J588" s="62"/>
      <c r="K588" s="62"/>
      <c r="M588" s="34"/>
      <c r="N588" s="35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70"/>
      <c r="Z588" s="62"/>
      <c r="AA588" s="62"/>
      <c r="AB588" s="62"/>
      <c r="AC588" s="62"/>
      <c r="AD588" s="62"/>
      <c r="AE588" s="62"/>
      <c r="AF588" s="62"/>
      <c r="AG588" s="62"/>
      <c r="AH588" s="62"/>
      <c r="AI588" s="62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  <c r="BA588" s="62"/>
      <c r="BB588" s="62"/>
      <c r="BC588" s="62"/>
    </row>
    <row r="589">
      <c r="A589" s="62"/>
      <c r="B589" s="62"/>
      <c r="C589" s="62"/>
      <c r="D589" s="62"/>
      <c r="E589" s="62"/>
      <c r="F589" s="62"/>
      <c r="G589" s="62"/>
      <c r="H589" s="62"/>
      <c r="I589" s="89"/>
      <c r="J589" s="62"/>
      <c r="K589" s="62"/>
      <c r="M589" s="34"/>
      <c r="N589" s="35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70"/>
      <c r="Z589" s="62"/>
      <c r="AA589" s="62"/>
      <c r="AB589" s="62"/>
      <c r="AC589" s="62"/>
      <c r="AD589" s="62"/>
      <c r="AE589" s="62"/>
      <c r="AF589" s="62"/>
      <c r="AG589" s="62"/>
      <c r="AH589" s="62"/>
      <c r="AI589" s="62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  <c r="BA589" s="62"/>
      <c r="BB589" s="62"/>
      <c r="BC589" s="62"/>
    </row>
    <row r="590">
      <c r="A590" s="62"/>
      <c r="B590" s="62"/>
      <c r="C590" s="62"/>
      <c r="D590" s="62"/>
      <c r="E590" s="62"/>
      <c r="F590" s="62"/>
      <c r="G590" s="62"/>
      <c r="H590" s="62"/>
      <c r="I590" s="89"/>
      <c r="J590" s="62"/>
      <c r="K590" s="62"/>
      <c r="M590" s="34"/>
      <c r="N590" s="35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70"/>
      <c r="Z590" s="62"/>
      <c r="AA590" s="62"/>
      <c r="AB590" s="62"/>
      <c r="AC590" s="62"/>
      <c r="AD590" s="62"/>
      <c r="AE590" s="62"/>
      <c r="AF590" s="62"/>
      <c r="AG590" s="62"/>
      <c r="AH590" s="62"/>
      <c r="AI590" s="62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  <c r="BA590" s="62"/>
      <c r="BB590" s="62"/>
      <c r="BC590" s="62"/>
    </row>
    <row r="591">
      <c r="A591" s="62"/>
      <c r="B591" s="62"/>
      <c r="C591" s="62"/>
      <c r="D591" s="62"/>
      <c r="E591" s="62"/>
      <c r="F591" s="62"/>
      <c r="G591" s="62"/>
      <c r="H591" s="62"/>
      <c r="I591" s="89"/>
      <c r="J591" s="62"/>
      <c r="K591" s="62"/>
      <c r="M591" s="34"/>
      <c r="N591" s="35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70"/>
      <c r="Z591" s="62"/>
      <c r="AA591" s="62"/>
      <c r="AB591" s="62"/>
      <c r="AC591" s="62"/>
      <c r="AD591" s="62"/>
      <c r="AE591" s="62"/>
      <c r="AF591" s="62"/>
      <c r="AG591" s="62"/>
      <c r="AH591" s="62"/>
      <c r="AI591" s="62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  <c r="BA591" s="62"/>
      <c r="BB591" s="62"/>
      <c r="BC591" s="62"/>
    </row>
    <row r="592">
      <c r="A592" s="62"/>
      <c r="B592" s="62"/>
      <c r="C592" s="62"/>
      <c r="D592" s="62"/>
      <c r="E592" s="62"/>
      <c r="F592" s="62"/>
      <c r="G592" s="62"/>
      <c r="H592" s="62"/>
      <c r="I592" s="89"/>
      <c r="J592" s="62"/>
      <c r="K592" s="62"/>
      <c r="M592" s="34"/>
      <c r="N592" s="35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70"/>
      <c r="Z592" s="62"/>
      <c r="AA592" s="62"/>
      <c r="AB592" s="62"/>
      <c r="AC592" s="62"/>
      <c r="AD592" s="62"/>
      <c r="AE592" s="62"/>
      <c r="AF592" s="62"/>
      <c r="AG592" s="62"/>
      <c r="AH592" s="62"/>
      <c r="AI592" s="62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  <c r="BA592" s="62"/>
      <c r="BB592" s="62"/>
      <c r="BC592" s="62"/>
    </row>
    <row r="593">
      <c r="A593" s="62"/>
      <c r="B593" s="62"/>
      <c r="C593" s="62"/>
      <c r="D593" s="62"/>
      <c r="E593" s="62"/>
      <c r="F593" s="62"/>
      <c r="G593" s="62"/>
      <c r="H593" s="62"/>
      <c r="I593" s="89"/>
      <c r="J593" s="62"/>
      <c r="K593" s="62"/>
      <c r="M593" s="34"/>
      <c r="N593" s="35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70"/>
      <c r="Z593" s="62"/>
      <c r="AA593" s="62"/>
      <c r="AB593" s="62"/>
      <c r="AC593" s="62"/>
      <c r="AD593" s="62"/>
      <c r="AE593" s="62"/>
      <c r="AF593" s="62"/>
      <c r="AG593" s="62"/>
      <c r="AH593" s="62"/>
      <c r="AI593" s="62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  <c r="BA593" s="62"/>
      <c r="BB593" s="62"/>
      <c r="BC593" s="62"/>
    </row>
    <row r="594">
      <c r="A594" s="62"/>
      <c r="B594" s="62"/>
      <c r="C594" s="62"/>
      <c r="D594" s="62"/>
      <c r="E594" s="62"/>
      <c r="F594" s="62"/>
      <c r="G594" s="62"/>
      <c r="H594" s="62"/>
      <c r="I594" s="89"/>
      <c r="J594" s="62"/>
      <c r="K594" s="62"/>
      <c r="M594" s="34"/>
      <c r="N594" s="35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70"/>
      <c r="Z594" s="62"/>
      <c r="AA594" s="62"/>
      <c r="AB594" s="62"/>
      <c r="AC594" s="62"/>
      <c r="AD594" s="62"/>
      <c r="AE594" s="62"/>
      <c r="AF594" s="62"/>
      <c r="AG594" s="62"/>
      <c r="AH594" s="62"/>
      <c r="AI594" s="62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  <c r="BA594" s="62"/>
      <c r="BB594" s="62"/>
      <c r="BC594" s="62"/>
    </row>
    <row r="595">
      <c r="A595" s="62"/>
      <c r="B595" s="62"/>
      <c r="C595" s="62"/>
      <c r="D595" s="62"/>
      <c r="E595" s="62"/>
      <c r="F595" s="62"/>
      <c r="G595" s="62"/>
      <c r="H595" s="62"/>
      <c r="I595" s="89"/>
      <c r="J595" s="62"/>
      <c r="K595" s="62"/>
      <c r="M595" s="34"/>
      <c r="N595" s="35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70"/>
      <c r="Z595" s="62"/>
      <c r="AA595" s="62"/>
      <c r="AB595" s="62"/>
      <c r="AC595" s="62"/>
      <c r="AD595" s="62"/>
      <c r="AE595" s="62"/>
      <c r="AF595" s="62"/>
      <c r="AG595" s="62"/>
      <c r="AH595" s="62"/>
      <c r="AI595" s="62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  <c r="BA595" s="62"/>
      <c r="BB595" s="62"/>
      <c r="BC595" s="62"/>
    </row>
    <row r="596">
      <c r="A596" s="62"/>
      <c r="B596" s="62"/>
      <c r="C596" s="62"/>
      <c r="D596" s="62"/>
      <c r="E596" s="62"/>
      <c r="F596" s="62"/>
      <c r="G596" s="62"/>
      <c r="H596" s="62"/>
      <c r="I596" s="89"/>
      <c r="J596" s="62"/>
      <c r="K596" s="62"/>
      <c r="M596" s="34"/>
      <c r="N596" s="35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70"/>
      <c r="Z596" s="62"/>
      <c r="AA596" s="62"/>
      <c r="AB596" s="62"/>
      <c r="AC596" s="62"/>
      <c r="AD596" s="62"/>
      <c r="AE596" s="62"/>
      <c r="AF596" s="62"/>
      <c r="AG596" s="62"/>
      <c r="AH596" s="62"/>
      <c r="AI596" s="62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  <c r="BA596" s="62"/>
      <c r="BB596" s="62"/>
      <c r="BC596" s="62"/>
    </row>
    <row r="597">
      <c r="A597" s="62"/>
      <c r="B597" s="62"/>
      <c r="C597" s="62"/>
      <c r="D597" s="62"/>
      <c r="E597" s="62"/>
      <c r="F597" s="62"/>
      <c r="G597" s="62"/>
      <c r="H597" s="62"/>
      <c r="I597" s="89"/>
      <c r="J597" s="62"/>
      <c r="K597" s="62"/>
      <c r="M597" s="34"/>
      <c r="N597" s="35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70"/>
      <c r="Z597" s="62"/>
      <c r="AA597" s="62"/>
      <c r="AB597" s="62"/>
      <c r="AC597" s="62"/>
      <c r="AD597" s="62"/>
      <c r="AE597" s="62"/>
      <c r="AF597" s="62"/>
      <c r="AG597" s="62"/>
      <c r="AH597" s="62"/>
      <c r="AI597" s="62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  <c r="BA597" s="62"/>
      <c r="BB597" s="62"/>
      <c r="BC597" s="62"/>
    </row>
    <row r="598">
      <c r="A598" s="62"/>
      <c r="B598" s="62"/>
      <c r="C598" s="62"/>
      <c r="D598" s="62"/>
      <c r="E598" s="62"/>
      <c r="F598" s="62"/>
      <c r="G598" s="62"/>
      <c r="H598" s="62"/>
      <c r="I598" s="89"/>
      <c r="J598" s="62"/>
      <c r="K598" s="62"/>
      <c r="M598" s="34"/>
      <c r="N598" s="35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70"/>
      <c r="Z598" s="62"/>
      <c r="AA598" s="62"/>
      <c r="AB598" s="62"/>
      <c r="AC598" s="62"/>
      <c r="AD598" s="62"/>
      <c r="AE598" s="62"/>
      <c r="AF598" s="62"/>
      <c r="AG598" s="62"/>
      <c r="AH598" s="62"/>
      <c r="AI598" s="62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  <c r="BA598" s="62"/>
      <c r="BB598" s="62"/>
      <c r="BC598" s="62"/>
    </row>
    <row r="599">
      <c r="A599" s="62"/>
      <c r="B599" s="62"/>
      <c r="C599" s="62"/>
      <c r="D599" s="62"/>
      <c r="E599" s="62"/>
      <c r="F599" s="62"/>
      <c r="G599" s="62"/>
      <c r="H599" s="62"/>
      <c r="I599" s="89"/>
      <c r="J599" s="62"/>
      <c r="K599" s="62"/>
      <c r="M599" s="34"/>
      <c r="N599" s="35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70"/>
      <c r="Z599" s="62"/>
      <c r="AA599" s="62"/>
      <c r="AB599" s="62"/>
      <c r="AC599" s="62"/>
      <c r="AD599" s="62"/>
      <c r="AE599" s="62"/>
      <c r="AF599" s="62"/>
      <c r="AG599" s="62"/>
      <c r="AH599" s="62"/>
      <c r="AI599" s="62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  <c r="BA599" s="62"/>
      <c r="BB599" s="62"/>
      <c r="BC599" s="62"/>
    </row>
    <row r="600">
      <c r="A600" s="62"/>
      <c r="B600" s="62"/>
      <c r="C600" s="62"/>
      <c r="D600" s="62"/>
      <c r="E600" s="62"/>
      <c r="F600" s="62"/>
      <c r="G600" s="62"/>
      <c r="H600" s="62"/>
      <c r="I600" s="89"/>
      <c r="J600" s="62"/>
      <c r="K600" s="62"/>
      <c r="M600" s="34"/>
      <c r="N600" s="35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70"/>
      <c r="Z600" s="62"/>
      <c r="AA600" s="62"/>
      <c r="AB600" s="62"/>
      <c r="AC600" s="62"/>
      <c r="AD600" s="62"/>
      <c r="AE600" s="62"/>
      <c r="AF600" s="62"/>
      <c r="AG600" s="62"/>
      <c r="AH600" s="62"/>
      <c r="AI600" s="62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  <c r="BA600" s="62"/>
      <c r="BB600" s="62"/>
      <c r="BC600" s="62"/>
    </row>
    <row r="601">
      <c r="A601" s="62"/>
      <c r="B601" s="62"/>
      <c r="C601" s="62"/>
      <c r="D601" s="62"/>
      <c r="E601" s="62"/>
      <c r="F601" s="62"/>
      <c r="G601" s="62"/>
      <c r="H601" s="62"/>
      <c r="I601" s="89"/>
      <c r="J601" s="62"/>
      <c r="K601" s="62"/>
      <c r="M601" s="34"/>
      <c r="N601" s="35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70"/>
      <c r="Z601" s="62"/>
      <c r="AA601" s="62"/>
      <c r="AB601" s="62"/>
      <c r="AC601" s="62"/>
      <c r="AD601" s="62"/>
      <c r="AE601" s="62"/>
      <c r="AF601" s="62"/>
      <c r="AG601" s="62"/>
      <c r="AH601" s="62"/>
      <c r="AI601" s="62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  <c r="BA601" s="62"/>
      <c r="BB601" s="62"/>
      <c r="BC601" s="62"/>
    </row>
    <row r="602">
      <c r="A602" s="62"/>
      <c r="B602" s="62"/>
      <c r="C602" s="62"/>
      <c r="D602" s="62"/>
      <c r="E602" s="62"/>
      <c r="F602" s="62"/>
      <c r="G602" s="62"/>
      <c r="H602" s="62"/>
      <c r="I602" s="89"/>
      <c r="J602" s="62"/>
      <c r="K602" s="62"/>
      <c r="M602" s="34"/>
      <c r="N602" s="35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70"/>
      <c r="Z602" s="62"/>
      <c r="AA602" s="62"/>
      <c r="AB602" s="62"/>
      <c r="AC602" s="62"/>
      <c r="AD602" s="62"/>
      <c r="AE602" s="62"/>
      <c r="AF602" s="62"/>
      <c r="AG602" s="62"/>
      <c r="AH602" s="62"/>
      <c r="AI602" s="62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  <c r="BA602" s="62"/>
      <c r="BB602" s="62"/>
      <c r="BC602" s="62"/>
    </row>
    <row r="603">
      <c r="A603" s="62"/>
      <c r="B603" s="62"/>
      <c r="C603" s="62"/>
      <c r="D603" s="62"/>
      <c r="E603" s="62"/>
      <c r="F603" s="62"/>
      <c r="G603" s="62"/>
      <c r="H603" s="62"/>
      <c r="I603" s="89"/>
      <c r="J603" s="62"/>
      <c r="K603" s="62"/>
      <c r="M603" s="34"/>
      <c r="N603" s="35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70"/>
      <c r="Z603" s="62"/>
      <c r="AA603" s="62"/>
      <c r="AB603" s="62"/>
      <c r="AC603" s="62"/>
      <c r="AD603" s="62"/>
      <c r="AE603" s="62"/>
      <c r="AF603" s="62"/>
      <c r="AG603" s="62"/>
      <c r="AH603" s="62"/>
      <c r="AI603" s="62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  <c r="BA603" s="62"/>
      <c r="BB603" s="62"/>
      <c r="BC603" s="62"/>
    </row>
    <row r="604">
      <c r="A604" s="62"/>
      <c r="B604" s="62"/>
      <c r="C604" s="62"/>
      <c r="D604" s="62"/>
      <c r="E604" s="62"/>
      <c r="F604" s="62"/>
      <c r="G604" s="62"/>
      <c r="H604" s="62"/>
      <c r="I604" s="89"/>
      <c r="J604" s="62"/>
      <c r="K604" s="62"/>
      <c r="M604" s="34"/>
      <c r="N604" s="35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70"/>
      <c r="Z604" s="62"/>
      <c r="AA604" s="62"/>
      <c r="AB604" s="62"/>
      <c r="AC604" s="62"/>
      <c r="AD604" s="62"/>
      <c r="AE604" s="62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  <c r="BA604" s="62"/>
      <c r="BB604" s="62"/>
      <c r="BC604" s="62"/>
    </row>
    <row r="605">
      <c r="A605" s="62"/>
      <c r="B605" s="62"/>
      <c r="C605" s="62"/>
      <c r="D605" s="62"/>
      <c r="E605" s="62"/>
      <c r="F605" s="62"/>
      <c r="G605" s="62"/>
      <c r="H605" s="62"/>
      <c r="I605" s="89"/>
      <c r="J605" s="62"/>
      <c r="K605" s="62"/>
      <c r="M605" s="34"/>
      <c r="N605" s="35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70"/>
      <c r="Z605" s="62"/>
      <c r="AA605" s="62"/>
      <c r="AB605" s="62"/>
      <c r="AC605" s="62"/>
      <c r="AD605" s="62"/>
      <c r="AE605" s="62"/>
      <c r="AF605" s="62"/>
      <c r="AG605" s="62"/>
      <c r="AH605" s="62"/>
      <c r="AI605" s="62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  <c r="BA605" s="62"/>
      <c r="BB605" s="62"/>
      <c r="BC605" s="62"/>
    </row>
    <row r="606">
      <c r="A606" s="62"/>
      <c r="B606" s="62"/>
      <c r="C606" s="62"/>
      <c r="D606" s="62"/>
      <c r="E606" s="62"/>
      <c r="F606" s="62"/>
      <c r="G606" s="62"/>
      <c r="H606" s="62"/>
      <c r="I606" s="89"/>
      <c r="J606" s="62"/>
      <c r="K606" s="62"/>
      <c r="M606" s="34"/>
      <c r="N606" s="35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70"/>
      <c r="Z606" s="62"/>
      <c r="AA606" s="62"/>
      <c r="AB606" s="62"/>
      <c r="AC606" s="62"/>
      <c r="AD606" s="62"/>
      <c r="AE606" s="62"/>
      <c r="AF606" s="62"/>
      <c r="AG606" s="62"/>
      <c r="AH606" s="62"/>
      <c r="AI606" s="62"/>
      <c r="AJ606" s="62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  <c r="BA606" s="62"/>
      <c r="BB606" s="62"/>
      <c r="BC606" s="62"/>
    </row>
    <row r="607">
      <c r="A607" s="62"/>
      <c r="B607" s="62"/>
      <c r="C607" s="62"/>
      <c r="D607" s="62"/>
      <c r="E607" s="62"/>
      <c r="F607" s="62"/>
      <c r="G607" s="62"/>
      <c r="H607" s="62"/>
      <c r="I607" s="89"/>
      <c r="J607" s="62"/>
      <c r="K607" s="62"/>
      <c r="M607" s="34"/>
      <c r="N607" s="35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70"/>
      <c r="Z607" s="62"/>
      <c r="AA607" s="62"/>
      <c r="AB607" s="62"/>
      <c r="AC607" s="62"/>
      <c r="AD607" s="62"/>
      <c r="AE607" s="62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  <c r="BA607" s="62"/>
      <c r="BB607" s="62"/>
      <c r="BC607" s="62"/>
    </row>
    <row r="608">
      <c r="A608" s="62"/>
      <c r="B608" s="62"/>
      <c r="C608" s="62"/>
      <c r="D608" s="62"/>
      <c r="E608" s="62"/>
      <c r="F608" s="62"/>
      <c r="G608" s="62"/>
      <c r="H608" s="62"/>
      <c r="I608" s="89"/>
      <c r="J608" s="62"/>
      <c r="K608" s="62"/>
      <c r="M608" s="34"/>
      <c r="N608" s="35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70"/>
      <c r="Z608" s="62"/>
      <c r="AA608" s="62"/>
      <c r="AB608" s="62"/>
      <c r="AC608" s="62"/>
      <c r="AD608" s="62"/>
      <c r="AE608" s="62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  <c r="BA608" s="62"/>
      <c r="BB608" s="62"/>
      <c r="BC608" s="62"/>
    </row>
    <row r="609">
      <c r="A609" s="62"/>
      <c r="B609" s="62"/>
      <c r="C609" s="62"/>
      <c r="D609" s="62"/>
      <c r="E609" s="62"/>
      <c r="F609" s="62"/>
      <c r="G609" s="62"/>
      <c r="H609" s="62"/>
      <c r="I609" s="89"/>
      <c r="J609" s="62"/>
      <c r="K609" s="62"/>
      <c r="M609" s="34"/>
      <c r="N609" s="35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70"/>
      <c r="Z609" s="62"/>
      <c r="AA609" s="62"/>
      <c r="AB609" s="62"/>
      <c r="AC609" s="62"/>
      <c r="AD609" s="62"/>
      <c r="AE609" s="62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  <c r="BA609" s="62"/>
      <c r="BB609" s="62"/>
      <c r="BC609" s="62"/>
    </row>
    <row r="610">
      <c r="A610" s="62"/>
      <c r="B610" s="62"/>
      <c r="C610" s="62"/>
      <c r="D610" s="62"/>
      <c r="E610" s="62"/>
      <c r="F610" s="62"/>
      <c r="G610" s="62"/>
      <c r="H610" s="62"/>
      <c r="I610" s="89"/>
      <c r="J610" s="62"/>
      <c r="K610" s="62"/>
      <c r="M610" s="34"/>
      <c r="N610" s="35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70"/>
      <c r="Z610" s="62"/>
      <c r="AA610" s="62"/>
      <c r="AB610" s="62"/>
      <c r="AC610" s="62"/>
      <c r="AD610" s="62"/>
      <c r="AE610" s="62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  <c r="BA610" s="62"/>
      <c r="BB610" s="62"/>
      <c r="BC610" s="62"/>
    </row>
    <row r="611">
      <c r="A611" s="62"/>
      <c r="B611" s="62"/>
      <c r="C611" s="62"/>
      <c r="D611" s="62"/>
      <c r="E611" s="62"/>
      <c r="F611" s="62"/>
      <c r="G611" s="62"/>
      <c r="H611" s="62"/>
      <c r="I611" s="89"/>
      <c r="J611" s="62"/>
      <c r="K611" s="62"/>
      <c r="M611" s="34"/>
      <c r="N611" s="35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70"/>
      <c r="Z611" s="62"/>
      <c r="AA611" s="62"/>
      <c r="AB611" s="62"/>
      <c r="AC611" s="62"/>
      <c r="AD611" s="62"/>
      <c r="AE611" s="62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  <c r="BA611" s="62"/>
      <c r="BB611" s="62"/>
      <c r="BC611" s="62"/>
    </row>
    <row r="612">
      <c r="A612" s="62"/>
      <c r="B612" s="62"/>
      <c r="C612" s="62"/>
      <c r="D612" s="62"/>
      <c r="E612" s="62"/>
      <c r="F612" s="62"/>
      <c r="G612" s="62"/>
      <c r="H612" s="62"/>
      <c r="I612" s="89"/>
      <c r="J612" s="62"/>
      <c r="K612" s="62"/>
      <c r="M612" s="34"/>
      <c r="N612" s="35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70"/>
      <c r="Z612" s="62"/>
      <c r="AA612" s="62"/>
      <c r="AB612" s="62"/>
      <c r="AC612" s="62"/>
      <c r="AD612" s="62"/>
      <c r="AE612" s="62"/>
      <c r="AF612" s="62"/>
      <c r="AG612" s="62"/>
      <c r="AH612" s="62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  <c r="BA612" s="62"/>
      <c r="BB612" s="62"/>
      <c r="BC612" s="62"/>
    </row>
    <row r="613">
      <c r="A613" s="62"/>
      <c r="B613" s="62"/>
      <c r="C613" s="62"/>
      <c r="D613" s="62"/>
      <c r="E613" s="62"/>
      <c r="F613" s="62"/>
      <c r="G613" s="62"/>
      <c r="H613" s="62"/>
      <c r="I613" s="89"/>
      <c r="J613" s="62"/>
      <c r="K613" s="62"/>
      <c r="M613" s="34"/>
      <c r="N613" s="35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70"/>
      <c r="Z613" s="62"/>
      <c r="AA613" s="62"/>
      <c r="AB613" s="62"/>
      <c r="AC613" s="62"/>
      <c r="AD613" s="62"/>
      <c r="AE613" s="62"/>
      <c r="AF613" s="62"/>
      <c r="AG613" s="62"/>
      <c r="AH613" s="62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  <c r="BA613" s="62"/>
      <c r="BB613" s="62"/>
      <c r="BC613" s="62"/>
    </row>
    <row r="614">
      <c r="A614" s="62"/>
      <c r="B614" s="62"/>
      <c r="C614" s="62"/>
      <c r="D614" s="62"/>
      <c r="E614" s="62"/>
      <c r="F614" s="62"/>
      <c r="G614" s="62"/>
      <c r="H614" s="62"/>
      <c r="I614" s="89"/>
      <c r="J614" s="62"/>
      <c r="K614" s="62"/>
      <c r="M614" s="34"/>
      <c r="N614" s="35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70"/>
      <c r="Z614" s="62"/>
      <c r="AA614" s="62"/>
      <c r="AB614" s="62"/>
      <c r="AC614" s="62"/>
      <c r="AD614" s="62"/>
      <c r="AE614" s="62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  <c r="BA614" s="62"/>
      <c r="BB614" s="62"/>
      <c r="BC614" s="62"/>
    </row>
    <row r="615">
      <c r="A615" s="62"/>
      <c r="B615" s="62"/>
      <c r="C615" s="62"/>
      <c r="D615" s="62"/>
      <c r="E615" s="62"/>
      <c r="F615" s="62"/>
      <c r="G615" s="62"/>
      <c r="H615" s="62"/>
      <c r="I615" s="89"/>
      <c r="J615" s="62"/>
      <c r="K615" s="62"/>
      <c r="M615" s="34"/>
      <c r="N615" s="35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70"/>
      <c r="Z615" s="62"/>
      <c r="AA615" s="62"/>
      <c r="AB615" s="62"/>
      <c r="AC615" s="62"/>
      <c r="AD615" s="62"/>
      <c r="AE615" s="62"/>
      <c r="AF615" s="62"/>
      <c r="AG615" s="62"/>
      <c r="AH615" s="62"/>
      <c r="AI615" s="62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  <c r="BA615" s="62"/>
      <c r="BB615" s="62"/>
      <c r="BC615" s="62"/>
    </row>
    <row r="616">
      <c r="A616" s="62"/>
      <c r="B616" s="62"/>
      <c r="C616" s="62"/>
      <c r="D616" s="62"/>
      <c r="E616" s="62"/>
      <c r="F616" s="62"/>
      <c r="G616" s="62"/>
      <c r="H616" s="62"/>
      <c r="I616" s="89"/>
      <c r="J616" s="62"/>
      <c r="K616" s="62"/>
      <c r="M616" s="34"/>
      <c r="N616" s="35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70"/>
      <c r="Z616" s="62"/>
      <c r="AA616" s="62"/>
      <c r="AB616" s="62"/>
      <c r="AC616" s="62"/>
      <c r="AD616" s="62"/>
      <c r="AE616" s="62"/>
      <c r="AF616" s="62"/>
      <c r="AG616" s="62"/>
      <c r="AH616" s="62"/>
      <c r="AI616" s="62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  <c r="BA616" s="62"/>
      <c r="BB616" s="62"/>
      <c r="BC616" s="62"/>
    </row>
    <row r="617">
      <c r="A617" s="62"/>
      <c r="B617" s="62"/>
      <c r="C617" s="62"/>
      <c r="D617" s="62"/>
      <c r="E617" s="62"/>
      <c r="F617" s="62"/>
      <c r="G617" s="62"/>
      <c r="H617" s="62"/>
      <c r="I617" s="89"/>
      <c r="J617" s="62"/>
      <c r="K617" s="62"/>
      <c r="M617" s="34"/>
      <c r="N617" s="35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70"/>
      <c r="Z617" s="62"/>
      <c r="AA617" s="62"/>
      <c r="AB617" s="62"/>
      <c r="AC617" s="62"/>
      <c r="AD617" s="62"/>
      <c r="AE617" s="62"/>
      <c r="AF617" s="62"/>
      <c r="AG617" s="62"/>
      <c r="AH617" s="62"/>
      <c r="AI617" s="62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  <c r="BA617" s="62"/>
      <c r="BB617" s="62"/>
      <c r="BC617" s="62"/>
    </row>
    <row r="618">
      <c r="A618" s="62"/>
      <c r="B618" s="62"/>
      <c r="C618" s="62"/>
      <c r="D618" s="62"/>
      <c r="E618" s="62"/>
      <c r="F618" s="62"/>
      <c r="G618" s="62"/>
      <c r="H618" s="62"/>
      <c r="I618" s="89"/>
      <c r="J618" s="62"/>
      <c r="K618" s="62"/>
      <c r="M618" s="34"/>
      <c r="N618" s="35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70"/>
      <c r="Z618" s="62"/>
      <c r="AA618" s="62"/>
      <c r="AB618" s="62"/>
      <c r="AC618" s="62"/>
      <c r="AD618" s="62"/>
      <c r="AE618" s="62"/>
      <c r="AF618" s="62"/>
      <c r="AG618" s="62"/>
      <c r="AH618" s="62"/>
      <c r="AI618" s="62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  <c r="BA618" s="62"/>
      <c r="BB618" s="62"/>
      <c r="BC618" s="62"/>
    </row>
    <row r="619">
      <c r="A619" s="62"/>
      <c r="B619" s="62"/>
      <c r="C619" s="62"/>
      <c r="D619" s="62"/>
      <c r="E619" s="62"/>
      <c r="F619" s="62"/>
      <c r="G619" s="62"/>
      <c r="H619" s="62"/>
      <c r="I619" s="89"/>
      <c r="J619" s="62"/>
      <c r="K619" s="62"/>
      <c r="M619" s="34"/>
      <c r="N619" s="35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70"/>
      <c r="Z619" s="62"/>
      <c r="AA619" s="62"/>
      <c r="AB619" s="62"/>
      <c r="AC619" s="62"/>
      <c r="AD619" s="62"/>
      <c r="AE619" s="62"/>
      <c r="AF619" s="62"/>
      <c r="AG619" s="62"/>
      <c r="AH619" s="62"/>
      <c r="AI619" s="62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  <c r="BA619" s="62"/>
      <c r="BB619" s="62"/>
      <c r="BC619" s="62"/>
    </row>
    <row r="620">
      <c r="A620" s="62"/>
      <c r="B620" s="62"/>
      <c r="C620" s="62"/>
      <c r="D620" s="62"/>
      <c r="E620" s="62"/>
      <c r="F620" s="62"/>
      <c r="G620" s="62"/>
      <c r="H620" s="62"/>
      <c r="I620" s="89"/>
      <c r="J620" s="62"/>
      <c r="K620" s="62"/>
      <c r="M620" s="34"/>
      <c r="N620" s="35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70"/>
      <c r="Z620" s="62"/>
      <c r="AA620" s="62"/>
      <c r="AB620" s="62"/>
      <c r="AC620" s="62"/>
      <c r="AD620" s="62"/>
      <c r="AE620" s="62"/>
      <c r="AF620" s="62"/>
      <c r="AG620" s="62"/>
      <c r="AH620" s="62"/>
      <c r="AI620" s="62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  <c r="BA620" s="62"/>
      <c r="BB620" s="62"/>
      <c r="BC620" s="62"/>
    </row>
    <row r="621">
      <c r="A621" s="62"/>
      <c r="B621" s="62"/>
      <c r="C621" s="62"/>
      <c r="D621" s="62"/>
      <c r="E621" s="62"/>
      <c r="F621" s="62"/>
      <c r="G621" s="62"/>
      <c r="H621" s="62"/>
      <c r="I621" s="89"/>
      <c r="J621" s="62"/>
      <c r="K621" s="62"/>
      <c r="M621" s="34"/>
      <c r="N621" s="35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70"/>
      <c r="Z621" s="62"/>
      <c r="AA621" s="62"/>
      <c r="AB621" s="62"/>
      <c r="AC621" s="62"/>
      <c r="AD621" s="62"/>
      <c r="AE621" s="62"/>
      <c r="AF621" s="62"/>
      <c r="AG621" s="62"/>
      <c r="AH621" s="62"/>
      <c r="AI621" s="62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  <c r="BA621" s="62"/>
      <c r="BB621" s="62"/>
      <c r="BC621" s="62"/>
    </row>
    <row r="622">
      <c r="A622" s="62"/>
      <c r="B622" s="62"/>
      <c r="C622" s="62"/>
      <c r="D622" s="62"/>
      <c r="E622" s="62"/>
      <c r="F622" s="62"/>
      <c r="G622" s="62"/>
      <c r="H622" s="62"/>
      <c r="I622" s="89"/>
      <c r="J622" s="62"/>
      <c r="K622" s="62"/>
      <c r="M622" s="34"/>
      <c r="N622" s="35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70"/>
      <c r="Z622" s="62"/>
      <c r="AA622" s="62"/>
      <c r="AB622" s="62"/>
      <c r="AC622" s="62"/>
      <c r="AD622" s="62"/>
      <c r="AE622" s="62"/>
      <c r="AF622" s="62"/>
      <c r="AG622" s="62"/>
      <c r="AH622" s="62"/>
      <c r="AI622" s="62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  <c r="BA622" s="62"/>
      <c r="BB622" s="62"/>
      <c r="BC622" s="62"/>
    </row>
    <row r="623">
      <c r="A623" s="62"/>
      <c r="B623" s="62"/>
      <c r="C623" s="62"/>
      <c r="D623" s="62"/>
      <c r="E623" s="62"/>
      <c r="F623" s="62"/>
      <c r="G623" s="62"/>
      <c r="H623" s="62"/>
      <c r="I623" s="89"/>
      <c r="J623" s="62"/>
      <c r="K623" s="62"/>
      <c r="M623" s="34"/>
      <c r="N623" s="35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70"/>
      <c r="Z623" s="62"/>
      <c r="AA623" s="62"/>
      <c r="AB623" s="62"/>
      <c r="AC623" s="62"/>
      <c r="AD623" s="62"/>
      <c r="AE623" s="62"/>
      <c r="AF623" s="62"/>
      <c r="AG623" s="62"/>
      <c r="AH623" s="62"/>
      <c r="AI623" s="62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  <c r="BA623" s="62"/>
      <c r="BB623" s="62"/>
      <c r="BC623" s="62"/>
    </row>
    <row r="624">
      <c r="A624" s="62"/>
      <c r="B624" s="62"/>
      <c r="C624" s="62"/>
      <c r="D624" s="62"/>
      <c r="E624" s="62"/>
      <c r="F624" s="62"/>
      <c r="G624" s="62"/>
      <c r="H624" s="62"/>
      <c r="I624" s="89"/>
      <c r="J624" s="62"/>
      <c r="K624" s="62"/>
      <c r="M624" s="34"/>
      <c r="N624" s="35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70"/>
      <c r="Z624" s="62"/>
      <c r="AA624" s="62"/>
      <c r="AB624" s="62"/>
      <c r="AC624" s="62"/>
      <c r="AD624" s="62"/>
      <c r="AE624" s="62"/>
      <c r="AF624" s="62"/>
      <c r="AG624" s="62"/>
      <c r="AH624" s="62"/>
      <c r="AI624" s="62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  <c r="BA624" s="62"/>
      <c r="BB624" s="62"/>
      <c r="BC624" s="62"/>
    </row>
    <row r="625">
      <c r="A625" s="62"/>
      <c r="B625" s="62"/>
      <c r="C625" s="62"/>
      <c r="D625" s="62"/>
      <c r="E625" s="62"/>
      <c r="F625" s="62"/>
      <c r="G625" s="62"/>
      <c r="H625" s="62"/>
      <c r="I625" s="89"/>
      <c r="J625" s="62"/>
      <c r="K625" s="62"/>
      <c r="M625" s="34"/>
      <c r="N625" s="35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70"/>
      <c r="Z625" s="62"/>
      <c r="AA625" s="62"/>
      <c r="AB625" s="62"/>
      <c r="AC625" s="62"/>
      <c r="AD625" s="62"/>
      <c r="AE625" s="62"/>
      <c r="AF625" s="62"/>
      <c r="AG625" s="62"/>
      <c r="AH625" s="62"/>
      <c r="AI625" s="62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  <c r="BA625" s="62"/>
      <c r="BB625" s="62"/>
      <c r="BC625" s="62"/>
    </row>
    <row r="626">
      <c r="A626" s="62"/>
      <c r="B626" s="62"/>
      <c r="C626" s="62"/>
      <c r="D626" s="62"/>
      <c r="E626" s="62"/>
      <c r="F626" s="62"/>
      <c r="G626" s="62"/>
      <c r="H626" s="62"/>
      <c r="I626" s="89"/>
      <c r="J626" s="62"/>
      <c r="K626" s="62"/>
      <c r="M626" s="34"/>
      <c r="N626" s="35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70"/>
      <c r="Z626" s="62"/>
      <c r="AA626" s="62"/>
      <c r="AB626" s="62"/>
      <c r="AC626" s="62"/>
      <c r="AD626" s="62"/>
      <c r="AE626" s="62"/>
      <c r="AF626" s="62"/>
      <c r="AG626" s="62"/>
      <c r="AH626" s="62"/>
      <c r="AI626" s="62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  <c r="BA626" s="62"/>
      <c r="BB626" s="62"/>
      <c r="BC626" s="62"/>
    </row>
    <row r="627">
      <c r="A627" s="62"/>
      <c r="B627" s="62"/>
      <c r="C627" s="62"/>
      <c r="D627" s="62"/>
      <c r="E627" s="62"/>
      <c r="F627" s="62"/>
      <c r="G627" s="62"/>
      <c r="H627" s="62"/>
      <c r="I627" s="89"/>
      <c r="J627" s="62"/>
      <c r="K627" s="62"/>
      <c r="M627" s="34"/>
      <c r="N627" s="35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70"/>
      <c r="Z627" s="62"/>
      <c r="AA627" s="62"/>
      <c r="AB627" s="62"/>
      <c r="AC627" s="62"/>
      <c r="AD627" s="62"/>
      <c r="AE627" s="62"/>
      <c r="AF627" s="62"/>
      <c r="AG627" s="62"/>
      <c r="AH627" s="62"/>
      <c r="AI627" s="62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  <c r="BA627" s="62"/>
      <c r="BB627" s="62"/>
      <c r="BC627" s="62"/>
    </row>
    <row r="628">
      <c r="A628" s="62"/>
      <c r="B628" s="62"/>
      <c r="C628" s="62"/>
      <c r="D628" s="62"/>
      <c r="E628" s="62"/>
      <c r="F628" s="62"/>
      <c r="G628" s="62"/>
      <c r="H628" s="62"/>
      <c r="I628" s="89"/>
      <c r="J628" s="62"/>
      <c r="K628" s="62"/>
      <c r="M628" s="34"/>
      <c r="N628" s="35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70"/>
      <c r="Z628" s="62"/>
      <c r="AA628" s="62"/>
      <c r="AB628" s="62"/>
      <c r="AC628" s="62"/>
      <c r="AD628" s="62"/>
      <c r="AE628" s="62"/>
      <c r="AF628" s="62"/>
      <c r="AG628" s="62"/>
      <c r="AH628" s="62"/>
      <c r="AI628" s="62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  <c r="BA628" s="62"/>
      <c r="BB628" s="62"/>
      <c r="BC628" s="62"/>
    </row>
    <row r="629">
      <c r="A629" s="62"/>
      <c r="B629" s="62"/>
      <c r="C629" s="62"/>
      <c r="D629" s="62"/>
      <c r="E629" s="62"/>
      <c r="F629" s="62"/>
      <c r="G629" s="62"/>
      <c r="H629" s="62"/>
      <c r="I629" s="89"/>
      <c r="J629" s="62"/>
      <c r="K629" s="62"/>
      <c r="M629" s="34"/>
      <c r="N629" s="35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70"/>
      <c r="Z629" s="62"/>
      <c r="AA629" s="62"/>
      <c r="AB629" s="62"/>
      <c r="AC629" s="62"/>
      <c r="AD629" s="62"/>
      <c r="AE629" s="62"/>
      <c r="AF629" s="62"/>
      <c r="AG629" s="62"/>
      <c r="AH629" s="62"/>
      <c r="AI629" s="62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  <c r="BA629" s="62"/>
      <c r="BB629" s="62"/>
      <c r="BC629" s="62"/>
    </row>
    <row r="630">
      <c r="A630" s="62"/>
      <c r="B630" s="62"/>
      <c r="C630" s="62"/>
      <c r="D630" s="62"/>
      <c r="E630" s="62"/>
      <c r="F630" s="62"/>
      <c r="G630" s="62"/>
      <c r="H630" s="62"/>
      <c r="I630" s="89"/>
      <c r="J630" s="62"/>
      <c r="K630" s="62"/>
      <c r="M630" s="34"/>
      <c r="N630" s="35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70"/>
      <c r="Z630" s="62"/>
      <c r="AA630" s="62"/>
      <c r="AB630" s="62"/>
      <c r="AC630" s="62"/>
      <c r="AD630" s="62"/>
      <c r="AE630" s="62"/>
      <c r="AF630" s="62"/>
      <c r="AG630" s="62"/>
      <c r="AH630" s="62"/>
      <c r="AI630" s="62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  <c r="BA630" s="62"/>
      <c r="BB630" s="62"/>
      <c r="BC630" s="62"/>
    </row>
    <row r="631">
      <c r="A631" s="62"/>
      <c r="B631" s="62"/>
      <c r="C631" s="62"/>
      <c r="D631" s="62"/>
      <c r="E631" s="62"/>
      <c r="F631" s="62"/>
      <c r="G631" s="62"/>
      <c r="H631" s="62"/>
      <c r="I631" s="89"/>
      <c r="J631" s="62"/>
      <c r="K631" s="62"/>
      <c r="M631" s="34"/>
      <c r="N631" s="35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70"/>
      <c r="Z631" s="62"/>
      <c r="AA631" s="62"/>
      <c r="AB631" s="62"/>
      <c r="AC631" s="62"/>
      <c r="AD631" s="62"/>
      <c r="AE631" s="62"/>
      <c r="AF631" s="62"/>
      <c r="AG631" s="62"/>
      <c r="AH631" s="62"/>
      <c r="AI631" s="62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  <c r="BA631" s="62"/>
      <c r="BB631" s="62"/>
      <c r="BC631" s="62"/>
    </row>
    <row r="632">
      <c r="A632" s="62"/>
      <c r="B632" s="62"/>
      <c r="C632" s="62"/>
      <c r="D632" s="62"/>
      <c r="E632" s="62"/>
      <c r="F632" s="62"/>
      <c r="G632" s="62"/>
      <c r="H632" s="62"/>
      <c r="I632" s="89"/>
      <c r="J632" s="62"/>
      <c r="K632" s="62"/>
      <c r="M632" s="34"/>
      <c r="N632" s="35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70"/>
      <c r="Z632" s="62"/>
      <c r="AA632" s="62"/>
      <c r="AB632" s="62"/>
      <c r="AC632" s="62"/>
      <c r="AD632" s="62"/>
      <c r="AE632" s="62"/>
      <c r="AF632" s="62"/>
      <c r="AG632" s="62"/>
      <c r="AH632" s="62"/>
      <c r="AI632" s="62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  <c r="BA632" s="62"/>
      <c r="BB632" s="62"/>
      <c r="BC632" s="62"/>
    </row>
    <row r="633">
      <c r="A633" s="62"/>
      <c r="B633" s="62"/>
      <c r="C633" s="62"/>
      <c r="D633" s="62"/>
      <c r="E633" s="62"/>
      <c r="F633" s="62"/>
      <c r="G633" s="62"/>
      <c r="H633" s="62"/>
      <c r="I633" s="89"/>
      <c r="J633" s="62"/>
      <c r="K633" s="62"/>
      <c r="M633" s="34"/>
      <c r="N633" s="35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70"/>
      <c r="Z633" s="62"/>
      <c r="AA633" s="62"/>
      <c r="AB633" s="62"/>
      <c r="AC633" s="62"/>
      <c r="AD633" s="62"/>
      <c r="AE633" s="62"/>
      <c r="AF633" s="62"/>
      <c r="AG633" s="62"/>
      <c r="AH633" s="62"/>
      <c r="AI633" s="62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  <c r="BA633" s="62"/>
      <c r="BB633" s="62"/>
      <c r="BC633" s="62"/>
    </row>
    <row r="634">
      <c r="A634" s="62"/>
      <c r="B634" s="62"/>
      <c r="C634" s="62"/>
      <c r="D634" s="62"/>
      <c r="E634" s="62"/>
      <c r="F634" s="62"/>
      <c r="G634" s="62"/>
      <c r="H634" s="62"/>
      <c r="I634" s="89"/>
      <c r="J634" s="62"/>
      <c r="K634" s="62"/>
      <c r="M634" s="34"/>
      <c r="N634" s="35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70"/>
      <c r="Z634" s="62"/>
      <c r="AA634" s="62"/>
      <c r="AB634" s="62"/>
      <c r="AC634" s="62"/>
      <c r="AD634" s="62"/>
      <c r="AE634" s="62"/>
      <c r="AF634" s="62"/>
      <c r="AG634" s="62"/>
      <c r="AH634" s="62"/>
      <c r="AI634" s="62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  <c r="BA634" s="62"/>
      <c r="BB634" s="62"/>
      <c r="BC634" s="62"/>
    </row>
    <row r="635">
      <c r="A635" s="62"/>
      <c r="B635" s="62"/>
      <c r="C635" s="62"/>
      <c r="D635" s="62"/>
      <c r="E635" s="62"/>
      <c r="F635" s="62"/>
      <c r="G635" s="62"/>
      <c r="H635" s="62"/>
      <c r="I635" s="89"/>
      <c r="J635" s="62"/>
      <c r="K635" s="62"/>
      <c r="M635" s="34"/>
      <c r="N635" s="35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70"/>
      <c r="Z635" s="62"/>
      <c r="AA635" s="62"/>
      <c r="AB635" s="62"/>
      <c r="AC635" s="62"/>
      <c r="AD635" s="62"/>
      <c r="AE635" s="62"/>
      <c r="AF635" s="62"/>
      <c r="AG635" s="62"/>
      <c r="AH635" s="62"/>
      <c r="AI635" s="62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  <c r="BA635" s="62"/>
      <c r="BB635" s="62"/>
      <c r="BC635" s="62"/>
    </row>
    <row r="636">
      <c r="A636" s="62"/>
      <c r="B636" s="62"/>
      <c r="C636" s="62"/>
      <c r="D636" s="62"/>
      <c r="E636" s="62"/>
      <c r="F636" s="62"/>
      <c r="G636" s="62"/>
      <c r="H636" s="62"/>
      <c r="I636" s="89"/>
      <c r="J636" s="62"/>
      <c r="K636" s="62"/>
      <c r="M636" s="34"/>
      <c r="N636" s="35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70"/>
      <c r="Z636" s="62"/>
      <c r="AA636" s="62"/>
      <c r="AB636" s="62"/>
      <c r="AC636" s="62"/>
      <c r="AD636" s="62"/>
      <c r="AE636" s="62"/>
      <c r="AF636" s="62"/>
      <c r="AG636" s="62"/>
      <c r="AH636" s="62"/>
      <c r="AI636" s="62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  <c r="BA636" s="62"/>
      <c r="BB636" s="62"/>
      <c r="BC636" s="62"/>
    </row>
    <row r="637">
      <c r="A637" s="62"/>
      <c r="B637" s="62"/>
      <c r="C637" s="62"/>
      <c r="D637" s="62"/>
      <c r="E637" s="62"/>
      <c r="F637" s="62"/>
      <c r="G637" s="62"/>
      <c r="H637" s="62"/>
      <c r="I637" s="89"/>
      <c r="J637" s="62"/>
      <c r="K637" s="62"/>
      <c r="M637" s="34"/>
      <c r="N637" s="35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70"/>
      <c r="Z637" s="62"/>
      <c r="AA637" s="62"/>
      <c r="AB637" s="62"/>
      <c r="AC637" s="62"/>
      <c r="AD637" s="62"/>
      <c r="AE637" s="62"/>
      <c r="AF637" s="62"/>
      <c r="AG637" s="62"/>
      <c r="AH637" s="62"/>
      <c r="AI637" s="62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  <c r="BA637" s="62"/>
      <c r="BB637" s="62"/>
      <c r="BC637" s="62"/>
    </row>
    <row r="638">
      <c r="A638" s="62"/>
      <c r="B638" s="62"/>
      <c r="C638" s="62"/>
      <c r="D638" s="62"/>
      <c r="E638" s="62"/>
      <c r="F638" s="62"/>
      <c r="G638" s="62"/>
      <c r="H638" s="62"/>
      <c r="I638" s="89"/>
      <c r="J638" s="62"/>
      <c r="K638" s="62"/>
      <c r="M638" s="34"/>
      <c r="N638" s="35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70"/>
      <c r="Z638" s="62"/>
      <c r="AA638" s="62"/>
      <c r="AB638" s="62"/>
      <c r="AC638" s="62"/>
      <c r="AD638" s="62"/>
      <c r="AE638" s="62"/>
      <c r="AF638" s="62"/>
      <c r="AG638" s="62"/>
      <c r="AH638" s="62"/>
      <c r="AI638" s="62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  <c r="BA638" s="62"/>
      <c r="BB638" s="62"/>
      <c r="BC638" s="62"/>
    </row>
    <row r="639">
      <c r="A639" s="62"/>
      <c r="B639" s="62"/>
      <c r="C639" s="62"/>
      <c r="D639" s="62"/>
      <c r="E639" s="62"/>
      <c r="F639" s="62"/>
      <c r="G639" s="62"/>
      <c r="H639" s="62"/>
      <c r="I639" s="89"/>
      <c r="J639" s="62"/>
      <c r="K639" s="62"/>
      <c r="M639" s="34"/>
      <c r="N639" s="35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70"/>
      <c r="Z639" s="62"/>
      <c r="AA639" s="62"/>
      <c r="AB639" s="62"/>
      <c r="AC639" s="62"/>
      <c r="AD639" s="62"/>
      <c r="AE639" s="62"/>
      <c r="AF639" s="62"/>
      <c r="AG639" s="62"/>
      <c r="AH639" s="62"/>
      <c r="AI639" s="62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  <c r="BA639" s="62"/>
      <c r="BB639" s="62"/>
      <c r="BC639" s="62"/>
    </row>
    <row r="640">
      <c r="A640" s="62"/>
      <c r="B640" s="62"/>
      <c r="C640" s="62"/>
      <c r="D640" s="62"/>
      <c r="E640" s="62"/>
      <c r="F640" s="62"/>
      <c r="G640" s="62"/>
      <c r="H640" s="62"/>
      <c r="I640" s="89"/>
      <c r="J640" s="62"/>
      <c r="K640" s="62"/>
      <c r="M640" s="34"/>
      <c r="N640" s="35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70"/>
      <c r="Z640" s="62"/>
      <c r="AA640" s="62"/>
      <c r="AB640" s="62"/>
      <c r="AC640" s="62"/>
      <c r="AD640" s="62"/>
      <c r="AE640" s="62"/>
      <c r="AF640" s="62"/>
      <c r="AG640" s="62"/>
      <c r="AH640" s="62"/>
      <c r="AI640" s="62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  <c r="BA640" s="62"/>
      <c r="BB640" s="62"/>
      <c r="BC640" s="62"/>
    </row>
    <row r="641">
      <c r="A641" s="62"/>
      <c r="B641" s="62"/>
      <c r="C641" s="62"/>
      <c r="D641" s="62"/>
      <c r="E641" s="62"/>
      <c r="F641" s="62"/>
      <c r="G641" s="62"/>
      <c r="H641" s="62"/>
      <c r="I641" s="89"/>
      <c r="J641" s="62"/>
      <c r="K641" s="62"/>
      <c r="M641" s="34"/>
      <c r="N641" s="35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70"/>
      <c r="Z641" s="62"/>
      <c r="AA641" s="62"/>
      <c r="AB641" s="62"/>
      <c r="AC641" s="62"/>
      <c r="AD641" s="62"/>
      <c r="AE641" s="62"/>
      <c r="AF641" s="62"/>
      <c r="AG641" s="62"/>
      <c r="AH641" s="62"/>
      <c r="AI641" s="62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  <c r="BA641" s="62"/>
      <c r="BB641" s="62"/>
      <c r="BC641" s="62"/>
    </row>
    <row r="642">
      <c r="A642" s="62"/>
      <c r="B642" s="62"/>
      <c r="C642" s="62"/>
      <c r="D642" s="62"/>
      <c r="E642" s="62"/>
      <c r="F642" s="62"/>
      <c r="G642" s="62"/>
      <c r="H642" s="62"/>
      <c r="I642" s="89"/>
      <c r="J642" s="62"/>
      <c r="K642" s="62"/>
      <c r="M642" s="34"/>
      <c r="N642" s="35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70"/>
      <c r="Z642" s="62"/>
      <c r="AA642" s="62"/>
      <c r="AB642" s="62"/>
      <c r="AC642" s="62"/>
      <c r="AD642" s="62"/>
      <c r="AE642" s="62"/>
      <c r="AF642" s="62"/>
      <c r="AG642" s="62"/>
      <c r="AH642" s="62"/>
      <c r="AI642" s="62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  <c r="BA642" s="62"/>
      <c r="BB642" s="62"/>
      <c r="BC642" s="62"/>
    </row>
    <row r="643">
      <c r="A643" s="62"/>
      <c r="B643" s="62"/>
      <c r="C643" s="62"/>
      <c r="D643" s="62"/>
      <c r="E643" s="62"/>
      <c r="F643" s="62"/>
      <c r="G643" s="62"/>
      <c r="H643" s="62"/>
      <c r="I643" s="89"/>
      <c r="J643" s="62"/>
      <c r="K643" s="62"/>
      <c r="M643" s="34"/>
      <c r="N643" s="35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70"/>
      <c r="Z643" s="62"/>
      <c r="AA643" s="62"/>
      <c r="AB643" s="62"/>
      <c r="AC643" s="62"/>
      <c r="AD643" s="62"/>
      <c r="AE643" s="62"/>
      <c r="AF643" s="62"/>
      <c r="AG643" s="62"/>
      <c r="AH643" s="62"/>
      <c r="AI643" s="62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  <c r="BA643" s="62"/>
      <c r="BB643" s="62"/>
      <c r="BC643" s="62"/>
    </row>
    <row r="644">
      <c r="A644" s="62"/>
      <c r="B644" s="62"/>
      <c r="C644" s="62"/>
      <c r="D644" s="62"/>
      <c r="E644" s="62"/>
      <c r="F644" s="62"/>
      <c r="G644" s="62"/>
      <c r="H644" s="62"/>
      <c r="I644" s="89"/>
      <c r="J644" s="62"/>
      <c r="K644" s="62"/>
      <c r="M644" s="34"/>
      <c r="N644" s="35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70"/>
      <c r="Z644" s="62"/>
      <c r="AA644" s="62"/>
      <c r="AB644" s="62"/>
      <c r="AC644" s="62"/>
      <c r="AD644" s="62"/>
      <c r="AE644" s="62"/>
      <c r="AF644" s="62"/>
      <c r="AG644" s="62"/>
      <c r="AH644" s="62"/>
      <c r="AI644" s="62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  <c r="BA644" s="62"/>
      <c r="BB644" s="62"/>
      <c r="BC644" s="62"/>
    </row>
    <row r="645">
      <c r="A645" s="62"/>
      <c r="B645" s="62"/>
      <c r="C645" s="62"/>
      <c r="D645" s="62"/>
      <c r="E645" s="62"/>
      <c r="F645" s="62"/>
      <c r="G645" s="62"/>
      <c r="H645" s="62"/>
      <c r="I645" s="89"/>
      <c r="J645" s="62"/>
      <c r="K645" s="62"/>
      <c r="M645" s="34"/>
      <c r="N645" s="35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70"/>
      <c r="Z645" s="62"/>
      <c r="AA645" s="62"/>
      <c r="AB645" s="62"/>
      <c r="AC645" s="62"/>
      <c r="AD645" s="62"/>
      <c r="AE645" s="62"/>
      <c r="AF645" s="62"/>
      <c r="AG645" s="62"/>
      <c r="AH645" s="62"/>
      <c r="AI645" s="62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  <c r="BA645" s="62"/>
      <c r="BB645" s="62"/>
      <c r="BC645" s="62"/>
    </row>
    <row r="646">
      <c r="A646" s="62"/>
      <c r="B646" s="62"/>
      <c r="C646" s="62"/>
      <c r="D646" s="62"/>
      <c r="E646" s="62"/>
      <c r="F646" s="62"/>
      <c r="G646" s="62"/>
      <c r="H646" s="62"/>
      <c r="I646" s="89"/>
      <c r="J646" s="62"/>
      <c r="K646" s="62"/>
      <c r="M646" s="34"/>
      <c r="N646" s="35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70"/>
      <c r="Z646" s="62"/>
      <c r="AA646" s="62"/>
      <c r="AB646" s="62"/>
      <c r="AC646" s="62"/>
      <c r="AD646" s="62"/>
      <c r="AE646" s="62"/>
      <c r="AF646" s="62"/>
      <c r="AG646" s="62"/>
      <c r="AH646" s="62"/>
      <c r="AI646" s="62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  <c r="BA646" s="62"/>
      <c r="BB646" s="62"/>
      <c r="BC646" s="62"/>
    </row>
    <row r="647">
      <c r="A647" s="62"/>
      <c r="B647" s="62"/>
      <c r="C647" s="62"/>
      <c r="D647" s="62"/>
      <c r="E647" s="62"/>
      <c r="F647" s="62"/>
      <c r="G647" s="62"/>
      <c r="H647" s="62"/>
      <c r="I647" s="89"/>
      <c r="J647" s="62"/>
      <c r="K647" s="62"/>
      <c r="M647" s="34"/>
      <c r="N647" s="35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70"/>
      <c r="Z647" s="62"/>
      <c r="AA647" s="62"/>
      <c r="AB647" s="62"/>
      <c r="AC647" s="62"/>
      <c r="AD647" s="62"/>
      <c r="AE647" s="62"/>
      <c r="AF647" s="62"/>
      <c r="AG647" s="62"/>
      <c r="AH647" s="62"/>
      <c r="AI647" s="62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  <c r="BA647" s="62"/>
      <c r="BB647" s="62"/>
      <c r="BC647" s="62"/>
    </row>
    <row r="648">
      <c r="A648" s="62"/>
      <c r="B648" s="62"/>
      <c r="C648" s="62"/>
      <c r="D648" s="62"/>
      <c r="E648" s="62"/>
      <c r="F648" s="62"/>
      <c r="G648" s="62"/>
      <c r="H648" s="62"/>
      <c r="I648" s="89"/>
      <c r="J648" s="62"/>
      <c r="K648" s="62"/>
      <c r="M648" s="34"/>
      <c r="N648" s="35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70"/>
      <c r="Z648" s="62"/>
      <c r="AA648" s="62"/>
      <c r="AB648" s="62"/>
      <c r="AC648" s="62"/>
      <c r="AD648" s="62"/>
      <c r="AE648" s="62"/>
      <c r="AF648" s="62"/>
      <c r="AG648" s="62"/>
      <c r="AH648" s="62"/>
      <c r="AI648" s="62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  <c r="BA648" s="62"/>
      <c r="BB648" s="62"/>
      <c r="BC648" s="62"/>
    </row>
    <row r="649">
      <c r="A649" s="62"/>
      <c r="B649" s="62"/>
      <c r="C649" s="62"/>
      <c r="D649" s="62"/>
      <c r="E649" s="62"/>
      <c r="F649" s="62"/>
      <c r="G649" s="62"/>
      <c r="H649" s="62"/>
      <c r="I649" s="89"/>
      <c r="J649" s="62"/>
      <c r="K649" s="62"/>
      <c r="M649" s="34"/>
      <c r="N649" s="35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70"/>
      <c r="Z649" s="62"/>
      <c r="AA649" s="62"/>
      <c r="AB649" s="62"/>
      <c r="AC649" s="62"/>
      <c r="AD649" s="62"/>
      <c r="AE649" s="62"/>
      <c r="AF649" s="62"/>
      <c r="AG649" s="62"/>
      <c r="AH649" s="62"/>
      <c r="AI649" s="62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  <c r="BA649" s="62"/>
      <c r="BB649" s="62"/>
      <c r="BC649" s="62"/>
    </row>
    <row r="650">
      <c r="A650" s="62"/>
      <c r="B650" s="62"/>
      <c r="C650" s="62"/>
      <c r="D650" s="62"/>
      <c r="E650" s="62"/>
      <c r="F650" s="62"/>
      <c r="G650" s="62"/>
      <c r="H650" s="62"/>
      <c r="I650" s="89"/>
      <c r="J650" s="62"/>
      <c r="K650" s="62"/>
      <c r="M650" s="34"/>
      <c r="N650" s="35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70"/>
      <c r="Z650" s="62"/>
      <c r="AA650" s="62"/>
      <c r="AB650" s="62"/>
      <c r="AC650" s="62"/>
      <c r="AD650" s="62"/>
      <c r="AE650" s="62"/>
      <c r="AF650" s="62"/>
      <c r="AG650" s="62"/>
      <c r="AH650" s="62"/>
      <c r="AI650" s="62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  <c r="BA650" s="62"/>
      <c r="BB650" s="62"/>
      <c r="BC650" s="62"/>
    </row>
    <row r="651">
      <c r="A651" s="62"/>
      <c r="B651" s="62"/>
      <c r="C651" s="62"/>
      <c r="D651" s="62"/>
      <c r="E651" s="62"/>
      <c r="F651" s="62"/>
      <c r="G651" s="62"/>
      <c r="H651" s="62"/>
      <c r="I651" s="89"/>
      <c r="J651" s="62"/>
      <c r="K651" s="62"/>
      <c r="M651" s="34"/>
      <c r="N651" s="35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70"/>
      <c r="Z651" s="62"/>
      <c r="AA651" s="62"/>
      <c r="AB651" s="62"/>
      <c r="AC651" s="62"/>
      <c r="AD651" s="62"/>
      <c r="AE651" s="62"/>
      <c r="AF651" s="62"/>
      <c r="AG651" s="62"/>
      <c r="AH651" s="62"/>
      <c r="AI651" s="62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  <c r="BA651" s="62"/>
      <c r="BB651" s="62"/>
      <c r="BC651" s="62"/>
    </row>
    <row r="652">
      <c r="A652" s="62"/>
      <c r="B652" s="62"/>
      <c r="C652" s="62"/>
      <c r="D652" s="62"/>
      <c r="E652" s="62"/>
      <c r="F652" s="62"/>
      <c r="G652" s="62"/>
      <c r="H652" s="62"/>
      <c r="I652" s="89"/>
      <c r="J652" s="62"/>
      <c r="K652" s="62"/>
      <c r="M652" s="34"/>
      <c r="N652" s="35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70"/>
      <c r="Z652" s="62"/>
      <c r="AA652" s="62"/>
      <c r="AB652" s="62"/>
      <c r="AC652" s="62"/>
      <c r="AD652" s="62"/>
      <c r="AE652" s="62"/>
      <c r="AF652" s="62"/>
      <c r="AG652" s="62"/>
      <c r="AH652" s="62"/>
      <c r="AI652" s="62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  <c r="BA652" s="62"/>
      <c r="BB652" s="62"/>
      <c r="BC652" s="62"/>
    </row>
    <row r="653">
      <c r="A653" s="62"/>
      <c r="B653" s="62"/>
      <c r="C653" s="62"/>
      <c r="D653" s="62"/>
      <c r="E653" s="62"/>
      <c r="F653" s="62"/>
      <c r="G653" s="62"/>
      <c r="H653" s="62"/>
      <c r="I653" s="89"/>
      <c r="J653" s="62"/>
      <c r="K653" s="62"/>
      <c r="M653" s="34"/>
      <c r="N653" s="35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70"/>
      <c r="Z653" s="62"/>
      <c r="AA653" s="62"/>
      <c r="AB653" s="62"/>
      <c r="AC653" s="62"/>
      <c r="AD653" s="62"/>
      <c r="AE653" s="62"/>
      <c r="AF653" s="62"/>
      <c r="AG653" s="62"/>
      <c r="AH653" s="62"/>
      <c r="AI653" s="62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  <c r="BA653" s="62"/>
      <c r="BB653" s="62"/>
      <c r="BC653" s="62"/>
    </row>
    <row r="654">
      <c r="A654" s="62"/>
      <c r="B654" s="62"/>
      <c r="C654" s="62"/>
      <c r="D654" s="62"/>
      <c r="E654" s="62"/>
      <c r="F654" s="62"/>
      <c r="G654" s="62"/>
      <c r="H654" s="62"/>
      <c r="I654" s="89"/>
      <c r="J654" s="62"/>
      <c r="K654" s="62"/>
      <c r="M654" s="34"/>
      <c r="N654" s="35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70"/>
      <c r="Z654" s="62"/>
      <c r="AA654" s="62"/>
      <c r="AB654" s="62"/>
      <c r="AC654" s="62"/>
      <c r="AD654" s="62"/>
      <c r="AE654" s="62"/>
      <c r="AF654" s="62"/>
      <c r="AG654" s="62"/>
      <c r="AH654" s="62"/>
      <c r="AI654" s="62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  <c r="BA654" s="62"/>
      <c r="BB654" s="62"/>
      <c r="BC654" s="62"/>
    </row>
    <row r="655">
      <c r="A655" s="62"/>
      <c r="B655" s="62"/>
      <c r="C655" s="62"/>
      <c r="D655" s="62"/>
      <c r="E655" s="62"/>
      <c r="F655" s="62"/>
      <c r="G655" s="62"/>
      <c r="H655" s="62"/>
      <c r="I655" s="89"/>
      <c r="J655" s="62"/>
      <c r="K655" s="62"/>
      <c r="M655" s="34"/>
      <c r="N655" s="35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70"/>
      <c r="Z655" s="62"/>
      <c r="AA655" s="62"/>
      <c r="AB655" s="62"/>
      <c r="AC655" s="62"/>
      <c r="AD655" s="62"/>
      <c r="AE655" s="62"/>
      <c r="AF655" s="62"/>
      <c r="AG655" s="62"/>
      <c r="AH655" s="62"/>
      <c r="AI655" s="62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  <c r="BA655" s="62"/>
      <c r="BB655" s="62"/>
      <c r="BC655" s="62"/>
    </row>
    <row r="656">
      <c r="A656" s="62"/>
      <c r="B656" s="62"/>
      <c r="C656" s="62"/>
      <c r="D656" s="62"/>
      <c r="E656" s="62"/>
      <c r="F656" s="62"/>
      <c r="G656" s="62"/>
      <c r="H656" s="62"/>
      <c r="I656" s="89"/>
      <c r="J656" s="62"/>
      <c r="K656" s="62"/>
      <c r="M656" s="34"/>
      <c r="N656" s="35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70"/>
      <c r="Z656" s="62"/>
      <c r="AA656" s="62"/>
      <c r="AB656" s="62"/>
      <c r="AC656" s="62"/>
      <c r="AD656" s="62"/>
      <c r="AE656" s="62"/>
      <c r="AF656" s="62"/>
      <c r="AG656" s="62"/>
      <c r="AH656" s="62"/>
      <c r="AI656" s="62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  <c r="BA656" s="62"/>
      <c r="BB656" s="62"/>
      <c r="BC656" s="62"/>
    </row>
    <row r="657">
      <c r="A657" s="62"/>
      <c r="B657" s="62"/>
      <c r="C657" s="62"/>
      <c r="D657" s="62"/>
      <c r="E657" s="62"/>
      <c r="F657" s="62"/>
      <c r="G657" s="62"/>
      <c r="H657" s="62"/>
      <c r="I657" s="89"/>
      <c r="J657" s="62"/>
      <c r="K657" s="62"/>
      <c r="M657" s="34"/>
      <c r="N657" s="35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70"/>
      <c r="Z657" s="62"/>
      <c r="AA657" s="62"/>
      <c r="AB657" s="62"/>
      <c r="AC657" s="62"/>
      <c r="AD657" s="62"/>
      <c r="AE657" s="62"/>
      <c r="AF657" s="62"/>
      <c r="AG657" s="62"/>
      <c r="AH657" s="62"/>
      <c r="AI657" s="62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  <c r="BA657" s="62"/>
      <c r="BB657" s="62"/>
      <c r="BC657" s="62"/>
    </row>
    <row r="658">
      <c r="A658" s="62"/>
      <c r="B658" s="62"/>
      <c r="C658" s="62"/>
      <c r="D658" s="62"/>
      <c r="E658" s="62"/>
      <c r="F658" s="62"/>
      <c r="G658" s="62"/>
      <c r="H658" s="62"/>
      <c r="I658" s="89"/>
      <c r="J658" s="62"/>
      <c r="K658" s="62"/>
      <c r="M658" s="34"/>
      <c r="N658" s="35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70"/>
      <c r="Z658" s="62"/>
      <c r="AA658" s="62"/>
      <c r="AB658" s="62"/>
      <c r="AC658" s="62"/>
      <c r="AD658" s="62"/>
      <c r="AE658" s="62"/>
      <c r="AF658" s="62"/>
      <c r="AG658" s="62"/>
      <c r="AH658" s="62"/>
      <c r="AI658" s="62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  <c r="BA658" s="62"/>
      <c r="BB658" s="62"/>
      <c r="BC658" s="62"/>
    </row>
    <row r="659">
      <c r="A659" s="62"/>
      <c r="B659" s="62"/>
      <c r="C659" s="62"/>
      <c r="D659" s="62"/>
      <c r="E659" s="62"/>
      <c r="F659" s="62"/>
      <c r="G659" s="62"/>
      <c r="H659" s="62"/>
      <c r="I659" s="89"/>
      <c r="J659" s="62"/>
      <c r="K659" s="62"/>
      <c r="M659" s="34"/>
      <c r="N659" s="35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70"/>
      <c r="Z659" s="62"/>
      <c r="AA659" s="62"/>
      <c r="AB659" s="62"/>
      <c r="AC659" s="62"/>
      <c r="AD659" s="62"/>
      <c r="AE659" s="62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  <c r="BA659" s="62"/>
      <c r="BB659" s="62"/>
      <c r="BC659" s="62"/>
    </row>
    <row r="660">
      <c r="A660" s="62"/>
      <c r="B660" s="62"/>
      <c r="C660" s="62"/>
      <c r="D660" s="62"/>
      <c r="E660" s="62"/>
      <c r="F660" s="62"/>
      <c r="G660" s="62"/>
      <c r="H660" s="62"/>
      <c r="I660" s="89"/>
      <c r="J660" s="62"/>
      <c r="K660" s="62"/>
      <c r="M660" s="34"/>
      <c r="N660" s="35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70"/>
      <c r="Z660" s="62"/>
      <c r="AA660" s="62"/>
      <c r="AB660" s="62"/>
      <c r="AC660" s="62"/>
      <c r="AD660" s="62"/>
      <c r="AE660" s="62"/>
      <c r="AF660" s="62"/>
      <c r="AG660" s="62"/>
      <c r="AH660" s="62"/>
      <c r="AI660" s="62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  <c r="BA660" s="62"/>
      <c r="BB660" s="62"/>
      <c r="BC660" s="62"/>
    </row>
    <row r="661">
      <c r="A661" s="62"/>
      <c r="B661" s="62"/>
      <c r="C661" s="62"/>
      <c r="D661" s="62"/>
      <c r="E661" s="62"/>
      <c r="F661" s="62"/>
      <c r="G661" s="62"/>
      <c r="H661" s="62"/>
      <c r="I661" s="89"/>
      <c r="J661" s="62"/>
      <c r="K661" s="62"/>
      <c r="M661" s="34"/>
      <c r="N661" s="35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70"/>
      <c r="Z661" s="62"/>
      <c r="AA661" s="62"/>
      <c r="AB661" s="62"/>
      <c r="AC661" s="62"/>
      <c r="AD661" s="62"/>
      <c r="AE661" s="62"/>
      <c r="AF661" s="62"/>
      <c r="AG661" s="62"/>
      <c r="AH661" s="62"/>
      <c r="AI661" s="62"/>
      <c r="AJ661" s="62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  <c r="BA661" s="62"/>
      <c r="BB661" s="62"/>
      <c r="BC661" s="62"/>
    </row>
    <row r="662">
      <c r="A662" s="62"/>
      <c r="B662" s="62"/>
      <c r="C662" s="62"/>
      <c r="D662" s="62"/>
      <c r="E662" s="62"/>
      <c r="F662" s="62"/>
      <c r="G662" s="62"/>
      <c r="H662" s="62"/>
      <c r="I662" s="89"/>
      <c r="J662" s="62"/>
      <c r="K662" s="62"/>
      <c r="M662" s="34"/>
      <c r="N662" s="35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70"/>
      <c r="Z662" s="62"/>
      <c r="AA662" s="62"/>
      <c r="AB662" s="62"/>
      <c r="AC662" s="62"/>
      <c r="AD662" s="62"/>
      <c r="AE662" s="62"/>
      <c r="AF662" s="62"/>
      <c r="AG662" s="62"/>
      <c r="AH662" s="62"/>
      <c r="AI662" s="62"/>
      <c r="AJ662" s="62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  <c r="BA662" s="62"/>
      <c r="BB662" s="62"/>
      <c r="BC662" s="62"/>
    </row>
    <row r="663">
      <c r="A663" s="62"/>
      <c r="B663" s="62"/>
      <c r="C663" s="62"/>
      <c r="D663" s="62"/>
      <c r="E663" s="62"/>
      <c r="F663" s="62"/>
      <c r="G663" s="62"/>
      <c r="H663" s="62"/>
      <c r="I663" s="89"/>
      <c r="J663" s="62"/>
      <c r="K663" s="62"/>
      <c r="M663" s="34"/>
      <c r="N663" s="35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70"/>
      <c r="Z663" s="62"/>
      <c r="AA663" s="62"/>
      <c r="AB663" s="62"/>
      <c r="AC663" s="62"/>
      <c r="AD663" s="62"/>
      <c r="AE663" s="62"/>
      <c r="AF663" s="62"/>
      <c r="AG663" s="62"/>
      <c r="AH663" s="62"/>
      <c r="AI663" s="62"/>
      <c r="AJ663" s="62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  <c r="BA663" s="62"/>
      <c r="BB663" s="62"/>
      <c r="BC663" s="62"/>
    </row>
    <row r="664">
      <c r="A664" s="62"/>
      <c r="B664" s="62"/>
      <c r="C664" s="62"/>
      <c r="D664" s="62"/>
      <c r="E664" s="62"/>
      <c r="F664" s="62"/>
      <c r="G664" s="62"/>
      <c r="H664" s="62"/>
      <c r="I664" s="89"/>
      <c r="J664" s="62"/>
      <c r="K664" s="62"/>
      <c r="M664" s="34"/>
      <c r="N664" s="35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70"/>
      <c r="Z664" s="62"/>
      <c r="AA664" s="62"/>
      <c r="AB664" s="62"/>
      <c r="AC664" s="62"/>
      <c r="AD664" s="62"/>
      <c r="AE664" s="62"/>
      <c r="AF664" s="62"/>
      <c r="AG664" s="62"/>
      <c r="AH664" s="62"/>
      <c r="AI664" s="62"/>
      <c r="AJ664" s="62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  <c r="BA664" s="62"/>
      <c r="BB664" s="62"/>
      <c r="BC664" s="62"/>
    </row>
    <row r="665">
      <c r="A665" s="62"/>
      <c r="B665" s="62"/>
      <c r="C665" s="62"/>
      <c r="D665" s="62"/>
      <c r="E665" s="62"/>
      <c r="F665" s="62"/>
      <c r="G665" s="62"/>
      <c r="H665" s="62"/>
      <c r="I665" s="89"/>
      <c r="J665" s="62"/>
      <c r="K665" s="62"/>
      <c r="M665" s="34"/>
      <c r="N665" s="35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70"/>
      <c r="Z665" s="62"/>
      <c r="AA665" s="62"/>
      <c r="AB665" s="62"/>
      <c r="AC665" s="62"/>
      <c r="AD665" s="62"/>
      <c r="AE665" s="62"/>
      <c r="AF665" s="62"/>
      <c r="AG665" s="62"/>
      <c r="AH665" s="62"/>
      <c r="AI665" s="62"/>
      <c r="AJ665" s="62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  <c r="BA665" s="62"/>
      <c r="BB665" s="62"/>
      <c r="BC665" s="62"/>
    </row>
    <row r="666">
      <c r="A666" s="62"/>
      <c r="B666" s="62"/>
      <c r="C666" s="62"/>
      <c r="D666" s="62"/>
      <c r="E666" s="62"/>
      <c r="F666" s="62"/>
      <c r="G666" s="62"/>
      <c r="H666" s="62"/>
      <c r="I666" s="89"/>
      <c r="J666" s="62"/>
      <c r="K666" s="62"/>
      <c r="M666" s="34"/>
      <c r="N666" s="35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70"/>
      <c r="Z666" s="62"/>
      <c r="AA666" s="62"/>
      <c r="AB666" s="62"/>
      <c r="AC666" s="62"/>
      <c r="AD666" s="62"/>
      <c r="AE666" s="62"/>
      <c r="AF666" s="62"/>
      <c r="AG666" s="62"/>
      <c r="AH666" s="62"/>
      <c r="AI666" s="62"/>
      <c r="AJ666" s="62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  <c r="BA666" s="62"/>
      <c r="BB666" s="62"/>
      <c r="BC666" s="62"/>
    </row>
    <row r="667">
      <c r="A667" s="62"/>
      <c r="B667" s="62"/>
      <c r="C667" s="62"/>
      <c r="D667" s="62"/>
      <c r="E667" s="62"/>
      <c r="F667" s="62"/>
      <c r="G667" s="62"/>
      <c r="H667" s="62"/>
      <c r="I667" s="89"/>
      <c r="J667" s="62"/>
      <c r="K667" s="62"/>
      <c r="M667" s="34"/>
      <c r="N667" s="35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70"/>
      <c r="Z667" s="62"/>
      <c r="AA667" s="62"/>
      <c r="AB667" s="62"/>
      <c r="AC667" s="62"/>
      <c r="AD667" s="62"/>
      <c r="AE667" s="62"/>
      <c r="AF667" s="62"/>
      <c r="AG667" s="62"/>
      <c r="AH667" s="62"/>
      <c r="AI667" s="62"/>
      <c r="AJ667" s="62"/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  <c r="BA667" s="62"/>
      <c r="BB667" s="62"/>
      <c r="BC667" s="62"/>
    </row>
    <row r="668">
      <c r="A668" s="62"/>
      <c r="B668" s="62"/>
      <c r="C668" s="62"/>
      <c r="D668" s="62"/>
      <c r="E668" s="62"/>
      <c r="F668" s="62"/>
      <c r="G668" s="62"/>
      <c r="H668" s="62"/>
      <c r="I668" s="89"/>
      <c r="J668" s="62"/>
      <c r="K668" s="62"/>
      <c r="M668" s="34"/>
      <c r="N668" s="35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70"/>
      <c r="Z668" s="62"/>
      <c r="AA668" s="62"/>
      <c r="AB668" s="62"/>
      <c r="AC668" s="62"/>
      <c r="AD668" s="62"/>
      <c r="AE668" s="62"/>
      <c r="AF668" s="62"/>
      <c r="AG668" s="62"/>
      <c r="AH668" s="62"/>
      <c r="AI668" s="62"/>
      <c r="AJ668" s="62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  <c r="BA668" s="62"/>
      <c r="BB668" s="62"/>
      <c r="BC668" s="62"/>
    </row>
    <row r="669">
      <c r="A669" s="62"/>
      <c r="B669" s="62"/>
      <c r="C669" s="62"/>
      <c r="D669" s="62"/>
      <c r="E669" s="62"/>
      <c r="F669" s="62"/>
      <c r="G669" s="62"/>
      <c r="H669" s="62"/>
      <c r="I669" s="89"/>
      <c r="J669" s="62"/>
      <c r="K669" s="62"/>
      <c r="M669" s="34"/>
      <c r="N669" s="35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70"/>
      <c r="Z669" s="62"/>
      <c r="AA669" s="62"/>
      <c r="AB669" s="62"/>
      <c r="AC669" s="62"/>
      <c r="AD669" s="62"/>
      <c r="AE669" s="62"/>
      <c r="AF669" s="62"/>
      <c r="AG669" s="62"/>
      <c r="AH669" s="62"/>
      <c r="AI669" s="62"/>
      <c r="AJ669" s="62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  <c r="BA669" s="62"/>
      <c r="BB669" s="62"/>
      <c r="BC669" s="62"/>
    </row>
    <row r="670">
      <c r="A670" s="62"/>
      <c r="B670" s="62"/>
      <c r="C670" s="62"/>
      <c r="D670" s="62"/>
      <c r="E670" s="62"/>
      <c r="F670" s="62"/>
      <c r="G670" s="62"/>
      <c r="H670" s="62"/>
      <c r="I670" s="89"/>
      <c r="J670" s="62"/>
      <c r="K670" s="62"/>
      <c r="M670" s="34"/>
      <c r="N670" s="35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70"/>
      <c r="Z670" s="62"/>
      <c r="AA670" s="62"/>
      <c r="AB670" s="62"/>
      <c r="AC670" s="62"/>
      <c r="AD670" s="62"/>
      <c r="AE670" s="62"/>
      <c r="AF670" s="62"/>
      <c r="AG670" s="62"/>
      <c r="AH670" s="62"/>
      <c r="AI670" s="62"/>
      <c r="AJ670" s="62"/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  <c r="BA670" s="62"/>
      <c r="BB670" s="62"/>
      <c r="BC670" s="62"/>
    </row>
    <row r="671">
      <c r="A671" s="62"/>
      <c r="B671" s="62"/>
      <c r="C671" s="62"/>
      <c r="D671" s="62"/>
      <c r="E671" s="62"/>
      <c r="F671" s="62"/>
      <c r="G671" s="62"/>
      <c r="H671" s="62"/>
      <c r="I671" s="89"/>
      <c r="J671" s="62"/>
      <c r="K671" s="62"/>
      <c r="M671" s="34"/>
      <c r="N671" s="35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70"/>
      <c r="Z671" s="62"/>
      <c r="AA671" s="62"/>
      <c r="AB671" s="62"/>
      <c r="AC671" s="62"/>
      <c r="AD671" s="62"/>
      <c r="AE671" s="62"/>
      <c r="AF671" s="62"/>
      <c r="AG671" s="62"/>
      <c r="AH671" s="62"/>
      <c r="AI671" s="62"/>
      <c r="AJ671" s="62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  <c r="BA671" s="62"/>
      <c r="BB671" s="62"/>
      <c r="BC671" s="62"/>
    </row>
    <row r="672">
      <c r="A672" s="62"/>
      <c r="B672" s="62"/>
      <c r="C672" s="62"/>
      <c r="D672" s="62"/>
      <c r="E672" s="62"/>
      <c r="F672" s="62"/>
      <c r="G672" s="62"/>
      <c r="H672" s="62"/>
      <c r="I672" s="89"/>
      <c r="J672" s="62"/>
      <c r="K672" s="62"/>
      <c r="M672" s="34"/>
      <c r="N672" s="35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70"/>
      <c r="Z672" s="62"/>
      <c r="AA672" s="62"/>
      <c r="AB672" s="62"/>
      <c r="AC672" s="62"/>
      <c r="AD672" s="62"/>
      <c r="AE672" s="62"/>
      <c r="AF672" s="62"/>
      <c r="AG672" s="62"/>
      <c r="AH672" s="62"/>
      <c r="AI672" s="62"/>
      <c r="AJ672" s="62"/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  <c r="BA672" s="62"/>
      <c r="BB672" s="62"/>
      <c r="BC672" s="62"/>
    </row>
    <row r="673">
      <c r="A673" s="62"/>
      <c r="B673" s="62"/>
      <c r="C673" s="62"/>
      <c r="D673" s="62"/>
      <c r="E673" s="62"/>
      <c r="F673" s="62"/>
      <c r="G673" s="62"/>
      <c r="H673" s="62"/>
      <c r="I673" s="89"/>
      <c r="J673" s="62"/>
      <c r="K673" s="62"/>
      <c r="M673" s="34"/>
      <c r="N673" s="35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70"/>
      <c r="Z673" s="62"/>
      <c r="AA673" s="62"/>
      <c r="AB673" s="62"/>
      <c r="AC673" s="62"/>
      <c r="AD673" s="62"/>
      <c r="AE673" s="62"/>
      <c r="AF673" s="62"/>
      <c r="AG673" s="62"/>
      <c r="AH673" s="62"/>
      <c r="AI673" s="62"/>
      <c r="AJ673" s="62"/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  <c r="BA673" s="62"/>
      <c r="BB673" s="62"/>
      <c r="BC673" s="62"/>
    </row>
    <row r="674">
      <c r="A674" s="62"/>
      <c r="B674" s="62"/>
      <c r="C674" s="62"/>
      <c r="D674" s="62"/>
      <c r="E674" s="62"/>
      <c r="F674" s="62"/>
      <c r="G674" s="62"/>
      <c r="H674" s="62"/>
      <c r="I674" s="89"/>
      <c r="J674" s="62"/>
      <c r="K674" s="62"/>
      <c r="M674" s="34"/>
      <c r="N674" s="35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70"/>
      <c r="Z674" s="62"/>
      <c r="AA674" s="62"/>
      <c r="AB674" s="62"/>
      <c r="AC674" s="62"/>
      <c r="AD674" s="62"/>
      <c r="AE674" s="62"/>
      <c r="AF674" s="62"/>
      <c r="AG674" s="62"/>
      <c r="AH674" s="62"/>
      <c r="AI674" s="62"/>
      <c r="AJ674" s="62"/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  <c r="BA674" s="62"/>
      <c r="BB674" s="62"/>
      <c r="BC674" s="62"/>
    </row>
    <row r="675">
      <c r="A675" s="62"/>
      <c r="B675" s="62"/>
      <c r="C675" s="62"/>
      <c r="D675" s="62"/>
      <c r="E675" s="62"/>
      <c r="F675" s="62"/>
      <c r="G675" s="62"/>
      <c r="H675" s="62"/>
      <c r="I675" s="89"/>
      <c r="J675" s="62"/>
      <c r="K675" s="62"/>
      <c r="M675" s="34"/>
      <c r="N675" s="35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70"/>
      <c r="Z675" s="62"/>
      <c r="AA675" s="62"/>
      <c r="AB675" s="62"/>
      <c r="AC675" s="62"/>
      <c r="AD675" s="62"/>
      <c r="AE675" s="62"/>
      <c r="AF675" s="62"/>
      <c r="AG675" s="62"/>
      <c r="AH675" s="62"/>
      <c r="AI675" s="62"/>
      <c r="AJ675" s="62"/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  <c r="BA675" s="62"/>
      <c r="BB675" s="62"/>
      <c r="BC675" s="62"/>
    </row>
    <row r="676">
      <c r="A676" s="62"/>
      <c r="B676" s="62"/>
      <c r="C676" s="62"/>
      <c r="D676" s="62"/>
      <c r="E676" s="62"/>
      <c r="F676" s="62"/>
      <c r="G676" s="62"/>
      <c r="H676" s="62"/>
      <c r="I676" s="89"/>
      <c r="J676" s="62"/>
      <c r="K676" s="62"/>
      <c r="M676" s="34"/>
      <c r="N676" s="35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70"/>
      <c r="Z676" s="62"/>
      <c r="AA676" s="62"/>
      <c r="AB676" s="62"/>
      <c r="AC676" s="62"/>
      <c r="AD676" s="62"/>
      <c r="AE676" s="62"/>
      <c r="AF676" s="62"/>
      <c r="AG676" s="62"/>
      <c r="AH676" s="62"/>
      <c r="AI676" s="62"/>
      <c r="AJ676" s="62"/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  <c r="BA676" s="62"/>
      <c r="BB676" s="62"/>
      <c r="BC676" s="62"/>
    </row>
    <row r="677">
      <c r="A677" s="62"/>
      <c r="B677" s="62"/>
      <c r="C677" s="62"/>
      <c r="D677" s="62"/>
      <c r="E677" s="62"/>
      <c r="F677" s="62"/>
      <c r="G677" s="62"/>
      <c r="H677" s="62"/>
      <c r="I677" s="89"/>
      <c r="J677" s="62"/>
      <c r="K677" s="62"/>
      <c r="M677" s="34"/>
      <c r="N677" s="35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70"/>
      <c r="Z677" s="62"/>
      <c r="AA677" s="62"/>
      <c r="AB677" s="62"/>
      <c r="AC677" s="62"/>
      <c r="AD677" s="62"/>
      <c r="AE677" s="62"/>
      <c r="AF677" s="62"/>
      <c r="AG677" s="62"/>
      <c r="AH677" s="62"/>
      <c r="AI677" s="62"/>
      <c r="AJ677" s="62"/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  <c r="BA677" s="62"/>
      <c r="BB677" s="62"/>
      <c r="BC677" s="62"/>
    </row>
    <row r="678">
      <c r="A678" s="62"/>
      <c r="B678" s="62"/>
      <c r="C678" s="62"/>
      <c r="D678" s="62"/>
      <c r="E678" s="62"/>
      <c r="F678" s="62"/>
      <c r="G678" s="62"/>
      <c r="H678" s="62"/>
      <c r="I678" s="89"/>
      <c r="J678" s="62"/>
      <c r="K678" s="62"/>
      <c r="M678" s="34"/>
      <c r="N678" s="35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70"/>
      <c r="Z678" s="62"/>
      <c r="AA678" s="62"/>
      <c r="AB678" s="62"/>
      <c r="AC678" s="62"/>
      <c r="AD678" s="62"/>
      <c r="AE678" s="62"/>
      <c r="AF678" s="62"/>
      <c r="AG678" s="62"/>
      <c r="AH678" s="62"/>
      <c r="AI678" s="62"/>
      <c r="AJ678" s="62"/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  <c r="BA678" s="62"/>
      <c r="BB678" s="62"/>
      <c r="BC678" s="62"/>
    </row>
    <row r="679">
      <c r="A679" s="62"/>
      <c r="B679" s="62"/>
      <c r="C679" s="62"/>
      <c r="D679" s="62"/>
      <c r="E679" s="62"/>
      <c r="F679" s="62"/>
      <c r="G679" s="62"/>
      <c r="H679" s="62"/>
      <c r="I679" s="89"/>
      <c r="J679" s="62"/>
      <c r="K679" s="62"/>
      <c r="M679" s="34"/>
      <c r="N679" s="35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70"/>
      <c r="Z679" s="62"/>
      <c r="AA679" s="62"/>
      <c r="AB679" s="62"/>
      <c r="AC679" s="62"/>
      <c r="AD679" s="62"/>
      <c r="AE679" s="62"/>
      <c r="AF679" s="62"/>
      <c r="AG679" s="62"/>
      <c r="AH679" s="62"/>
      <c r="AI679" s="62"/>
      <c r="AJ679" s="62"/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  <c r="BA679" s="62"/>
      <c r="BB679" s="62"/>
      <c r="BC679" s="62"/>
    </row>
    <row r="680">
      <c r="A680" s="62"/>
      <c r="B680" s="62"/>
      <c r="C680" s="62"/>
      <c r="D680" s="62"/>
      <c r="E680" s="62"/>
      <c r="F680" s="62"/>
      <c r="G680" s="62"/>
      <c r="H680" s="62"/>
      <c r="I680" s="89"/>
      <c r="J680" s="62"/>
      <c r="K680" s="62"/>
      <c r="M680" s="34"/>
      <c r="N680" s="35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70"/>
      <c r="Z680" s="62"/>
      <c r="AA680" s="62"/>
      <c r="AB680" s="62"/>
      <c r="AC680" s="62"/>
      <c r="AD680" s="62"/>
      <c r="AE680" s="62"/>
      <c r="AF680" s="62"/>
      <c r="AG680" s="62"/>
      <c r="AH680" s="62"/>
      <c r="AI680" s="62"/>
      <c r="AJ680" s="62"/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  <c r="BA680" s="62"/>
      <c r="BB680" s="62"/>
      <c r="BC680" s="62"/>
    </row>
    <row r="681">
      <c r="A681" s="62"/>
      <c r="B681" s="62"/>
      <c r="C681" s="62"/>
      <c r="D681" s="62"/>
      <c r="E681" s="62"/>
      <c r="F681" s="62"/>
      <c r="G681" s="62"/>
      <c r="H681" s="62"/>
      <c r="I681" s="89"/>
      <c r="J681" s="62"/>
      <c r="K681" s="62"/>
      <c r="M681" s="34"/>
      <c r="N681" s="35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70"/>
      <c r="Z681" s="62"/>
      <c r="AA681" s="62"/>
      <c r="AB681" s="62"/>
      <c r="AC681" s="62"/>
      <c r="AD681" s="62"/>
      <c r="AE681" s="62"/>
      <c r="AF681" s="62"/>
      <c r="AG681" s="62"/>
      <c r="AH681" s="62"/>
      <c r="AI681" s="62"/>
      <c r="AJ681" s="62"/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  <c r="BA681" s="62"/>
      <c r="BB681" s="62"/>
      <c r="BC681" s="62"/>
    </row>
    <row r="682">
      <c r="A682" s="62"/>
      <c r="B682" s="62"/>
      <c r="C682" s="62"/>
      <c r="D682" s="62"/>
      <c r="E682" s="62"/>
      <c r="F682" s="62"/>
      <c r="G682" s="62"/>
      <c r="H682" s="62"/>
      <c r="I682" s="89"/>
      <c r="J682" s="62"/>
      <c r="K682" s="62"/>
      <c r="M682" s="34"/>
      <c r="N682" s="35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70"/>
      <c r="Z682" s="62"/>
      <c r="AA682" s="62"/>
      <c r="AB682" s="62"/>
      <c r="AC682" s="62"/>
      <c r="AD682" s="62"/>
      <c r="AE682" s="62"/>
      <c r="AF682" s="62"/>
      <c r="AG682" s="62"/>
      <c r="AH682" s="62"/>
      <c r="AI682" s="62"/>
      <c r="AJ682" s="62"/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  <c r="BA682" s="62"/>
      <c r="BB682" s="62"/>
      <c r="BC682" s="62"/>
    </row>
    <row r="683">
      <c r="A683" s="62"/>
      <c r="B683" s="62"/>
      <c r="C683" s="62"/>
      <c r="D683" s="62"/>
      <c r="E683" s="62"/>
      <c r="F683" s="62"/>
      <c r="G683" s="62"/>
      <c r="H683" s="62"/>
      <c r="I683" s="89"/>
      <c r="J683" s="62"/>
      <c r="K683" s="62"/>
      <c r="M683" s="34"/>
      <c r="N683" s="35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70"/>
      <c r="Z683" s="62"/>
      <c r="AA683" s="62"/>
      <c r="AB683" s="62"/>
      <c r="AC683" s="62"/>
      <c r="AD683" s="62"/>
      <c r="AE683" s="62"/>
      <c r="AF683" s="62"/>
      <c r="AG683" s="62"/>
      <c r="AH683" s="62"/>
      <c r="AI683" s="62"/>
      <c r="AJ683" s="62"/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  <c r="BA683" s="62"/>
      <c r="BB683" s="62"/>
      <c r="BC683" s="62"/>
    </row>
    <row r="684">
      <c r="A684" s="62"/>
      <c r="B684" s="62"/>
      <c r="C684" s="62"/>
      <c r="D684" s="62"/>
      <c r="E684" s="62"/>
      <c r="F684" s="62"/>
      <c r="G684" s="62"/>
      <c r="H684" s="62"/>
      <c r="I684" s="89"/>
      <c r="J684" s="62"/>
      <c r="K684" s="62"/>
      <c r="M684" s="34"/>
      <c r="N684" s="35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70"/>
      <c r="Z684" s="62"/>
      <c r="AA684" s="62"/>
      <c r="AB684" s="62"/>
      <c r="AC684" s="62"/>
      <c r="AD684" s="62"/>
      <c r="AE684" s="62"/>
      <c r="AF684" s="62"/>
      <c r="AG684" s="62"/>
      <c r="AH684" s="62"/>
      <c r="AI684" s="62"/>
      <c r="AJ684" s="62"/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  <c r="BA684" s="62"/>
      <c r="BB684" s="62"/>
      <c r="BC684" s="62"/>
    </row>
    <row r="685">
      <c r="A685" s="62"/>
      <c r="B685" s="62"/>
      <c r="C685" s="62"/>
      <c r="D685" s="62"/>
      <c r="E685" s="62"/>
      <c r="F685" s="62"/>
      <c r="G685" s="62"/>
      <c r="H685" s="62"/>
      <c r="I685" s="89"/>
      <c r="J685" s="62"/>
      <c r="K685" s="62"/>
      <c r="M685" s="34"/>
      <c r="N685" s="35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70"/>
      <c r="Z685" s="62"/>
      <c r="AA685" s="62"/>
      <c r="AB685" s="62"/>
      <c r="AC685" s="62"/>
      <c r="AD685" s="62"/>
      <c r="AE685" s="62"/>
      <c r="AF685" s="62"/>
      <c r="AG685" s="62"/>
      <c r="AH685" s="62"/>
      <c r="AI685" s="62"/>
      <c r="AJ685" s="62"/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  <c r="BA685" s="62"/>
      <c r="BB685" s="62"/>
      <c r="BC685" s="62"/>
    </row>
    <row r="686">
      <c r="A686" s="62"/>
      <c r="B686" s="62"/>
      <c r="C686" s="62"/>
      <c r="D686" s="62"/>
      <c r="E686" s="62"/>
      <c r="F686" s="62"/>
      <c r="G686" s="62"/>
      <c r="H686" s="62"/>
      <c r="I686" s="89"/>
      <c r="J686" s="62"/>
      <c r="K686" s="62"/>
      <c r="M686" s="34"/>
      <c r="N686" s="35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70"/>
      <c r="Z686" s="62"/>
      <c r="AA686" s="62"/>
      <c r="AB686" s="62"/>
      <c r="AC686" s="62"/>
      <c r="AD686" s="62"/>
      <c r="AE686" s="62"/>
      <c r="AF686" s="62"/>
      <c r="AG686" s="62"/>
      <c r="AH686" s="62"/>
      <c r="AI686" s="62"/>
      <c r="AJ686" s="62"/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  <c r="BA686" s="62"/>
      <c r="BB686" s="62"/>
      <c r="BC686" s="62"/>
    </row>
    <row r="687">
      <c r="A687" s="62"/>
      <c r="B687" s="62"/>
      <c r="C687" s="62"/>
      <c r="D687" s="62"/>
      <c r="E687" s="62"/>
      <c r="F687" s="62"/>
      <c r="G687" s="62"/>
      <c r="H687" s="62"/>
      <c r="I687" s="89"/>
      <c r="J687" s="62"/>
      <c r="K687" s="62"/>
      <c r="M687" s="34"/>
      <c r="N687" s="35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70"/>
      <c r="Z687" s="62"/>
      <c r="AA687" s="62"/>
      <c r="AB687" s="62"/>
      <c r="AC687" s="62"/>
      <c r="AD687" s="62"/>
      <c r="AE687" s="62"/>
      <c r="AF687" s="62"/>
      <c r="AG687" s="62"/>
      <c r="AH687" s="62"/>
      <c r="AI687" s="62"/>
      <c r="AJ687" s="62"/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  <c r="BA687" s="62"/>
      <c r="BB687" s="62"/>
      <c r="BC687" s="62"/>
    </row>
    <row r="688">
      <c r="A688" s="62"/>
      <c r="B688" s="62"/>
      <c r="C688" s="62"/>
      <c r="D688" s="62"/>
      <c r="E688" s="62"/>
      <c r="F688" s="62"/>
      <c r="G688" s="62"/>
      <c r="H688" s="62"/>
      <c r="I688" s="89"/>
      <c r="J688" s="62"/>
      <c r="K688" s="62"/>
      <c r="M688" s="34"/>
      <c r="N688" s="35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70"/>
      <c r="Z688" s="62"/>
      <c r="AA688" s="62"/>
      <c r="AB688" s="62"/>
      <c r="AC688" s="62"/>
      <c r="AD688" s="62"/>
      <c r="AE688" s="62"/>
      <c r="AF688" s="62"/>
      <c r="AG688" s="62"/>
      <c r="AH688" s="62"/>
      <c r="AI688" s="62"/>
      <c r="AJ688" s="62"/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  <c r="BA688" s="62"/>
      <c r="BB688" s="62"/>
      <c r="BC688" s="62"/>
    </row>
    <row r="689">
      <c r="A689" s="62"/>
      <c r="B689" s="62"/>
      <c r="C689" s="62"/>
      <c r="D689" s="62"/>
      <c r="E689" s="62"/>
      <c r="F689" s="62"/>
      <c r="G689" s="62"/>
      <c r="H689" s="62"/>
      <c r="I689" s="89"/>
      <c r="J689" s="62"/>
      <c r="K689" s="62"/>
      <c r="M689" s="34"/>
      <c r="N689" s="35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70"/>
      <c r="Z689" s="62"/>
      <c r="AA689" s="62"/>
      <c r="AB689" s="62"/>
      <c r="AC689" s="62"/>
      <c r="AD689" s="62"/>
      <c r="AE689" s="62"/>
      <c r="AF689" s="62"/>
      <c r="AG689" s="62"/>
      <c r="AH689" s="62"/>
      <c r="AI689" s="62"/>
      <c r="AJ689" s="62"/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  <c r="BA689" s="62"/>
      <c r="BB689" s="62"/>
      <c r="BC689" s="62"/>
    </row>
    <row r="690">
      <c r="A690" s="62"/>
      <c r="B690" s="62"/>
      <c r="C690" s="62"/>
      <c r="D690" s="62"/>
      <c r="E690" s="62"/>
      <c r="F690" s="62"/>
      <c r="G690" s="62"/>
      <c r="H690" s="62"/>
      <c r="I690" s="89"/>
      <c r="J690" s="62"/>
      <c r="K690" s="62"/>
      <c r="M690" s="34"/>
      <c r="N690" s="35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70"/>
      <c r="Z690" s="62"/>
      <c r="AA690" s="62"/>
      <c r="AB690" s="62"/>
      <c r="AC690" s="62"/>
      <c r="AD690" s="62"/>
      <c r="AE690" s="62"/>
      <c r="AF690" s="62"/>
      <c r="AG690" s="62"/>
      <c r="AH690" s="62"/>
      <c r="AI690" s="62"/>
      <c r="AJ690" s="62"/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  <c r="BA690" s="62"/>
      <c r="BB690" s="62"/>
      <c r="BC690" s="62"/>
    </row>
    <row r="691">
      <c r="A691" s="62"/>
      <c r="B691" s="62"/>
      <c r="C691" s="62"/>
      <c r="D691" s="62"/>
      <c r="E691" s="62"/>
      <c r="F691" s="62"/>
      <c r="G691" s="62"/>
      <c r="H691" s="62"/>
      <c r="I691" s="89"/>
      <c r="J691" s="62"/>
      <c r="K691" s="62"/>
      <c r="M691" s="34"/>
      <c r="N691" s="35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70"/>
      <c r="Z691" s="62"/>
      <c r="AA691" s="62"/>
      <c r="AB691" s="62"/>
      <c r="AC691" s="62"/>
      <c r="AD691" s="62"/>
      <c r="AE691" s="62"/>
      <c r="AF691" s="62"/>
      <c r="AG691" s="62"/>
      <c r="AH691" s="62"/>
      <c r="AI691" s="62"/>
      <c r="AJ691" s="62"/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  <c r="BA691" s="62"/>
      <c r="BB691" s="62"/>
      <c r="BC691" s="62"/>
    </row>
    <row r="692">
      <c r="A692" s="62"/>
      <c r="B692" s="62"/>
      <c r="C692" s="62"/>
      <c r="D692" s="62"/>
      <c r="E692" s="62"/>
      <c r="F692" s="62"/>
      <c r="G692" s="62"/>
      <c r="H692" s="62"/>
      <c r="I692" s="89"/>
      <c r="J692" s="62"/>
      <c r="K692" s="62"/>
      <c r="M692" s="34"/>
      <c r="N692" s="35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70"/>
      <c r="Z692" s="62"/>
      <c r="AA692" s="62"/>
      <c r="AB692" s="62"/>
      <c r="AC692" s="62"/>
      <c r="AD692" s="62"/>
      <c r="AE692" s="62"/>
      <c r="AF692" s="62"/>
      <c r="AG692" s="62"/>
      <c r="AH692" s="62"/>
      <c r="AI692" s="62"/>
      <c r="AJ692" s="62"/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  <c r="BA692" s="62"/>
      <c r="BB692" s="62"/>
      <c r="BC692" s="62"/>
    </row>
    <row r="693">
      <c r="A693" s="62"/>
      <c r="B693" s="62"/>
      <c r="C693" s="62"/>
      <c r="D693" s="62"/>
      <c r="E693" s="62"/>
      <c r="F693" s="62"/>
      <c r="G693" s="62"/>
      <c r="H693" s="62"/>
      <c r="I693" s="89"/>
      <c r="J693" s="62"/>
      <c r="K693" s="62"/>
      <c r="M693" s="34"/>
      <c r="N693" s="35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70"/>
      <c r="Z693" s="62"/>
      <c r="AA693" s="62"/>
      <c r="AB693" s="62"/>
      <c r="AC693" s="62"/>
      <c r="AD693" s="62"/>
      <c r="AE693" s="62"/>
      <c r="AF693" s="62"/>
      <c r="AG693" s="62"/>
      <c r="AH693" s="62"/>
      <c r="AI693" s="62"/>
      <c r="AJ693" s="62"/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  <c r="BA693" s="62"/>
      <c r="BB693" s="62"/>
      <c r="BC693" s="62"/>
    </row>
    <row r="694">
      <c r="A694" s="62"/>
      <c r="B694" s="62"/>
      <c r="C694" s="62"/>
      <c r="D694" s="62"/>
      <c r="E694" s="62"/>
      <c r="F694" s="62"/>
      <c r="G694" s="62"/>
      <c r="H694" s="62"/>
      <c r="I694" s="89"/>
      <c r="J694" s="62"/>
      <c r="K694" s="62"/>
      <c r="M694" s="34"/>
      <c r="N694" s="35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70"/>
      <c r="Z694" s="62"/>
      <c r="AA694" s="62"/>
      <c r="AB694" s="62"/>
      <c r="AC694" s="62"/>
      <c r="AD694" s="62"/>
      <c r="AE694" s="62"/>
      <c r="AF694" s="62"/>
      <c r="AG694" s="62"/>
      <c r="AH694" s="62"/>
      <c r="AI694" s="62"/>
      <c r="AJ694" s="62"/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  <c r="BA694" s="62"/>
      <c r="BB694" s="62"/>
      <c r="BC694" s="62"/>
    </row>
    <row r="695">
      <c r="A695" s="62"/>
      <c r="B695" s="62"/>
      <c r="C695" s="62"/>
      <c r="D695" s="62"/>
      <c r="E695" s="62"/>
      <c r="F695" s="62"/>
      <c r="G695" s="62"/>
      <c r="H695" s="62"/>
      <c r="I695" s="89"/>
      <c r="J695" s="62"/>
      <c r="K695" s="62"/>
      <c r="M695" s="34"/>
      <c r="N695" s="35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70"/>
      <c r="Z695" s="62"/>
      <c r="AA695" s="62"/>
      <c r="AB695" s="62"/>
      <c r="AC695" s="62"/>
      <c r="AD695" s="62"/>
      <c r="AE695" s="62"/>
      <c r="AF695" s="62"/>
      <c r="AG695" s="62"/>
      <c r="AH695" s="62"/>
      <c r="AI695" s="62"/>
      <c r="AJ695" s="62"/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  <c r="BA695" s="62"/>
      <c r="BB695" s="62"/>
      <c r="BC695" s="62"/>
    </row>
    <row r="696">
      <c r="A696" s="62"/>
      <c r="B696" s="62"/>
      <c r="C696" s="62"/>
      <c r="D696" s="62"/>
      <c r="E696" s="62"/>
      <c r="F696" s="62"/>
      <c r="G696" s="62"/>
      <c r="H696" s="62"/>
      <c r="I696" s="89"/>
      <c r="J696" s="62"/>
      <c r="K696" s="62"/>
      <c r="M696" s="34"/>
      <c r="N696" s="35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70"/>
      <c r="Z696" s="62"/>
      <c r="AA696" s="62"/>
      <c r="AB696" s="62"/>
      <c r="AC696" s="62"/>
      <c r="AD696" s="62"/>
      <c r="AE696" s="62"/>
      <c r="AF696" s="62"/>
      <c r="AG696" s="62"/>
      <c r="AH696" s="62"/>
      <c r="AI696" s="62"/>
      <c r="AJ696" s="62"/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  <c r="BA696" s="62"/>
      <c r="BB696" s="62"/>
      <c r="BC696" s="62"/>
    </row>
    <row r="697">
      <c r="A697" s="62"/>
      <c r="B697" s="62"/>
      <c r="C697" s="62"/>
      <c r="D697" s="62"/>
      <c r="E697" s="62"/>
      <c r="F697" s="62"/>
      <c r="G697" s="62"/>
      <c r="H697" s="62"/>
      <c r="I697" s="89"/>
      <c r="J697" s="62"/>
      <c r="K697" s="62"/>
      <c r="M697" s="34"/>
      <c r="N697" s="35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70"/>
      <c r="Z697" s="62"/>
      <c r="AA697" s="62"/>
      <c r="AB697" s="62"/>
      <c r="AC697" s="62"/>
      <c r="AD697" s="62"/>
      <c r="AE697" s="62"/>
      <c r="AF697" s="62"/>
      <c r="AG697" s="62"/>
      <c r="AH697" s="62"/>
      <c r="AI697" s="62"/>
      <c r="AJ697" s="62"/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  <c r="BA697" s="62"/>
      <c r="BB697" s="62"/>
      <c r="BC697" s="62"/>
    </row>
    <row r="698">
      <c r="A698" s="62"/>
      <c r="B698" s="62"/>
      <c r="C698" s="62"/>
      <c r="D698" s="62"/>
      <c r="E698" s="62"/>
      <c r="F698" s="62"/>
      <c r="G698" s="62"/>
      <c r="H698" s="62"/>
      <c r="I698" s="89"/>
      <c r="J698" s="62"/>
      <c r="K698" s="62"/>
      <c r="M698" s="34"/>
      <c r="N698" s="35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70"/>
      <c r="Z698" s="62"/>
      <c r="AA698" s="62"/>
      <c r="AB698" s="62"/>
      <c r="AC698" s="62"/>
      <c r="AD698" s="62"/>
      <c r="AE698" s="62"/>
      <c r="AF698" s="62"/>
      <c r="AG698" s="62"/>
      <c r="AH698" s="62"/>
      <c r="AI698" s="62"/>
      <c r="AJ698" s="62"/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  <c r="BA698" s="62"/>
      <c r="BB698" s="62"/>
      <c r="BC698" s="62"/>
    </row>
    <row r="699">
      <c r="A699" s="62"/>
      <c r="B699" s="62"/>
      <c r="C699" s="62"/>
      <c r="D699" s="62"/>
      <c r="E699" s="62"/>
      <c r="F699" s="62"/>
      <c r="G699" s="62"/>
      <c r="H699" s="62"/>
      <c r="I699" s="89"/>
      <c r="J699" s="62"/>
      <c r="K699" s="62"/>
      <c r="M699" s="34"/>
      <c r="N699" s="35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70"/>
      <c r="Z699" s="62"/>
      <c r="AA699" s="62"/>
      <c r="AB699" s="62"/>
      <c r="AC699" s="62"/>
      <c r="AD699" s="62"/>
      <c r="AE699" s="62"/>
      <c r="AF699" s="62"/>
      <c r="AG699" s="62"/>
      <c r="AH699" s="62"/>
      <c r="AI699" s="62"/>
      <c r="AJ699" s="62"/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  <c r="BA699" s="62"/>
      <c r="BB699" s="62"/>
      <c r="BC699" s="62"/>
    </row>
    <row r="700">
      <c r="A700" s="62"/>
      <c r="B700" s="62"/>
      <c r="C700" s="62"/>
      <c r="D700" s="62"/>
      <c r="E700" s="62"/>
      <c r="F700" s="62"/>
      <c r="G700" s="62"/>
      <c r="H700" s="62"/>
      <c r="I700" s="89"/>
      <c r="J700" s="62"/>
      <c r="K700" s="62"/>
      <c r="M700" s="34"/>
      <c r="N700" s="35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70"/>
      <c r="Z700" s="62"/>
      <c r="AA700" s="62"/>
      <c r="AB700" s="62"/>
      <c r="AC700" s="62"/>
      <c r="AD700" s="62"/>
      <c r="AE700" s="62"/>
      <c r="AF700" s="62"/>
      <c r="AG700" s="62"/>
      <c r="AH700" s="62"/>
      <c r="AI700" s="62"/>
      <c r="AJ700" s="62"/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  <c r="BA700" s="62"/>
      <c r="BB700" s="62"/>
      <c r="BC700" s="62"/>
    </row>
    <row r="701">
      <c r="A701" s="62"/>
      <c r="B701" s="62"/>
      <c r="C701" s="62"/>
      <c r="D701" s="62"/>
      <c r="E701" s="62"/>
      <c r="F701" s="62"/>
      <c r="G701" s="62"/>
      <c r="H701" s="62"/>
      <c r="I701" s="89"/>
      <c r="J701" s="62"/>
      <c r="K701" s="62"/>
      <c r="M701" s="34"/>
      <c r="N701" s="35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70"/>
      <c r="Z701" s="62"/>
      <c r="AA701" s="62"/>
      <c r="AB701" s="62"/>
      <c r="AC701" s="62"/>
      <c r="AD701" s="62"/>
      <c r="AE701" s="62"/>
      <c r="AF701" s="62"/>
      <c r="AG701" s="62"/>
      <c r="AH701" s="62"/>
      <c r="AI701" s="62"/>
      <c r="AJ701" s="62"/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  <c r="BA701" s="62"/>
      <c r="BB701" s="62"/>
      <c r="BC701" s="62"/>
    </row>
    <row r="702">
      <c r="A702" s="62"/>
      <c r="B702" s="62"/>
      <c r="C702" s="62"/>
      <c r="D702" s="62"/>
      <c r="E702" s="62"/>
      <c r="F702" s="62"/>
      <c r="G702" s="62"/>
      <c r="H702" s="62"/>
      <c r="I702" s="89"/>
      <c r="J702" s="62"/>
      <c r="K702" s="62"/>
      <c r="M702" s="34"/>
      <c r="N702" s="35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70"/>
      <c r="Z702" s="62"/>
      <c r="AA702" s="62"/>
      <c r="AB702" s="62"/>
      <c r="AC702" s="62"/>
      <c r="AD702" s="62"/>
      <c r="AE702" s="62"/>
      <c r="AF702" s="62"/>
      <c r="AG702" s="62"/>
      <c r="AH702" s="62"/>
      <c r="AI702" s="62"/>
      <c r="AJ702" s="62"/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  <c r="BA702" s="62"/>
      <c r="BB702" s="62"/>
      <c r="BC702" s="62"/>
    </row>
    <row r="703">
      <c r="A703" s="62"/>
      <c r="B703" s="62"/>
      <c r="C703" s="62"/>
      <c r="D703" s="62"/>
      <c r="E703" s="62"/>
      <c r="F703" s="62"/>
      <c r="G703" s="62"/>
      <c r="H703" s="62"/>
      <c r="I703" s="89"/>
      <c r="J703" s="62"/>
      <c r="K703" s="62"/>
      <c r="M703" s="34"/>
      <c r="N703" s="35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70"/>
      <c r="Z703" s="62"/>
      <c r="AA703" s="62"/>
      <c r="AB703" s="62"/>
      <c r="AC703" s="62"/>
      <c r="AD703" s="62"/>
      <c r="AE703" s="62"/>
      <c r="AF703" s="62"/>
      <c r="AG703" s="62"/>
      <c r="AH703" s="62"/>
      <c r="AI703" s="62"/>
      <c r="AJ703" s="62"/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  <c r="BA703" s="62"/>
      <c r="BB703" s="62"/>
      <c r="BC703" s="62"/>
    </row>
    <row r="704">
      <c r="A704" s="62"/>
      <c r="B704" s="62"/>
      <c r="C704" s="62"/>
      <c r="D704" s="62"/>
      <c r="E704" s="62"/>
      <c r="F704" s="62"/>
      <c r="G704" s="62"/>
      <c r="H704" s="62"/>
      <c r="I704" s="89"/>
      <c r="J704" s="62"/>
      <c r="K704" s="62"/>
      <c r="M704" s="34"/>
      <c r="N704" s="35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70"/>
      <c r="Z704" s="62"/>
      <c r="AA704" s="62"/>
      <c r="AB704" s="62"/>
      <c r="AC704" s="62"/>
      <c r="AD704" s="62"/>
      <c r="AE704" s="62"/>
      <c r="AF704" s="62"/>
      <c r="AG704" s="62"/>
      <c r="AH704" s="62"/>
      <c r="AI704" s="62"/>
      <c r="AJ704" s="62"/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  <c r="BA704" s="62"/>
      <c r="BB704" s="62"/>
      <c r="BC704" s="62"/>
    </row>
    <row r="705">
      <c r="A705" s="62"/>
      <c r="B705" s="62"/>
      <c r="C705" s="62"/>
      <c r="D705" s="62"/>
      <c r="E705" s="62"/>
      <c r="F705" s="62"/>
      <c r="G705" s="62"/>
      <c r="H705" s="62"/>
      <c r="I705" s="89"/>
      <c r="J705" s="62"/>
      <c r="K705" s="62"/>
      <c r="M705" s="34"/>
      <c r="N705" s="35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70"/>
      <c r="Z705" s="62"/>
      <c r="AA705" s="62"/>
      <c r="AB705" s="62"/>
      <c r="AC705" s="62"/>
      <c r="AD705" s="62"/>
      <c r="AE705" s="62"/>
      <c r="AF705" s="62"/>
      <c r="AG705" s="62"/>
      <c r="AH705" s="62"/>
      <c r="AI705" s="62"/>
      <c r="AJ705" s="62"/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  <c r="BA705" s="62"/>
      <c r="BB705" s="62"/>
      <c r="BC705" s="62"/>
    </row>
    <row r="706">
      <c r="A706" s="62"/>
      <c r="B706" s="62"/>
      <c r="C706" s="62"/>
      <c r="D706" s="62"/>
      <c r="E706" s="62"/>
      <c r="F706" s="62"/>
      <c r="G706" s="62"/>
      <c r="H706" s="62"/>
      <c r="I706" s="89"/>
      <c r="J706" s="62"/>
      <c r="K706" s="62"/>
      <c r="M706" s="34"/>
      <c r="N706" s="35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70"/>
      <c r="Z706" s="62"/>
      <c r="AA706" s="62"/>
      <c r="AB706" s="62"/>
      <c r="AC706" s="62"/>
      <c r="AD706" s="62"/>
      <c r="AE706" s="62"/>
      <c r="AF706" s="62"/>
      <c r="AG706" s="62"/>
      <c r="AH706" s="62"/>
      <c r="AI706" s="62"/>
      <c r="AJ706" s="62"/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  <c r="BA706" s="62"/>
      <c r="BB706" s="62"/>
      <c r="BC706" s="62"/>
    </row>
    <row r="707">
      <c r="A707" s="62"/>
      <c r="B707" s="62"/>
      <c r="C707" s="62"/>
      <c r="D707" s="62"/>
      <c r="E707" s="62"/>
      <c r="F707" s="62"/>
      <c r="G707" s="62"/>
      <c r="H707" s="62"/>
      <c r="I707" s="89"/>
      <c r="J707" s="62"/>
      <c r="K707" s="62"/>
      <c r="M707" s="34"/>
      <c r="N707" s="35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70"/>
      <c r="Z707" s="62"/>
      <c r="AA707" s="62"/>
      <c r="AB707" s="62"/>
      <c r="AC707" s="62"/>
      <c r="AD707" s="62"/>
      <c r="AE707" s="62"/>
      <c r="AF707" s="62"/>
      <c r="AG707" s="62"/>
      <c r="AH707" s="62"/>
      <c r="AI707" s="62"/>
      <c r="AJ707" s="62"/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  <c r="BA707" s="62"/>
      <c r="BB707" s="62"/>
      <c r="BC707" s="62"/>
    </row>
    <row r="708">
      <c r="A708" s="62"/>
      <c r="B708" s="62"/>
      <c r="C708" s="62"/>
      <c r="D708" s="62"/>
      <c r="E708" s="62"/>
      <c r="F708" s="62"/>
      <c r="G708" s="62"/>
      <c r="H708" s="62"/>
      <c r="I708" s="89"/>
      <c r="J708" s="62"/>
      <c r="K708" s="62"/>
      <c r="M708" s="34"/>
      <c r="N708" s="35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70"/>
      <c r="Z708" s="62"/>
      <c r="AA708" s="62"/>
      <c r="AB708" s="62"/>
      <c r="AC708" s="62"/>
      <c r="AD708" s="62"/>
      <c r="AE708" s="62"/>
      <c r="AF708" s="62"/>
      <c r="AG708" s="62"/>
      <c r="AH708" s="62"/>
      <c r="AI708" s="62"/>
      <c r="AJ708" s="62"/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  <c r="BA708" s="62"/>
      <c r="BB708" s="62"/>
      <c r="BC708" s="62"/>
    </row>
    <row r="709">
      <c r="A709" s="62"/>
      <c r="B709" s="62"/>
      <c r="C709" s="62"/>
      <c r="D709" s="62"/>
      <c r="E709" s="62"/>
      <c r="F709" s="62"/>
      <c r="G709" s="62"/>
      <c r="H709" s="62"/>
      <c r="I709" s="89"/>
      <c r="J709" s="62"/>
      <c r="K709" s="62"/>
      <c r="M709" s="34"/>
      <c r="N709" s="35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70"/>
      <c r="Z709" s="62"/>
      <c r="AA709" s="62"/>
      <c r="AB709" s="62"/>
      <c r="AC709" s="62"/>
      <c r="AD709" s="62"/>
      <c r="AE709" s="62"/>
      <c r="AF709" s="62"/>
      <c r="AG709" s="62"/>
      <c r="AH709" s="62"/>
      <c r="AI709" s="62"/>
      <c r="AJ709" s="62"/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  <c r="BA709" s="62"/>
      <c r="BB709" s="62"/>
      <c r="BC709" s="62"/>
    </row>
    <row r="710">
      <c r="A710" s="62"/>
      <c r="B710" s="62"/>
      <c r="C710" s="62"/>
      <c r="D710" s="62"/>
      <c r="E710" s="62"/>
      <c r="F710" s="62"/>
      <c r="G710" s="62"/>
      <c r="H710" s="62"/>
      <c r="I710" s="89"/>
      <c r="J710" s="62"/>
      <c r="K710" s="62"/>
      <c r="M710" s="34"/>
      <c r="N710" s="35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70"/>
      <c r="Z710" s="62"/>
      <c r="AA710" s="62"/>
      <c r="AB710" s="62"/>
      <c r="AC710" s="62"/>
      <c r="AD710" s="62"/>
      <c r="AE710" s="62"/>
      <c r="AF710" s="62"/>
      <c r="AG710" s="62"/>
      <c r="AH710" s="62"/>
      <c r="AI710" s="62"/>
      <c r="AJ710" s="62"/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  <c r="BA710" s="62"/>
      <c r="BB710" s="62"/>
      <c r="BC710" s="62"/>
    </row>
    <row r="711">
      <c r="A711" s="62"/>
      <c r="B711" s="62"/>
      <c r="C711" s="62"/>
      <c r="D711" s="62"/>
      <c r="E711" s="62"/>
      <c r="F711" s="62"/>
      <c r="G711" s="62"/>
      <c r="H711" s="62"/>
      <c r="I711" s="89"/>
      <c r="J711" s="62"/>
      <c r="K711" s="62"/>
      <c r="M711" s="34"/>
      <c r="N711" s="35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70"/>
      <c r="Z711" s="62"/>
      <c r="AA711" s="62"/>
      <c r="AB711" s="62"/>
      <c r="AC711" s="62"/>
      <c r="AD711" s="62"/>
      <c r="AE711" s="62"/>
      <c r="AF711" s="62"/>
      <c r="AG711" s="62"/>
      <c r="AH711" s="62"/>
      <c r="AI711" s="62"/>
      <c r="AJ711" s="62"/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  <c r="BA711" s="62"/>
      <c r="BB711" s="62"/>
      <c r="BC711" s="62"/>
    </row>
    <row r="712">
      <c r="A712" s="62"/>
      <c r="B712" s="62"/>
      <c r="C712" s="62"/>
      <c r="D712" s="62"/>
      <c r="E712" s="62"/>
      <c r="F712" s="62"/>
      <c r="G712" s="62"/>
      <c r="H712" s="62"/>
      <c r="I712" s="89"/>
      <c r="J712" s="62"/>
      <c r="K712" s="62"/>
      <c r="M712" s="34"/>
      <c r="N712" s="35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70"/>
      <c r="Z712" s="62"/>
      <c r="AA712" s="62"/>
      <c r="AB712" s="62"/>
      <c r="AC712" s="62"/>
      <c r="AD712" s="62"/>
      <c r="AE712" s="62"/>
      <c r="AF712" s="62"/>
      <c r="AG712" s="62"/>
      <c r="AH712" s="62"/>
      <c r="AI712" s="62"/>
      <c r="AJ712" s="62"/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  <c r="BA712" s="62"/>
      <c r="BB712" s="62"/>
      <c r="BC712" s="62"/>
    </row>
    <row r="713">
      <c r="A713" s="62"/>
      <c r="B713" s="62"/>
      <c r="C713" s="62"/>
      <c r="D713" s="62"/>
      <c r="E713" s="62"/>
      <c r="F713" s="62"/>
      <c r="G713" s="62"/>
      <c r="H713" s="62"/>
      <c r="I713" s="89"/>
      <c r="J713" s="62"/>
      <c r="K713" s="62"/>
      <c r="M713" s="34"/>
      <c r="N713" s="35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70"/>
      <c r="Z713" s="62"/>
      <c r="AA713" s="62"/>
      <c r="AB713" s="62"/>
      <c r="AC713" s="62"/>
      <c r="AD713" s="62"/>
      <c r="AE713" s="62"/>
      <c r="AF713" s="62"/>
      <c r="AG713" s="62"/>
      <c r="AH713" s="62"/>
      <c r="AI713" s="62"/>
      <c r="AJ713" s="62"/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  <c r="BA713" s="62"/>
      <c r="BB713" s="62"/>
      <c r="BC713" s="62"/>
    </row>
    <row r="714">
      <c r="A714" s="62"/>
      <c r="B714" s="62"/>
      <c r="C714" s="62"/>
      <c r="D714" s="62"/>
      <c r="E714" s="62"/>
      <c r="F714" s="62"/>
      <c r="G714" s="62"/>
      <c r="H714" s="62"/>
      <c r="I714" s="89"/>
      <c r="J714" s="62"/>
      <c r="K714" s="62"/>
      <c r="M714" s="34"/>
      <c r="N714" s="35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70"/>
      <c r="Z714" s="62"/>
      <c r="AA714" s="62"/>
      <c r="AB714" s="62"/>
      <c r="AC714" s="62"/>
      <c r="AD714" s="62"/>
      <c r="AE714" s="62"/>
      <c r="AF714" s="62"/>
      <c r="AG714" s="62"/>
      <c r="AH714" s="62"/>
      <c r="AI714" s="62"/>
      <c r="AJ714" s="62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  <c r="BA714" s="62"/>
      <c r="BB714" s="62"/>
      <c r="BC714" s="62"/>
    </row>
    <row r="715">
      <c r="A715" s="62"/>
      <c r="B715" s="62"/>
      <c r="C715" s="62"/>
      <c r="D715" s="62"/>
      <c r="E715" s="62"/>
      <c r="F715" s="62"/>
      <c r="G715" s="62"/>
      <c r="H715" s="62"/>
      <c r="I715" s="89"/>
      <c r="J715" s="62"/>
      <c r="K715" s="62"/>
      <c r="M715" s="34"/>
      <c r="N715" s="35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70"/>
      <c r="Z715" s="62"/>
      <c r="AA715" s="62"/>
      <c r="AB715" s="62"/>
      <c r="AC715" s="62"/>
      <c r="AD715" s="62"/>
      <c r="AE715" s="62"/>
      <c r="AF715" s="62"/>
      <c r="AG715" s="62"/>
      <c r="AH715" s="62"/>
      <c r="AI715" s="62"/>
      <c r="AJ715" s="62"/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  <c r="BA715" s="62"/>
      <c r="BB715" s="62"/>
      <c r="BC715" s="62"/>
    </row>
    <row r="716">
      <c r="A716" s="62"/>
      <c r="B716" s="62"/>
      <c r="C716" s="62"/>
      <c r="D716" s="62"/>
      <c r="E716" s="62"/>
      <c r="F716" s="62"/>
      <c r="G716" s="62"/>
      <c r="H716" s="62"/>
      <c r="I716" s="89"/>
      <c r="J716" s="62"/>
      <c r="K716" s="62"/>
      <c r="M716" s="34"/>
      <c r="N716" s="35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70"/>
      <c r="Z716" s="62"/>
      <c r="AA716" s="62"/>
      <c r="AB716" s="62"/>
      <c r="AC716" s="62"/>
      <c r="AD716" s="62"/>
      <c r="AE716" s="62"/>
      <c r="AF716" s="62"/>
      <c r="AG716" s="62"/>
      <c r="AH716" s="62"/>
      <c r="AI716" s="62"/>
      <c r="AJ716" s="62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  <c r="BA716" s="62"/>
      <c r="BB716" s="62"/>
      <c r="BC716" s="62"/>
    </row>
    <row r="717">
      <c r="A717" s="62"/>
      <c r="B717" s="62"/>
      <c r="C717" s="62"/>
      <c r="D717" s="62"/>
      <c r="E717" s="62"/>
      <c r="F717" s="62"/>
      <c r="G717" s="62"/>
      <c r="H717" s="62"/>
      <c r="I717" s="89"/>
      <c r="J717" s="62"/>
      <c r="K717" s="62"/>
      <c r="M717" s="34"/>
      <c r="N717" s="35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70"/>
      <c r="Z717" s="62"/>
      <c r="AA717" s="62"/>
      <c r="AB717" s="62"/>
      <c r="AC717" s="62"/>
      <c r="AD717" s="62"/>
      <c r="AE717" s="62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  <c r="BA717" s="62"/>
      <c r="BB717" s="62"/>
      <c r="BC717" s="62"/>
    </row>
    <row r="718">
      <c r="A718" s="62"/>
      <c r="B718" s="62"/>
      <c r="C718" s="62"/>
      <c r="D718" s="62"/>
      <c r="E718" s="62"/>
      <c r="F718" s="62"/>
      <c r="G718" s="62"/>
      <c r="H718" s="62"/>
      <c r="I718" s="89"/>
      <c r="J718" s="62"/>
      <c r="K718" s="62"/>
      <c r="M718" s="34"/>
      <c r="N718" s="35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70"/>
      <c r="Z718" s="62"/>
      <c r="AA718" s="62"/>
      <c r="AB718" s="62"/>
      <c r="AC718" s="62"/>
      <c r="AD718" s="62"/>
      <c r="AE718" s="62"/>
      <c r="AF718" s="62"/>
      <c r="AG718" s="62"/>
      <c r="AH718" s="62"/>
      <c r="AI718" s="62"/>
      <c r="AJ718" s="62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  <c r="BA718" s="62"/>
      <c r="BB718" s="62"/>
      <c r="BC718" s="62"/>
    </row>
    <row r="719">
      <c r="A719" s="62"/>
      <c r="B719" s="62"/>
      <c r="C719" s="62"/>
      <c r="D719" s="62"/>
      <c r="E719" s="62"/>
      <c r="F719" s="62"/>
      <c r="G719" s="62"/>
      <c r="H719" s="62"/>
      <c r="I719" s="89"/>
      <c r="J719" s="62"/>
      <c r="K719" s="62"/>
      <c r="M719" s="34"/>
      <c r="N719" s="35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70"/>
      <c r="Z719" s="62"/>
      <c r="AA719" s="62"/>
      <c r="AB719" s="62"/>
      <c r="AC719" s="62"/>
      <c r="AD719" s="62"/>
      <c r="AE719" s="62"/>
      <c r="AF719" s="62"/>
      <c r="AG719" s="62"/>
      <c r="AH719" s="62"/>
      <c r="AI719" s="62"/>
      <c r="AJ719" s="62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  <c r="BA719" s="62"/>
      <c r="BB719" s="62"/>
      <c r="BC719" s="62"/>
    </row>
    <row r="720">
      <c r="A720" s="62"/>
      <c r="B720" s="62"/>
      <c r="C720" s="62"/>
      <c r="D720" s="62"/>
      <c r="E720" s="62"/>
      <c r="F720" s="62"/>
      <c r="G720" s="62"/>
      <c r="H720" s="62"/>
      <c r="I720" s="89"/>
      <c r="J720" s="62"/>
      <c r="K720" s="62"/>
      <c r="M720" s="34"/>
      <c r="N720" s="35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70"/>
      <c r="Z720" s="62"/>
      <c r="AA720" s="62"/>
      <c r="AB720" s="62"/>
      <c r="AC720" s="62"/>
      <c r="AD720" s="62"/>
      <c r="AE720" s="62"/>
      <c r="AF720" s="62"/>
      <c r="AG720" s="62"/>
      <c r="AH720" s="62"/>
      <c r="AI720" s="62"/>
      <c r="AJ720" s="62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  <c r="BA720" s="62"/>
      <c r="BB720" s="62"/>
      <c r="BC720" s="62"/>
    </row>
    <row r="721">
      <c r="A721" s="62"/>
      <c r="B721" s="62"/>
      <c r="C721" s="62"/>
      <c r="D721" s="62"/>
      <c r="E721" s="62"/>
      <c r="F721" s="62"/>
      <c r="G721" s="62"/>
      <c r="H721" s="62"/>
      <c r="I721" s="89"/>
      <c r="J721" s="62"/>
      <c r="K721" s="62"/>
      <c r="M721" s="34"/>
      <c r="N721" s="35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70"/>
      <c r="Z721" s="62"/>
      <c r="AA721" s="62"/>
      <c r="AB721" s="62"/>
      <c r="AC721" s="62"/>
      <c r="AD721" s="62"/>
      <c r="AE721" s="62"/>
      <c r="AF721" s="62"/>
      <c r="AG721" s="62"/>
      <c r="AH721" s="62"/>
      <c r="AI721" s="62"/>
      <c r="AJ721" s="62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  <c r="BA721" s="62"/>
      <c r="BB721" s="62"/>
      <c r="BC721" s="62"/>
    </row>
    <row r="722">
      <c r="A722" s="62"/>
      <c r="B722" s="62"/>
      <c r="C722" s="62"/>
      <c r="D722" s="62"/>
      <c r="E722" s="62"/>
      <c r="F722" s="62"/>
      <c r="G722" s="62"/>
      <c r="H722" s="62"/>
      <c r="I722" s="89"/>
      <c r="J722" s="62"/>
      <c r="K722" s="62"/>
      <c r="M722" s="34"/>
      <c r="N722" s="35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70"/>
      <c r="Z722" s="62"/>
      <c r="AA722" s="62"/>
      <c r="AB722" s="62"/>
      <c r="AC722" s="62"/>
      <c r="AD722" s="62"/>
      <c r="AE722" s="62"/>
      <c r="AF722" s="62"/>
      <c r="AG722" s="62"/>
      <c r="AH722" s="62"/>
      <c r="AI722" s="62"/>
      <c r="AJ722" s="62"/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  <c r="BA722" s="62"/>
      <c r="BB722" s="62"/>
      <c r="BC722" s="62"/>
    </row>
    <row r="723">
      <c r="A723" s="62"/>
      <c r="B723" s="62"/>
      <c r="C723" s="62"/>
      <c r="D723" s="62"/>
      <c r="E723" s="62"/>
      <c r="F723" s="62"/>
      <c r="G723" s="62"/>
      <c r="H723" s="62"/>
      <c r="I723" s="89"/>
      <c r="J723" s="62"/>
      <c r="K723" s="62"/>
      <c r="M723" s="34"/>
      <c r="N723" s="35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70"/>
      <c r="Z723" s="62"/>
      <c r="AA723" s="62"/>
      <c r="AB723" s="62"/>
      <c r="AC723" s="62"/>
      <c r="AD723" s="62"/>
      <c r="AE723" s="62"/>
      <c r="AF723" s="62"/>
      <c r="AG723" s="62"/>
      <c r="AH723" s="62"/>
      <c r="AI723" s="62"/>
      <c r="AJ723" s="62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  <c r="BA723" s="62"/>
      <c r="BB723" s="62"/>
      <c r="BC723" s="62"/>
    </row>
    <row r="724">
      <c r="A724" s="62"/>
      <c r="B724" s="62"/>
      <c r="C724" s="62"/>
      <c r="D724" s="62"/>
      <c r="E724" s="62"/>
      <c r="F724" s="62"/>
      <c r="G724" s="62"/>
      <c r="H724" s="62"/>
      <c r="I724" s="89"/>
      <c r="J724" s="62"/>
      <c r="K724" s="62"/>
      <c r="M724" s="34"/>
      <c r="N724" s="35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70"/>
      <c r="Z724" s="62"/>
      <c r="AA724" s="62"/>
      <c r="AB724" s="62"/>
      <c r="AC724" s="62"/>
      <c r="AD724" s="62"/>
      <c r="AE724" s="62"/>
      <c r="AF724" s="62"/>
      <c r="AG724" s="62"/>
      <c r="AH724" s="62"/>
      <c r="AI724" s="62"/>
      <c r="AJ724" s="62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  <c r="BA724" s="62"/>
      <c r="BB724" s="62"/>
      <c r="BC724" s="62"/>
    </row>
    <row r="725">
      <c r="A725" s="62"/>
      <c r="B725" s="62"/>
      <c r="C725" s="62"/>
      <c r="D725" s="62"/>
      <c r="E725" s="62"/>
      <c r="F725" s="62"/>
      <c r="G725" s="62"/>
      <c r="H725" s="62"/>
      <c r="I725" s="89"/>
      <c r="J725" s="62"/>
      <c r="K725" s="62"/>
      <c r="M725" s="34"/>
      <c r="N725" s="35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70"/>
      <c r="Z725" s="62"/>
      <c r="AA725" s="62"/>
      <c r="AB725" s="62"/>
      <c r="AC725" s="62"/>
      <c r="AD725" s="62"/>
      <c r="AE725" s="62"/>
      <c r="AF725" s="62"/>
      <c r="AG725" s="62"/>
      <c r="AH725" s="62"/>
      <c r="AI725" s="62"/>
      <c r="AJ725" s="62"/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  <c r="BA725" s="62"/>
      <c r="BB725" s="62"/>
      <c r="BC725" s="62"/>
    </row>
    <row r="726">
      <c r="A726" s="62"/>
      <c r="B726" s="62"/>
      <c r="C726" s="62"/>
      <c r="D726" s="62"/>
      <c r="E726" s="62"/>
      <c r="F726" s="62"/>
      <c r="G726" s="62"/>
      <c r="H726" s="62"/>
      <c r="I726" s="89"/>
      <c r="J726" s="62"/>
      <c r="K726" s="62"/>
      <c r="M726" s="34"/>
      <c r="N726" s="35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70"/>
      <c r="Z726" s="62"/>
      <c r="AA726" s="62"/>
      <c r="AB726" s="62"/>
      <c r="AC726" s="62"/>
      <c r="AD726" s="62"/>
      <c r="AE726" s="62"/>
      <c r="AF726" s="62"/>
      <c r="AG726" s="62"/>
      <c r="AH726" s="62"/>
      <c r="AI726" s="62"/>
      <c r="AJ726" s="6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  <c r="BA726" s="62"/>
      <c r="BB726" s="62"/>
      <c r="BC726" s="62"/>
    </row>
    <row r="727">
      <c r="A727" s="62"/>
      <c r="B727" s="62"/>
      <c r="C727" s="62"/>
      <c r="D727" s="62"/>
      <c r="E727" s="62"/>
      <c r="F727" s="62"/>
      <c r="G727" s="62"/>
      <c r="H727" s="62"/>
      <c r="I727" s="89"/>
      <c r="J727" s="62"/>
      <c r="K727" s="62"/>
      <c r="M727" s="34"/>
      <c r="N727" s="35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70"/>
      <c r="Z727" s="62"/>
      <c r="AA727" s="62"/>
      <c r="AB727" s="62"/>
      <c r="AC727" s="62"/>
      <c r="AD727" s="62"/>
      <c r="AE727" s="62"/>
      <c r="AF727" s="62"/>
      <c r="AG727" s="62"/>
      <c r="AH727" s="62"/>
      <c r="AI727" s="62"/>
      <c r="AJ727" s="62"/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  <c r="BA727" s="62"/>
      <c r="BB727" s="62"/>
      <c r="BC727" s="62"/>
    </row>
    <row r="728">
      <c r="A728" s="62"/>
      <c r="B728" s="62"/>
      <c r="C728" s="62"/>
      <c r="D728" s="62"/>
      <c r="E728" s="62"/>
      <c r="F728" s="62"/>
      <c r="G728" s="62"/>
      <c r="H728" s="62"/>
      <c r="I728" s="89"/>
      <c r="J728" s="62"/>
      <c r="K728" s="62"/>
      <c r="M728" s="34"/>
      <c r="N728" s="35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70"/>
      <c r="Z728" s="62"/>
      <c r="AA728" s="62"/>
      <c r="AB728" s="62"/>
      <c r="AC728" s="62"/>
      <c r="AD728" s="62"/>
      <c r="AE728" s="62"/>
      <c r="AF728" s="62"/>
      <c r="AG728" s="62"/>
      <c r="AH728" s="62"/>
      <c r="AI728" s="62"/>
      <c r="AJ728" s="62"/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  <c r="BA728" s="62"/>
      <c r="BB728" s="62"/>
      <c r="BC728" s="62"/>
    </row>
    <row r="729">
      <c r="A729" s="62"/>
      <c r="B729" s="62"/>
      <c r="C729" s="62"/>
      <c r="D729" s="62"/>
      <c r="E729" s="62"/>
      <c r="F729" s="62"/>
      <c r="G729" s="62"/>
      <c r="H729" s="62"/>
      <c r="I729" s="89"/>
      <c r="J729" s="62"/>
      <c r="K729" s="62"/>
      <c r="M729" s="34"/>
      <c r="N729" s="35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70"/>
      <c r="Z729" s="62"/>
      <c r="AA729" s="62"/>
      <c r="AB729" s="62"/>
      <c r="AC729" s="62"/>
      <c r="AD729" s="62"/>
      <c r="AE729" s="62"/>
      <c r="AF729" s="62"/>
      <c r="AG729" s="62"/>
      <c r="AH729" s="62"/>
      <c r="AI729" s="62"/>
      <c r="AJ729" s="62"/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  <c r="BA729" s="62"/>
      <c r="BB729" s="62"/>
      <c r="BC729" s="62"/>
    </row>
    <row r="730">
      <c r="A730" s="62"/>
      <c r="B730" s="62"/>
      <c r="C730" s="62"/>
      <c r="D730" s="62"/>
      <c r="E730" s="62"/>
      <c r="F730" s="62"/>
      <c r="G730" s="62"/>
      <c r="H730" s="62"/>
      <c r="I730" s="89"/>
      <c r="J730" s="62"/>
      <c r="K730" s="62"/>
      <c r="M730" s="34"/>
      <c r="N730" s="35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70"/>
      <c r="Z730" s="62"/>
      <c r="AA730" s="62"/>
      <c r="AB730" s="62"/>
      <c r="AC730" s="62"/>
      <c r="AD730" s="62"/>
      <c r="AE730" s="62"/>
      <c r="AF730" s="62"/>
      <c r="AG730" s="62"/>
      <c r="AH730" s="62"/>
      <c r="AI730" s="62"/>
      <c r="AJ730" s="62"/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  <c r="BA730" s="62"/>
      <c r="BB730" s="62"/>
      <c r="BC730" s="62"/>
    </row>
    <row r="731">
      <c r="A731" s="62"/>
      <c r="B731" s="62"/>
      <c r="C731" s="62"/>
      <c r="D731" s="62"/>
      <c r="E731" s="62"/>
      <c r="F731" s="62"/>
      <c r="G731" s="62"/>
      <c r="H731" s="62"/>
      <c r="I731" s="89"/>
      <c r="J731" s="62"/>
      <c r="K731" s="62"/>
      <c r="M731" s="34"/>
      <c r="N731" s="35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70"/>
      <c r="Z731" s="62"/>
      <c r="AA731" s="62"/>
      <c r="AB731" s="62"/>
      <c r="AC731" s="62"/>
      <c r="AD731" s="62"/>
      <c r="AE731" s="62"/>
      <c r="AF731" s="62"/>
      <c r="AG731" s="62"/>
      <c r="AH731" s="62"/>
      <c r="AI731" s="62"/>
      <c r="AJ731" s="62"/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  <c r="BA731" s="62"/>
      <c r="BB731" s="62"/>
      <c r="BC731" s="62"/>
    </row>
    <row r="732">
      <c r="A732" s="62"/>
      <c r="B732" s="62"/>
      <c r="C732" s="62"/>
      <c r="D732" s="62"/>
      <c r="E732" s="62"/>
      <c r="F732" s="62"/>
      <c r="G732" s="62"/>
      <c r="H732" s="62"/>
      <c r="I732" s="89"/>
      <c r="J732" s="62"/>
      <c r="K732" s="62"/>
      <c r="M732" s="34"/>
      <c r="N732" s="35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70"/>
      <c r="Z732" s="62"/>
      <c r="AA732" s="62"/>
      <c r="AB732" s="62"/>
      <c r="AC732" s="62"/>
      <c r="AD732" s="62"/>
      <c r="AE732" s="62"/>
      <c r="AF732" s="62"/>
      <c r="AG732" s="62"/>
      <c r="AH732" s="62"/>
      <c r="AI732" s="62"/>
      <c r="AJ732" s="62"/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  <c r="BA732" s="62"/>
      <c r="BB732" s="62"/>
      <c r="BC732" s="62"/>
    </row>
    <row r="733">
      <c r="A733" s="62"/>
      <c r="B733" s="62"/>
      <c r="C733" s="62"/>
      <c r="D733" s="62"/>
      <c r="E733" s="62"/>
      <c r="F733" s="62"/>
      <c r="G733" s="62"/>
      <c r="H733" s="62"/>
      <c r="I733" s="89"/>
      <c r="J733" s="62"/>
      <c r="K733" s="62"/>
      <c r="M733" s="34"/>
      <c r="N733" s="35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70"/>
      <c r="Z733" s="62"/>
      <c r="AA733" s="62"/>
      <c r="AB733" s="62"/>
      <c r="AC733" s="62"/>
      <c r="AD733" s="62"/>
      <c r="AE733" s="62"/>
      <c r="AF733" s="62"/>
      <c r="AG733" s="62"/>
      <c r="AH733" s="62"/>
      <c r="AI733" s="62"/>
      <c r="AJ733" s="62"/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  <c r="BA733" s="62"/>
      <c r="BB733" s="62"/>
      <c r="BC733" s="62"/>
    </row>
    <row r="734">
      <c r="A734" s="62"/>
      <c r="B734" s="62"/>
      <c r="C734" s="62"/>
      <c r="D734" s="62"/>
      <c r="E734" s="62"/>
      <c r="F734" s="62"/>
      <c r="G734" s="62"/>
      <c r="H734" s="62"/>
      <c r="I734" s="89"/>
      <c r="J734" s="62"/>
      <c r="K734" s="62"/>
      <c r="M734" s="34"/>
      <c r="N734" s="35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70"/>
      <c r="Z734" s="62"/>
      <c r="AA734" s="62"/>
      <c r="AB734" s="62"/>
      <c r="AC734" s="62"/>
      <c r="AD734" s="62"/>
      <c r="AE734" s="62"/>
      <c r="AF734" s="62"/>
      <c r="AG734" s="62"/>
      <c r="AH734" s="62"/>
      <c r="AI734" s="62"/>
      <c r="AJ734" s="62"/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  <c r="BA734" s="62"/>
      <c r="BB734" s="62"/>
      <c r="BC734" s="62"/>
    </row>
    <row r="735">
      <c r="A735" s="62"/>
      <c r="B735" s="62"/>
      <c r="C735" s="62"/>
      <c r="D735" s="62"/>
      <c r="E735" s="62"/>
      <c r="F735" s="62"/>
      <c r="G735" s="62"/>
      <c r="H735" s="62"/>
      <c r="I735" s="89"/>
      <c r="J735" s="62"/>
      <c r="K735" s="62"/>
      <c r="M735" s="34"/>
      <c r="N735" s="35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70"/>
      <c r="Z735" s="62"/>
      <c r="AA735" s="62"/>
      <c r="AB735" s="62"/>
      <c r="AC735" s="62"/>
      <c r="AD735" s="62"/>
      <c r="AE735" s="62"/>
      <c r="AF735" s="62"/>
      <c r="AG735" s="62"/>
      <c r="AH735" s="62"/>
      <c r="AI735" s="62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  <c r="BA735" s="62"/>
      <c r="BB735" s="62"/>
      <c r="BC735" s="62"/>
    </row>
    <row r="736">
      <c r="A736" s="62"/>
      <c r="B736" s="62"/>
      <c r="C736" s="62"/>
      <c r="D736" s="62"/>
      <c r="E736" s="62"/>
      <c r="F736" s="62"/>
      <c r="G736" s="62"/>
      <c r="H736" s="62"/>
      <c r="I736" s="89"/>
      <c r="J736" s="62"/>
      <c r="K736" s="62"/>
      <c r="M736" s="34"/>
      <c r="N736" s="35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70"/>
      <c r="Z736" s="62"/>
      <c r="AA736" s="62"/>
      <c r="AB736" s="62"/>
      <c r="AC736" s="62"/>
      <c r="AD736" s="62"/>
      <c r="AE736" s="62"/>
      <c r="AF736" s="62"/>
      <c r="AG736" s="62"/>
      <c r="AH736" s="62"/>
      <c r="AI736" s="62"/>
      <c r="AJ736" s="62"/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  <c r="BA736" s="62"/>
      <c r="BB736" s="62"/>
      <c r="BC736" s="62"/>
    </row>
    <row r="737">
      <c r="A737" s="62"/>
      <c r="B737" s="62"/>
      <c r="C737" s="62"/>
      <c r="D737" s="62"/>
      <c r="E737" s="62"/>
      <c r="F737" s="62"/>
      <c r="G737" s="62"/>
      <c r="H737" s="62"/>
      <c r="I737" s="89"/>
      <c r="J737" s="62"/>
      <c r="K737" s="62"/>
      <c r="M737" s="34"/>
      <c r="N737" s="35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70"/>
      <c r="Z737" s="62"/>
      <c r="AA737" s="62"/>
      <c r="AB737" s="62"/>
      <c r="AC737" s="62"/>
      <c r="AD737" s="62"/>
      <c r="AE737" s="62"/>
      <c r="AF737" s="62"/>
      <c r="AG737" s="62"/>
      <c r="AH737" s="62"/>
      <c r="AI737" s="62"/>
      <c r="AJ737" s="62"/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  <c r="BA737" s="62"/>
      <c r="BB737" s="62"/>
      <c r="BC737" s="62"/>
    </row>
    <row r="738">
      <c r="A738" s="62"/>
      <c r="B738" s="62"/>
      <c r="C738" s="62"/>
      <c r="D738" s="62"/>
      <c r="E738" s="62"/>
      <c r="F738" s="62"/>
      <c r="G738" s="62"/>
      <c r="H738" s="62"/>
      <c r="I738" s="89"/>
      <c r="J738" s="62"/>
      <c r="K738" s="62"/>
      <c r="M738" s="34"/>
      <c r="N738" s="35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70"/>
      <c r="Z738" s="62"/>
      <c r="AA738" s="62"/>
      <c r="AB738" s="62"/>
      <c r="AC738" s="62"/>
      <c r="AD738" s="62"/>
      <c r="AE738" s="62"/>
      <c r="AF738" s="62"/>
      <c r="AG738" s="62"/>
      <c r="AH738" s="62"/>
      <c r="AI738" s="62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  <c r="BA738" s="62"/>
      <c r="BB738" s="62"/>
      <c r="BC738" s="62"/>
    </row>
    <row r="739">
      <c r="A739" s="62"/>
      <c r="B739" s="62"/>
      <c r="C739" s="62"/>
      <c r="D739" s="62"/>
      <c r="E739" s="62"/>
      <c r="F739" s="62"/>
      <c r="G739" s="62"/>
      <c r="H739" s="62"/>
      <c r="I739" s="89"/>
      <c r="J739" s="62"/>
      <c r="K739" s="62"/>
      <c r="M739" s="34"/>
      <c r="N739" s="35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70"/>
      <c r="Z739" s="62"/>
      <c r="AA739" s="62"/>
      <c r="AB739" s="62"/>
      <c r="AC739" s="62"/>
      <c r="AD739" s="62"/>
      <c r="AE739" s="62"/>
      <c r="AF739" s="62"/>
      <c r="AG739" s="62"/>
      <c r="AH739" s="62"/>
      <c r="AI739" s="62"/>
      <c r="AJ739" s="62"/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  <c r="BA739" s="62"/>
      <c r="BB739" s="62"/>
      <c r="BC739" s="62"/>
    </row>
    <row r="740">
      <c r="A740" s="62"/>
      <c r="B740" s="62"/>
      <c r="C740" s="62"/>
      <c r="D740" s="62"/>
      <c r="E740" s="62"/>
      <c r="F740" s="62"/>
      <c r="G740" s="62"/>
      <c r="H740" s="62"/>
      <c r="I740" s="89"/>
      <c r="J740" s="62"/>
      <c r="K740" s="62"/>
      <c r="M740" s="34"/>
      <c r="N740" s="35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70"/>
      <c r="Z740" s="62"/>
      <c r="AA740" s="62"/>
      <c r="AB740" s="62"/>
      <c r="AC740" s="62"/>
      <c r="AD740" s="62"/>
      <c r="AE740" s="62"/>
      <c r="AF740" s="62"/>
      <c r="AG740" s="62"/>
      <c r="AH740" s="62"/>
      <c r="AI740" s="62"/>
      <c r="AJ740" s="62"/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  <c r="BA740" s="62"/>
      <c r="BB740" s="62"/>
      <c r="BC740" s="62"/>
    </row>
    <row r="741">
      <c r="A741" s="62"/>
      <c r="B741" s="62"/>
      <c r="C741" s="62"/>
      <c r="D741" s="62"/>
      <c r="E741" s="62"/>
      <c r="F741" s="62"/>
      <c r="G741" s="62"/>
      <c r="H741" s="62"/>
      <c r="I741" s="89"/>
      <c r="J741" s="62"/>
      <c r="K741" s="62"/>
      <c r="M741" s="34"/>
      <c r="N741" s="35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70"/>
      <c r="Z741" s="62"/>
      <c r="AA741" s="62"/>
      <c r="AB741" s="62"/>
      <c r="AC741" s="62"/>
      <c r="AD741" s="62"/>
      <c r="AE741" s="62"/>
      <c r="AF741" s="62"/>
      <c r="AG741" s="62"/>
      <c r="AH741" s="62"/>
      <c r="AI741" s="62"/>
      <c r="AJ741" s="62"/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  <c r="BA741" s="62"/>
      <c r="BB741" s="62"/>
      <c r="BC741" s="62"/>
    </row>
    <row r="742">
      <c r="A742" s="62"/>
      <c r="B742" s="62"/>
      <c r="C742" s="62"/>
      <c r="D742" s="62"/>
      <c r="E742" s="62"/>
      <c r="F742" s="62"/>
      <c r="G742" s="62"/>
      <c r="H742" s="62"/>
      <c r="I742" s="89"/>
      <c r="J742" s="62"/>
      <c r="K742" s="62"/>
      <c r="M742" s="34"/>
      <c r="N742" s="35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70"/>
      <c r="Z742" s="62"/>
      <c r="AA742" s="62"/>
      <c r="AB742" s="62"/>
      <c r="AC742" s="62"/>
      <c r="AD742" s="62"/>
      <c r="AE742" s="62"/>
      <c r="AF742" s="62"/>
      <c r="AG742" s="62"/>
      <c r="AH742" s="62"/>
      <c r="AI742" s="62"/>
      <c r="AJ742" s="62"/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  <c r="BA742" s="62"/>
      <c r="BB742" s="62"/>
      <c r="BC742" s="62"/>
    </row>
    <row r="743">
      <c r="A743" s="62"/>
      <c r="B743" s="62"/>
      <c r="C743" s="62"/>
      <c r="D743" s="62"/>
      <c r="E743" s="62"/>
      <c r="F743" s="62"/>
      <c r="G743" s="62"/>
      <c r="H743" s="62"/>
      <c r="I743" s="89"/>
      <c r="J743" s="62"/>
      <c r="K743" s="62"/>
      <c r="M743" s="34"/>
      <c r="N743" s="35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70"/>
      <c r="Z743" s="62"/>
      <c r="AA743" s="62"/>
      <c r="AB743" s="62"/>
      <c r="AC743" s="62"/>
      <c r="AD743" s="62"/>
      <c r="AE743" s="62"/>
      <c r="AF743" s="62"/>
      <c r="AG743" s="62"/>
      <c r="AH743" s="62"/>
      <c r="AI743" s="62"/>
      <c r="AJ743" s="62"/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  <c r="BA743" s="62"/>
      <c r="BB743" s="62"/>
      <c r="BC743" s="62"/>
    </row>
    <row r="744">
      <c r="A744" s="62"/>
      <c r="B744" s="62"/>
      <c r="C744" s="62"/>
      <c r="D744" s="62"/>
      <c r="E744" s="62"/>
      <c r="F744" s="62"/>
      <c r="G744" s="62"/>
      <c r="H744" s="62"/>
      <c r="I744" s="89"/>
      <c r="J744" s="62"/>
      <c r="K744" s="62"/>
      <c r="M744" s="34"/>
      <c r="N744" s="35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70"/>
      <c r="Z744" s="62"/>
      <c r="AA744" s="62"/>
      <c r="AB744" s="62"/>
      <c r="AC744" s="62"/>
      <c r="AD744" s="62"/>
      <c r="AE744" s="62"/>
      <c r="AF744" s="62"/>
      <c r="AG744" s="62"/>
      <c r="AH744" s="62"/>
      <c r="AI744" s="62"/>
      <c r="AJ744" s="62"/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  <c r="BA744" s="62"/>
      <c r="BB744" s="62"/>
      <c r="BC744" s="62"/>
    </row>
    <row r="745">
      <c r="A745" s="62"/>
      <c r="B745" s="62"/>
      <c r="C745" s="62"/>
      <c r="D745" s="62"/>
      <c r="E745" s="62"/>
      <c r="F745" s="62"/>
      <c r="G745" s="62"/>
      <c r="H745" s="62"/>
      <c r="I745" s="89"/>
      <c r="J745" s="62"/>
      <c r="K745" s="62"/>
      <c r="M745" s="34"/>
      <c r="N745" s="35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70"/>
      <c r="Z745" s="62"/>
      <c r="AA745" s="62"/>
      <c r="AB745" s="62"/>
      <c r="AC745" s="62"/>
      <c r="AD745" s="62"/>
      <c r="AE745" s="62"/>
      <c r="AF745" s="62"/>
      <c r="AG745" s="62"/>
      <c r="AH745" s="62"/>
      <c r="AI745" s="62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  <c r="BA745" s="62"/>
      <c r="BB745" s="62"/>
      <c r="BC745" s="62"/>
    </row>
    <row r="746">
      <c r="A746" s="62"/>
      <c r="B746" s="62"/>
      <c r="C746" s="62"/>
      <c r="D746" s="62"/>
      <c r="E746" s="62"/>
      <c r="F746" s="62"/>
      <c r="G746" s="62"/>
      <c r="H746" s="62"/>
      <c r="I746" s="89"/>
      <c r="J746" s="62"/>
      <c r="K746" s="62"/>
      <c r="M746" s="34"/>
      <c r="N746" s="35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70"/>
      <c r="Z746" s="62"/>
      <c r="AA746" s="62"/>
      <c r="AB746" s="62"/>
      <c r="AC746" s="62"/>
      <c r="AD746" s="62"/>
      <c r="AE746" s="62"/>
      <c r="AF746" s="62"/>
      <c r="AG746" s="62"/>
      <c r="AH746" s="62"/>
      <c r="AI746" s="62"/>
      <c r="AJ746" s="62"/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  <c r="BA746" s="62"/>
      <c r="BB746" s="62"/>
      <c r="BC746" s="62"/>
    </row>
    <row r="747">
      <c r="A747" s="62"/>
      <c r="B747" s="62"/>
      <c r="C747" s="62"/>
      <c r="D747" s="62"/>
      <c r="E747" s="62"/>
      <c r="F747" s="62"/>
      <c r="G747" s="62"/>
      <c r="H747" s="62"/>
      <c r="I747" s="89"/>
      <c r="J747" s="62"/>
      <c r="K747" s="62"/>
      <c r="M747" s="34"/>
      <c r="N747" s="35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70"/>
      <c r="Z747" s="62"/>
      <c r="AA747" s="62"/>
      <c r="AB747" s="62"/>
      <c r="AC747" s="62"/>
      <c r="AD747" s="62"/>
      <c r="AE747" s="62"/>
      <c r="AF747" s="62"/>
      <c r="AG747" s="62"/>
      <c r="AH747" s="62"/>
      <c r="AI747" s="62"/>
      <c r="AJ747" s="62"/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  <c r="BA747" s="62"/>
      <c r="BB747" s="62"/>
      <c r="BC747" s="62"/>
    </row>
    <row r="748">
      <c r="A748" s="62"/>
      <c r="B748" s="62"/>
      <c r="C748" s="62"/>
      <c r="D748" s="62"/>
      <c r="E748" s="62"/>
      <c r="F748" s="62"/>
      <c r="G748" s="62"/>
      <c r="H748" s="62"/>
      <c r="I748" s="89"/>
      <c r="J748" s="62"/>
      <c r="K748" s="62"/>
      <c r="M748" s="34"/>
      <c r="N748" s="35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70"/>
      <c r="Z748" s="62"/>
      <c r="AA748" s="62"/>
      <c r="AB748" s="62"/>
      <c r="AC748" s="62"/>
      <c r="AD748" s="62"/>
      <c r="AE748" s="62"/>
      <c r="AF748" s="62"/>
      <c r="AG748" s="62"/>
      <c r="AH748" s="62"/>
      <c r="AI748" s="62"/>
      <c r="AJ748" s="62"/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  <c r="BA748" s="62"/>
      <c r="BB748" s="62"/>
      <c r="BC748" s="62"/>
    </row>
    <row r="749">
      <c r="A749" s="62"/>
      <c r="B749" s="62"/>
      <c r="C749" s="62"/>
      <c r="D749" s="62"/>
      <c r="E749" s="62"/>
      <c r="F749" s="62"/>
      <c r="G749" s="62"/>
      <c r="H749" s="62"/>
      <c r="I749" s="89"/>
      <c r="J749" s="62"/>
      <c r="K749" s="62"/>
      <c r="M749" s="34"/>
      <c r="N749" s="35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70"/>
      <c r="Z749" s="62"/>
      <c r="AA749" s="62"/>
      <c r="AB749" s="62"/>
      <c r="AC749" s="62"/>
      <c r="AD749" s="62"/>
      <c r="AE749" s="62"/>
      <c r="AF749" s="62"/>
      <c r="AG749" s="62"/>
      <c r="AH749" s="62"/>
      <c r="AI749" s="62"/>
      <c r="AJ749" s="62"/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  <c r="BA749" s="62"/>
      <c r="BB749" s="62"/>
      <c r="BC749" s="62"/>
    </row>
    <row r="750">
      <c r="A750" s="62"/>
      <c r="B750" s="62"/>
      <c r="C750" s="62"/>
      <c r="D750" s="62"/>
      <c r="E750" s="62"/>
      <c r="F750" s="62"/>
      <c r="G750" s="62"/>
      <c r="H750" s="62"/>
      <c r="I750" s="89"/>
      <c r="J750" s="62"/>
      <c r="K750" s="62"/>
      <c r="M750" s="34"/>
      <c r="N750" s="35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70"/>
      <c r="Z750" s="62"/>
      <c r="AA750" s="62"/>
      <c r="AB750" s="62"/>
      <c r="AC750" s="62"/>
      <c r="AD750" s="62"/>
      <c r="AE750" s="62"/>
      <c r="AF750" s="62"/>
      <c r="AG750" s="62"/>
      <c r="AH750" s="62"/>
      <c r="AI750" s="62"/>
      <c r="AJ750" s="62"/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  <c r="BA750" s="62"/>
      <c r="BB750" s="62"/>
      <c r="BC750" s="62"/>
    </row>
    <row r="751">
      <c r="A751" s="62"/>
      <c r="B751" s="62"/>
      <c r="C751" s="62"/>
      <c r="D751" s="62"/>
      <c r="E751" s="62"/>
      <c r="F751" s="62"/>
      <c r="G751" s="62"/>
      <c r="H751" s="62"/>
      <c r="I751" s="89"/>
      <c r="J751" s="62"/>
      <c r="K751" s="62"/>
      <c r="M751" s="34"/>
      <c r="N751" s="35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70"/>
      <c r="Z751" s="62"/>
      <c r="AA751" s="62"/>
      <c r="AB751" s="62"/>
      <c r="AC751" s="62"/>
      <c r="AD751" s="62"/>
      <c r="AE751" s="62"/>
      <c r="AF751" s="62"/>
      <c r="AG751" s="62"/>
      <c r="AH751" s="62"/>
      <c r="AI751" s="62"/>
      <c r="AJ751" s="62"/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  <c r="BA751" s="62"/>
      <c r="BB751" s="62"/>
      <c r="BC751" s="62"/>
    </row>
    <row r="752">
      <c r="A752" s="62"/>
      <c r="B752" s="62"/>
      <c r="C752" s="62"/>
      <c r="D752" s="62"/>
      <c r="E752" s="62"/>
      <c r="F752" s="62"/>
      <c r="G752" s="62"/>
      <c r="H752" s="62"/>
      <c r="I752" s="89"/>
      <c r="J752" s="62"/>
      <c r="K752" s="62"/>
      <c r="M752" s="34"/>
      <c r="N752" s="35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70"/>
      <c r="Z752" s="62"/>
      <c r="AA752" s="62"/>
      <c r="AB752" s="62"/>
      <c r="AC752" s="62"/>
      <c r="AD752" s="62"/>
      <c r="AE752" s="62"/>
      <c r="AF752" s="62"/>
      <c r="AG752" s="62"/>
      <c r="AH752" s="62"/>
      <c r="AI752" s="62"/>
      <c r="AJ752" s="62"/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  <c r="BA752" s="62"/>
      <c r="BB752" s="62"/>
      <c r="BC752" s="62"/>
    </row>
    <row r="753">
      <c r="A753" s="62"/>
      <c r="B753" s="62"/>
      <c r="C753" s="62"/>
      <c r="D753" s="62"/>
      <c r="E753" s="62"/>
      <c r="F753" s="62"/>
      <c r="G753" s="62"/>
      <c r="H753" s="62"/>
      <c r="I753" s="89"/>
      <c r="J753" s="62"/>
      <c r="K753" s="62"/>
      <c r="M753" s="34"/>
      <c r="N753" s="35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70"/>
      <c r="Z753" s="62"/>
      <c r="AA753" s="62"/>
      <c r="AB753" s="62"/>
      <c r="AC753" s="62"/>
      <c r="AD753" s="62"/>
      <c r="AE753" s="62"/>
      <c r="AF753" s="62"/>
      <c r="AG753" s="62"/>
      <c r="AH753" s="62"/>
      <c r="AI753" s="62"/>
      <c r="AJ753" s="62"/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  <c r="BA753" s="62"/>
      <c r="BB753" s="62"/>
      <c r="BC753" s="62"/>
    </row>
    <row r="754">
      <c r="A754" s="62"/>
      <c r="B754" s="62"/>
      <c r="C754" s="62"/>
      <c r="D754" s="62"/>
      <c r="E754" s="62"/>
      <c r="F754" s="62"/>
      <c r="G754" s="62"/>
      <c r="H754" s="62"/>
      <c r="I754" s="89"/>
      <c r="J754" s="62"/>
      <c r="K754" s="62"/>
      <c r="M754" s="34"/>
      <c r="N754" s="35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70"/>
      <c r="Z754" s="62"/>
      <c r="AA754" s="62"/>
      <c r="AB754" s="62"/>
      <c r="AC754" s="62"/>
      <c r="AD754" s="62"/>
      <c r="AE754" s="62"/>
      <c r="AF754" s="62"/>
      <c r="AG754" s="62"/>
      <c r="AH754" s="62"/>
      <c r="AI754" s="62"/>
      <c r="AJ754" s="62"/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  <c r="BA754" s="62"/>
      <c r="BB754" s="62"/>
      <c r="BC754" s="62"/>
    </row>
    <row r="755">
      <c r="A755" s="62"/>
      <c r="B755" s="62"/>
      <c r="C755" s="62"/>
      <c r="D755" s="62"/>
      <c r="E755" s="62"/>
      <c r="F755" s="62"/>
      <c r="G755" s="62"/>
      <c r="H755" s="62"/>
      <c r="I755" s="89"/>
      <c r="J755" s="62"/>
      <c r="K755" s="62"/>
      <c r="M755" s="34"/>
      <c r="N755" s="35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70"/>
      <c r="Z755" s="62"/>
      <c r="AA755" s="62"/>
      <c r="AB755" s="62"/>
      <c r="AC755" s="62"/>
      <c r="AD755" s="62"/>
      <c r="AE755" s="62"/>
      <c r="AF755" s="62"/>
      <c r="AG755" s="62"/>
      <c r="AH755" s="62"/>
      <c r="AI755" s="62"/>
      <c r="AJ755" s="62"/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  <c r="BA755" s="62"/>
      <c r="BB755" s="62"/>
      <c r="BC755" s="62"/>
    </row>
    <row r="756">
      <c r="A756" s="62"/>
      <c r="B756" s="62"/>
      <c r="C756" s="62"/>
      <c r="D756" s="62"/>
      <c r="E756" s="62"/>
      <c r="F756" s="62"/>
      <c r="G756" s="62"/>
      <c r="H756" s="62"/>
      <c r="I756" s="89"/>
      <c r="J756" s="62"/>
      <c r="K756" s="62"/>
      <c r="M756" s="34"/>
      <c r="N756" s="35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70"/>
      <c r="Z756" s="62"/>
      <c r="AA756" s="62"/>
      <c r="AB756" s="62"/>
      <c r="AC756" s="62"/>
      <c r="AD756" s="62"/>
      <c r="AE756" s="62"/>
      <c r="AF756" s="62"/>
      <c r="AG756" s="62"/>
      <c r="AH756" s="62"/>
      <c r="AI756" s="62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  <c r="BA756" s="62"/>
      <c r="BB756" s="62"/>
      <c r="BC756" s="62"/>
    </row>
    <row r="757">
      <c r="A757" s="62"/>
      <c r="B757" s="62"/>
      <c r="C757" s="62"/>
      <c r="D757" s="62"/>
      <c r="E757" s="62"/>
      <c r="F757" s="62"/>
      <c r="G757" s="62"/>
      <c r="H757" s="62"/>
      <c r="I757" s="89"/>
      <c r="J757" s="62"/>
      <c r="K757" s="62"/>
      <c r="M757" s="34"/>
      <c r="N757" s="35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70"/>
      <c r="Z757" s="62"/>
      <c r="AA757" s="62"/>
      <c r="AB757" s="62"/>
      <c r="AC757" s="62"/>
      <c r="AD757" s="62"/>
      <c r="AE757" s="62"/>
      <c r="AF757" s="62"/>
      <c r="AG757" s="62"/>
      <c r="AH757" s="62"/>
      <c r="AI757" s="62"/>
      <c r="AJ757" s="62"/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  <c r="BA757" s="62"/>
      <c r="BB757" s="62"/>
      <c r="BC757" s="62"/>
    </row>
    <row r="758">
      <c r="A758" s="62"/>
      <c r="B758" s="62"/>
      <c r="C758" s="62"/>
      <c r="D758" s="62"/>
      <c r="E758" s="62"/>
      <c r="F758" s="62"/>
      <c r="G758" s="62"/>
      <c r="H758" s="62"/>
      <c r="I758" s="89"/>
      <c r="J758" s="62"/>
      <c r="K758" s="62"/>
      <c r="M758" s="34"/>
      <c r="N758" s="35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70"/>
      <c r="Z758" s="62"/>
      <c r="AA758" s="62"/>
      <c r="AB758" s="62"/>
      <c r="AC758" s="62"/>
      <c r="AD758" s="62"/>
      <c r="AE758" s="62"/>
      <c r="AF758" s="62"/>
      <c r="AG758" s="62"/>
      <c r="AH758" s="62"/>
      <c r="AI758" s="62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  <c r="BA758" s="62"/>
      <c r="BB758" s="62"/>
      <c r="BC758" s="62"/>
    </row>
    <row r="759">
      <c r="A759" s="62"/>
      <c r="B759" s="62"/>
      <c r="C759" s="62"/>
      <c r="D759" s="62"/>
      <c r="E759" s="62"/>
      <c r="F759" s="62"/>
      <c r="G759" s="62"/>
      <c r="H759" s="62"/>
      <c r="I759" s="89"/>
      <c r="J759" s="62"/>
      <c r="K759" s="62"/>
      <c r="M759" s="34"/>
      <c r="N759" s="35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70"/>
      <c r="Z759" s="62"/>
      <c r="AA759" s="62"/>
      <c r="AB759" s="62"/>
      <c r="AC759" s="62"/>
      <c r="AD759" s="62"/>
      <c r="AE759" s="62"/>
      <c r="AF759" s="62"/>
      <c r="AG759" s="62"/>
      <c r="AH759" s="62"/>
      <c r="AI759" s="62"/>
      <c r="AJ759" s="62"/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  <c r="BA759" s="62"/>
      <c r="BB759" s="62"/>
      <c r="BC759" s="62"/>
    </row>
    <row r="760">
      <c r="A760" s="62"/>
      <c r="B760" s="62"/>
      <c r="C760" s="62"/>
      <c r="D760" s="62"/>
      <c r="E760" s="62"/>
      <c r="F760" s="62"/>
      <c r="G760" s="62"/>
      <c r="H760" s="62"/>
      <c r="I760" s="89"/>
      <c r="J760" s="62"/>
      <c r="K760" s="62"/>
      <c r="M760" s="34"/>
      <c r="N760" s="35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70"/>
      <c r="Z760" s="62"/>
      <c r="AA760" s="62"/>
      <c r="AB760" s="62"/>
      <c r="AC760" s="62"/>
      <c r="AD760" s="62"/>
      <c r="AE760" s="62"/>
      <c r="AF760" s="62"/>
      <c r="AG760" s="62"/>
      <c r="AH760" s="62"/>
      <c r="AI760" s="62"/>
      <c r="AJ760" s="62"/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  <c r="BA760" s="62"/>
      <c r="BB760" s="62"/>
      <c r="BC760" s="62"/>
    </row>
    <row r="761">
      <c r="A761" s="62"/>
      <c r="B761" s="62"/>
      <c r="C761" s="62"/>
      <c r="D761" s="62"/>
      <c r="E761" s="62"/>
      <c r="F761" s="62"/>
      <c r="G761" s="62"/>
      <c r="H761" s="62"/>
      <c r="I761" s="89"/>
      <c r="J761" s="62"/>
      <c r="K761" s="62"/>
      <c r="M761" s="34"/>
      <c r="N761" s="35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70"/>
      <c r="Z761" s="62"/>
      <c r="AA761" s="62"/>
      <c r="AB761" s="62"/>
      <c r="AC761" s="62"/>
      <c r="AD761" s="62"/>
      <c r="AE761" s="62"/>
      <c r="AF761" s="62"/>
      <c r="AG761" s="62"/>
      <c r="AH761" s="62"/>
      <c r="AI761" s="62"/>
      <c r="AJ761" s="62"/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  <c r="BA761" s="62"/>
      <c r="BB761" s="62"/>
      <c r="BC761" s="62"/>
    </row>
    <row r="762">
      <c r="A762" s="62"/>
      <c r="B762" s="62"/>
      <c r="C762" s="62"/>
      <c r="D762" s="62"/>
      <c r="E762" s="62"/>
      <c r="F762" s="62"/>
      <c r="G762" s="62"/>
      <c r="H762" s="62"/>
      <c r="I762" s="89"/>
      <c r="J762" s="62"/>
      <c r="K762" s="62"/>
      <c r="M762" s="34"/>
      <c r="N762" s="35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70"/>
      <c r="Z762" s="62"/>
      <c r="AA762" s="62"/>
      <c r="AB762" s="62"/>
      <c r="AC762" s="62"/>
      <c r="AD762" s="62"/>
      <c r="AE762" s="62"/>
      <c r="AF762" s="62"/>
      <c r="AG762" s="62"/>
      <c r="AH762" s="62"/>
      <c r="AI762" s="62"/>
      <c r="AJ762" s="62"/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  <c r="BA762" s="62"/>
      <c r="BB762" s="62"/>
      <c r="BC762" s="62"/>
    </row>
    <row r="763">
      <c r="A763" s="62"/>
      <c r="B763" s="62"/>
      <c r="C763" s="62"/>
      <c r="D763" s="62"/>
      <c r="E763" s="62"/>
      <c r="F763" s="62"/>
      <c r="G763" s="62"/>
      <c r="H763" s="62"/>
      <c r="I763" s="89"/>
      <c r="J763" s="62"/>
      <c r="K763" s="62"/>
      <c r="M763" s="34"/>
      <c r="N763" s="35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70"/>
      <c r="Z763" s="62"/>
      <c r="AA763" s="62"/>
      <c r="AB763" s="62"/>
      <c r="AC763" s="62"/>
      <c r="AD763" s="62"/>
      <c r="AE763" s="62"/>
      <c r="AF763" s="62"/>
      <c r="AG763" s="62"/>
      <c r="AH763" s="62"/>
      <c r="AI763" s="62"/>
      <c r="AJ763" s="62"/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  <c r="BA763" s="62"/>
      <c r="BB763" s="62"/>
      <c r="BC763" s="62"/>
    </row>
    <row r="764">
      <c r="A764" s="62"/>
      <c r="B764" s="62"/>
      <c r="C764" s="62"/>
      <c r="D764" s="62"/>
      <c r="E764" s="62"/>
      <c r="F764" s="62"/>
      <c r="G764" s="62"/>
      <c r="H764" s="62"/>
      <c r="I764" s="89"/>
      <c r="J764" s="62"/>
      <c r="K764" s="62"/>
      <c r="M764" s="34"/>
      <c r="N764" s="35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70"/>
      <c r="Z764" s="62"/>
      <c r="AA764" s="62"/>
      <c r="AB764" s="62"/>
      <c r="AC764" s="62"/>
      <c r="AD764" s="62"/>
      <c r="AE764" s="62"/>
      <c r="AF764" s="62"/>
      <c r="AG764" s="62"/>
      <c r="AH764" s="62"/>
      <c r="AI764" s="62"/>
      <c r="AJ764" s="62"/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  <c r="BA764" s="62"/>
      <c r="BB764" s="62"/>
      <c r="BC764" s="62"/>
    </row>
    <row r="765">
      <c r="A765" s="62"/>
      <c r="B765" s="62"/>
      <c r="C765" s="62"/>
      <c r="D765" s="62"/>
      <c r="E765" s="62"/>
      <c r="F765" s="62"/>
      <c r="G765" s="62"/>
      <c r="H765" s="62"/>
      <c r="I765" s="89"/>
      <c r="J765" s="62"/>
      <c r="K765" s="62"/>
      <c r="M765" s="34"/>
      <c r="N765" s="35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70"/>
      <c r="Z765" s="62"/>
      <c r="AA765" s="62"/>
      <c r="AB765" s="62"/>
      <c r="AC765" s="62"/>
      <c r="AD765" s="62"/>
      <c r="AE765" s="62"/>
      <c r="AF765" s="62"/>
      <c r="AG765" s="62"/>
      <c r="AH765" s="62"/>
      <c r="AI765" s="62"/>
      <c r="AJ765" s="62"/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  <c r="BA765" s="62"/>
      <c r="BB765" s="62"/>
      <c r="BC765" s="62"/>
    </row>
    <row r="766">
      <c r="A766" s="62"/>
      <c r="B766" s="62"/>
      <c r="C766" s="62"/>
      <c r="D766" s="62"/>
      <c r="E766" s="62"/>
      <c r="F766" s="62"/>
      <c r="G766" s="62"/>
      <c r="H766" s="62"/>
      <c r="I766" s="89"/>
      <c r="J766" s="62"/>
      <c r="K766" s="62"/>
      <c r="M766" s="34"/>
      <c r="N766" s="35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70"/>
      <c r="Z766" s="62"/>
      <c r="AA766" s="62"/>
      <c r="AB766" s="62"/>
      <c r="AC766" s="62"/>
      <c r="AD766" s="62"/>
      <c r="AE766" s="62"/>
      <c r="AF766" s="62"/>
      <c r="AG766" s="62"/>
      <c r="AH766" s="62"/>
      <c r="AI766" s="62"/>
      <c r="AJ766" s="62"/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  <c r="BA766" s="62"/>
      <c r="BB766" s="62"/>
      <c r="BC766" s="62"/>
    </row>
    <row r="767">
      <c r="A767" s="62"/>
      <c r="B767" s="62"/>
      <c r="C767" s="62"/>
      <c r="D767" s="62"/>
      <c r="E767" s="62"/>
      <c r="F767" s="62"/>
      <c r="G767" s="62"/>
      <c r="H767" s="62"/>
      <c r="I767" s="89"/>
      <c r="J767" s="62"/>
      <c r="K767" s="62"/>
      <c r="M767" s="34"/>
      <c r="N767" s="35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70"/>
      <c r="Z767" s="62"/>
      <c r="AA767" s="62"/>
      <c r="AB767" s="62"/>
      <c r="AC767" s="62"/>
      <c r="AD767" s="62"/>
      <c r="AE767" s="62"/>
      <c r="AF767" s="62"/>
      <c r="AG767" s="62"/>
      <c r="AH767" s="62"/>
      <c r="AI767" s="62"/>
      <c r="AJ767" s="62"/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  <c r="BA767" s="62"/>
      <c r="BB767" s="62"/>
      <c r="BC767" s="62"/>
    </row>
    <row r="768">
      <c r="A768" s="62"/>
      <c r="B768" s="62"/>
      <c r="C768" s="62"/>
      <c r="D768" s="62"/>
      <c r="E768" s="62"/>
      <c r="F768" s="62"/>
      <c r="G768" s="62"/>
      <c r="H768" s="62"/>
      <c r="I768" s="89"/>
      <c r="J768" s="62"/>
      <c r="K768" s="62"/>
      <c r="M768" s="34"/>
      <c r="N768" s="35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70"/>
      <c r="Z768" s="62"/>
      <c r="AA768" s="62"/>
      <c r="AB768" s="62"/>
      <c r="AC768" s="62"/>
      <c r="AD768" s="62"/>
      <c r="AE768" s="62"/>
      <c r="AF768" s="62"/>
      <c r="AG768" s="62"/>
      <c r="AH768" s="62"/>
      <c r="AI768" s="62"/>
      <c r="AJ768" s="62"/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  <c r="BA768" s="62"/>
      <c r="BB768" s="62"/>
      <c r="BC768" s="62"/>
    </row>
    <row r="769">
      <c r="A769" s="62"/>
      <c r="B769" s="62"/>
      <c r="C769" s="62"/>
      <c r="D769" s="62"/>
      <c r="E769" s="62"/>
      <c r="F769" s="62"/>
      <c r="G769" s="62"/>
      <c r="H769" s="62"/>
      <c r="I769" s="89"/>
      <c r="J769" s="62"/>
      <c r="K769" s="62"/>
      <c r="M769" s="34"/>
      <c r="N769" s="35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70"/>
      <c r="Z769" s="62"/>
      <c r="AA769" s="62"/>
      <c r="AB769" s="62"/>
      <c r="AC769" s="62"/>
      <c r="AD769" s="62"/>
      <c r="AE769" s="62"/>
      <c r="AF769" s="62"/>
      <c r="AG769" s="62"/>
      <c r="AH769" s="62"/>
      <c r="AI769" s="62"/>
      <c r="AJ769" s="62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  <c r="BA769" s="62"/>
      <c r="BB769" s="62"/>
      <c r="BC769" s="62"/>
    </row>
    <row r="770">
      <c r="A770" s="62"/>
      <c r="B770" s="62"/>
      <c r="C770" s="62"/>
      <c r="D770" s="62"/>
      <c r="E770" s="62"/>
      <c r="F770" s="62"/>
      <c r="G770" s="62"/>
      <c r="H770" s="62"/>
      <c r="I770" s="89"/>
      <c r="J770" s="62"/>
      <c r="K770" s="62"/>
      <c r="M770" s="34"/>
      <c r="N770" s="35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70"/>
      <c r="Z770" s="62"/>
      <c r="AA770" s="62"/>
      <c r="AB770" s="62"/>
      <c r="AC770" s="62"/>
      <c r="AD770" s="62"/>
      <c r="AE770" s="62"/>
      <c r="AF770" s="62"/>
      <c r="AG770" s="62"/>
      <c r="AH770" s="62"/>
      <c r="AI770" s="62"/>
      <c r="AJ770" s="62"/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  <c r="BA770" s="62"/>
      <c r="BB770" s="62"/>
      <c r="BC770" s="62"/>
    </row>
    <row r="771">
      <c r="A771" s="62"/>
      <c r="B771" s="62"/>
      <c r="C771" s="62"/>
      <c r="D771" s="62"/>
      <c r="E771" s="62"/>
      <c r="F771" s="62"/>
      <c r="G771" s="62"/>
      <c r="H771" s="62"/>
      <c r="I771" s="89"/>
      <c r="J771" s="62"/>
      <c r="K771" s="62"/>
      <c r="M771" s="34"/>
      <c r="N771" s="35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70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  <c r="AJ771" s="62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  <c r="BA771" s="62"/>
      <c r="BB771" s="62"/>
      <c r="BC771" s="62"/>
    </row>
    <row r="772">
      <c r="A772" s="62"/>
      <c r="B772" s="62"/>
      <c r="C772" s="62"/>
      <c r="D772" s="62"/>
      <c r="E772" s="62"/>
      <c r="F772" s="62"/>
      <c r="G772" s="62"/>
      <c r="H772" s="62"/>
      <c r="I772" s="89"/>
      <c r="J772" s="62"/>
      <c r="K772" s="62"/>
      <c r="M772" s="34"/>
      <c r="N772" s="35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70"/>
      <c r="Z772" s="62"/>
      <c r="AA772" s="62"/>
      <c r="AB772" s="62"/>
      <c r="AC772" s="62"/>
      <c r="AD772" s="62"/>
      <c r="AE772" s="62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  <c r="BA772" s="62"/>
      <c r="BB772" s="62"/>
      <c r="BC772" s="62"/>
    </row>
    <row r="773">
      <c r="A773" s="62"/>
      <c r="B773" s="62"/>
      <c r="C773" s="62"/>
      <c r="D773" s="62"/>
      <c r="E773" s="62"/>
      <c r="F773" s="62"/>
      <c r="G773" s="62"/>
      <c r="H773" s="62"/>
      <c r="I773" s="89"/>
      <c r="J773" s="62"/>
      <c r="K773" s="62"/>
      <c r="M773" s="34"/>
      <c r="N773" s="35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70"/>
      <c r="Z773" s="62"/>
      <c r="AA773" s="62"/>
      <c r="AB773" s="62"/>
      <c r="AC773" s="62"/>
      <c r="AD773" s="62"/>
      <c r="AE773" s="62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  <c r="BA773" s="62"/>
      <c r="BB773" s="62"/>
      <c r="BC773" s="62"/>
    </row>
    <row r="774">
      <c r="A774" s="62"/>
      <c r="B774" s="62"/>
      <c r="C774" s="62"/>
      <c r="D774" s="62"/>
      <c r="E774" s="62"/>
      <c r="F774" s="62"/>
      <c r="G774" s="62"/>
      <c r="H774" s="62"/>
      <c r="I774" s="89"/>
      <c r="J774" s="62"/>
      <c r="K774" s="62"/>
      <c r="M774" s="34"/>
      <c r="N774" s="35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70"/>
      <c r="Z774" s="62"/>
      <c r="AA774" s="62"/>
      <c r="AB774" s="62"/>
      <c r="AC774" s="62"/>
      <c r="AD774" s="62"/>
      <c r="AE774" s="62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  <c r="BA774" s="62"/>
      <c r="BB774" s="62"/>
      <c r="BC774" s="62"/>
    </row>
    <row r="775">
      <c r="A775" s="62"/>
      <c r="B775" s="62"/>
      <c r="C775" s="62"/>
      <c r="D775" s="62"/>
      <c r="E775" s="62"/>
      <c r="F775" s="62"/>
      <c r="G775" s="62"/>
      <c r="H775" s="62"/>
      <c r="I775" s="89"/>
      <c r="J775" s="62"/>
      <c r="K775" s="62"/>
      <c r="M775" s="34"/>
      <c r="N775" s="35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70"/>
      <c r="Z775" s="62"/>
      <c r="AA775" s="62"/>
      <c r="AB775" s="62"/>
      <c r="AC775" s="62"/>
      <c r="AD775" s="62"/>
      <c r="AE775" s="62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  <c r="BA775" s="62"/>
      <c r="BB775" s="62"/>
      <c r="BC775" s="62"/>
    </row>
    <row r="776">
      <c r="A776" s="62"/>
      <c r="B776" s="62"/>
      <c r="C776" s="62"/>
      <c r="D776" s="62"/>
      <c r="E776" s="62"/>
      <c r="F776" s="62"/>
      <c r="G776" s="62"/>
      <c r="H776" s="62"/>
      <c r="I776" s="89"/>
      <c r="J776" s="62"/>
      <c r="K776" s="62"/>
      <c r="M776" s="34"/>
      <c r="N776" s="35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70"/>
      <c r="Z776" s="62"/>
      <c r="AA776" s="62"/>
      <c r="AB776" s="62"/>
      <c r="AC776" s="62"/>
      <c r="AD776" s="62"/>
      <c r="AE776" s="62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  <c r="BA776" s="62"/>
      <c r="BB776" s="62"/>
      <c r="BC776" s="62"/>
    </row>
    <row r="777">
      <c r="A777" s="62"/>
      <c r="B777" s="62"/>
      <c r="C777" s="62"/>
      <c r="D777" s="62"/>
      <c r="E777" s="62"/>
      <c r="F777" s="62"/>
      <c r="G777" s="62"/>
      <c r="H777" s="62"/>
      <c r="I777" s="89"/>
      <c r="J777" s="62"/>
      <c r="K777" s="62"/>
      <c r="M777" s="34"/>
      <c r="N777" s="35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70"/>
      <c r="Z777" s="62"/>
      <c r="AA777" s="62"/>
      <c r="AB777" s="62"/>
      <c r="AC777" s="62"/>
      <c r="AD777" s="62"/>
      <c r="AE777" s="62"/>
      <c r="AF777" s="62"/>
      <c r="AG777" s="62"/>
      <c r="AH777" s="62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  <c r="BA777" s="62"/>
      <c r="BB777" s="62"/>
      <c r="BC777" s="62"/>
    </row>
    <row r="778">
      <c r="A778" s="62"/>
      <c r="B778" s="62"/>
      <c r="C778" s="62"/>
      <c r="D778" s="62"/>
      <c r="E778" s="62"/>
      <c r="F778" s="62"/>
      <c r="G778" s="62"/>
      <c r="H778" s="62"/>
      <c r="I778" s="89"/>
      <c r="J778" s="62"/>
      <c r="K778" s="62"/>
      <c r="M778" s="34"/>
      <c r="N778" s="35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70"/>
      <c r="Z778" s="62"/>
      <c r="AA778" s="62"/>
      <c r="AB778" s="62"/>
      <c r="AC778" s="62"/>
      <c r="AD778" s="62"/>
      <c r="AE778" s="62"/>
      <c r="AF778" s="62"/>
      <c r="AG778" s="62"/>
      <c r="AH778" s="62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  <c r="BA778" s="62"/>
      <c r="BB778" s="62"/>
      <c r="BC778" s="62"/>
    </row>
    <row r="779">
      <c r="A779" s="62"/>
      <c r="B779" s="62"/>
      <c r="C779" s="62"/>
      <c r="D779" s="62"/>
      <c r="E779" s="62"/>
      <c r="F779" s="62"/>
      <c r="G779" s="62"/>
      <c r="H779" s="62"/>
      <c r="I779" s="89"/>
      <c r="J779" s="62"/>
      <c r="K779" s="62"/>
      <c r="M779" s="34"/>
      <c r="N779" s="35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70"/>
      <c r="Z779" s="62"/>
      <c r="AA779" s="62"/>
      <c r="AB779" s="62"/>
      <c r="AC779" s="62"/>
      <c r="AD779" s="62"/>
      <c r="AE779" s="62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  <c r="BA779" s="62"/>
      <c r="BB779" s="62"/>
      <c r="BC779" s="62"/>
    </row>
    <row r="780">
      <c r="A780" s="62"/>
      <c r="B780" s="62"/>
      <c r="C780" s="62"/>
      <c r="D780" s="62"/>
      <c r="E780" s="62"/>
      <c r="F780" s="62"/>
      <c r="G780" s="62"/>
      <c r="H780" s="62"/>
      <c r="I780" s="89"/>
      <c r="J780" s="62"/>
      <c r="K780" s="62"/>
      <c r="M780" s="34"/>
      <c r="N780" s="35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70"/>
      <c r="Z780" s="62"/>
      <c r="AA780" s="62"/>
      <c r="AB780" s="62"/>
      <c r="AC780" s="62"/>
      <c r="AD780" s="62"/>
      <c r="AE780" s="62"/>
      <c r="AF780" s="62"/>
      <c r="AG780" s="62"/>
      <c r="AH780" s="62"/>
      <c r="AI780" s="62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  <c r="BA780" s="62"/>
      <c r="BB780" s="62"/>
      <c r="BC780" s="62"/>
    </row>
    <row r="781">
      <c r="A781" s="62"/>
      <c r="B781" s="62"/>
      <c r="C781" s="62"/>
      <c r="D781" s="62"/>
      <c r="E781" s="62"/>
      <c r="F781" s="62"/>
      <c r="G781" s="62"/>
      <c r="H781" s="62"/>
      <c r="I781" s="89"/>
      <c r="J781" s="62"/>
      <c r="K781" s="62"/>
      <c r="M781" s="34"/>
      <c r="N781" s="35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70"/>
      <c r="Z781" s="62"/>
      <c r="AA781" s="62"/>
      <c r="AB781" s="62"/>
      <c r="AC781" s="62"/>
      <c r="AD781" s="62"/>
      <c r="AE781" s="62"/>
      <c r="AF781" s="62"/>
      <c r="AG781" s="62"/>
      <c r="AH781" s="62"/>
      <c r="AI781" s="62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  <c r="BA781" s="62"/>
      <c r="BB781" s="62"/>
      <c r="BC781" s="62"/>
    </row>
    <row r="782">
      <c r="A782" s="62"/>
      <c r="B782" s="62"/>
      <c r="C782" s="62"/>
      <c r="D782" s="62"/>
      <c r="E782" s="62"/>
      <c r="F782" s="62"/>
      <c r="G782" s="62"/>
      <c r="H782" s="62"/>
      <c r="I782" s="89"/>
      <c r="J782" s="62"/>
      <c r="K782" s="62"/>
      <c r="M782" s="34"/>
      <c r="N782" s="35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70"/>
      <c r="Z782" s="62"/>
      <c r="AA782" s="62"/>
      <c r="AB782" s="62"/>
      <c r="AC782" s="62"/>
      <c r="AD782" s="62"/>
      <c r="AE782" s="62"/>
      <c r="AF782" s="62"/>
      <c r="AG782" s="62"/>
      <c r="AH782" s="62"/>
      <c r="AI782" s="62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  <c r="BA782" s="62"/>
      <c r="BB782" s="62"/>
      <c r="BC782" s="62"/>
    </row>
    <row r="783">
      <c r="A783" s="62"/>
      <c r="B783" s="62"/>
      <c r="C783" s="62"/>
      <c r="D783" s="62"/>
      <c r="E783" s="62"/>
      <c r="F783" s="62"/>
      <c r="G783" s="62"/>
      <c r="H783" s="62"/>
      <c r="I783" s="89"/>
      <c r="J783" s="62"/>
      <c r="K783" s="62"/>
      <c r="M783" s="34"/>
      <c r="N783" s="35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70"/>
      <c r="Z783" s="62"/>
      <c r="AA783" s="62"/>
      <c r="AB783" s="62"/>
      <c r="AC783" s="62"/>
      <c r="AD783" s="62"/>
      <c r="AE783" s="62"/>
      <c r="AF783" s="62"/>
      <c r="AG783" s="62"/>
      <c r="AH783" s="62"/>
      <c r="AI783" s="62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  <c r="BA783" s="62"/>
      <c r="BB783" s="62"/>
      <c r="BC783" s="62"/>
    </row>
    <row r="784">
      <c r="A784" s="62"/>
      <c r="B784" s="62"/>
      <c r="C784" s="62"/>
      <c r="D784" s="62"/>
      <c r="E784" s="62"/>
      <c r="F784" s="62"/>
      <c r="G784" s="62"/>
      <c r="H784" s="62"/>
      <c r="I784" s="89"/>
      <c r="J784" s="62"/>
      <c r="K784" s="62"/>
      <c r="M784" s="34"/>
      <c r="N784" s="35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70"/>
      <c r="Z784" s="62"/>
      <c r="AA784" s="62"/>
      <c r="AB784" s="62"/>
      <c r="AC784" s="62"/>
      <c r="AD784" s="62"/>
      <c r="AE784" s="62"/>
      <c r="AF784" s="62"/>
      <c r="AG784" s="62"/>
      <c r="AH784" s="62"/>
      <c r="AI784" s="62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  <c r="BA784" s="62"/>
      <c r="BB784" s="62"/>
      <c r="BC784" s="62"/>
    </row>
    <row r="785">
      <c r="A785" s="62"/>
      <c r="B785" s="62"/>
      <c r="C785" s="62"/>
      <c r="D785" s="62"/>
      <c r="E785" s="62"/>
      <c r="F785" s="62"/>
      <c r="G785" s="62"/>
      <c r="H785" s="62"/>
      <c r="I785" s="89"/>
      <c r="J785" s="62"/>
      <c r="K785" s="62"/>
      <c r="M785" s="34"/>
      <c r="N785" s="35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70"/>
      <c r="Z785" s="62"/>
      <c r="AA785" s="62"/>
      <c r="AB785" s="62"/>
      <c r="AC785" s="62"/>
      <c r="AD785" s="62"/>
      <c r="AE785" s="62"/>
      <c r="AF785" s="62"/>
      <c r="AG785" s="62"/>
      <c r="AH785" s="62"/>
      <c r="AI785" s="62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  <c r="BA785" s="62"/>
      <c r="BB785" s="62"/>
      <c r="BC785" s="62"/>
    </row>
    <row r="786">
      <c r="A786" s="62"/>
      <c r="B786" s="62"/>
      <c r="C786" s="62"/>
      <c r="D786" s="62"/>
      <c r="E786" s="62"/>
      <c r="F786" s="62"/>
      <c r="G786" s="62"/>
      <c r="H786" s="62"/>
      <c r="I786" s="89"/>
      <c r="J786" s="62"/>
      <c r="K786" s="62"/>
      <c r="M786" s="34"/>
      <c r="N786" s="35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70"/>
      <c r="Z786" s="62"/>
      <c r="AA786" s="62"/>
      <c r="AB786" s="62"/>
      <c r="AC786" s="62"/>
      <c r="AD786" s="62"/>
      <c r="AE786" s="62"/>
      <c r="AF786" s="62"/>
      <c r="AG786" s="62"/>
      <c r="AH786" s="62"/>
      <c r="AI786" s="62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  <c r="BA786" s="62"/>
      <c r="BB786" s="62"/>
      <c r="BC786" s="62"/>
    </row>
    <row r="787">
      <c r="A787" s="62"/>
      <c r="B787" s="62"/>
      <c r="C787" s="62"/>
      <c r="D787" s="62"/>
      <c r="E787" s="62"/>
      <c r="F787" s="62"/>
      <c r="G787" s="62"/>
      <c r="H787" s="62"/>
      <c r="I787" s="89"/>
      <c r="J787" s="62"/>
      <c r="K787" s="62"/>
      <c r="M787" s="34"/>
      <c r="N787" s="35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70"/>
      <c r="Z787" s="62"/>
      <c r="AA787" s="62"/>
      <c r="AB787" s="62"/>
      <c r="AC787" s="62"/>
      <c r="AD787" s="62"/>
      <c r="AE787" s="62"/>
      <c r="AF787" s="62"/>
      <c r="AG787" s="62"/>
      <c r="AH787" s="62"/>
      <c r="AI787" s="62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  <c r="BA787" s="62"/>
      <c r="BB787" s="62"/>
      <c r="BC787" s="62"/>
    </row>
    <row r="788">
      <c r="A788" s="62"/>
      <c r="B788" s="62"/>
      <c r="C788" s="62"/>
      <c r="D788" s="62"/>
      <c r="E788" s="62"/>
      <c r="F788" s="62"/>
      <c r="G788" s="62"/>
      <c r="H788" s="62"/>
      <c r="I788" s="89"/>
      <c r="J788" s="62"/>
      <c r="K788" s="62"/>
      <c r="M788" s="34"/>
      <c r="N788" s="35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70"/>
      <c r="Z788" s="62"/>
      <c r="AA788" s="62"/>
      <c r="AB788" s="62"/>
      <c r="AC788" s="62"/>
      <c r="AD788" s="62"/>
      <c r="AE788" s="62"/>
      <c r="AF788" s="62"/>
      <c r="AG788" s="62"/>
      <c r="AH788" s="62"/>
      <c r="AI788" s="62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  <c r="BA788" s="62"/>
      <c r="BB788" s="62"/>
      <c r="BC788" s="62"/>
    </row>
    <row r="789">
      <c r="A789" s="62"/>
      <c r="B789" s="62"/>
      <c r="C789" s="62"/>
      <c r="D789" s="62"/>
      <c r="E789" s="62"/>
      <c r="F789" s="62"/>
      <c r="G789" s="62"/>
      <c r="H789" s="62"/>
      <c r="I789" s="89"/>
      <c r="J789" s="62"/>
      <c r="K789" s="62"/>
      <c r="M789" s="34"/>
      <c r="N789" s="35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70"/>
      <c r="Z789" s="62"/>
      <c r="AA789" s="62"/>
      <c r="AB789" s="62"/>
      <c r="AC789" s="62"/>
      <c r="AD789" s="62"/>
      <c r="AE789" s="62"/>
      <c r="AF789" s="62"/>
      <c r="AG789" s="62"/>
      <c r="AH789" s="62"/>
      <c r="AI789" s="62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  <c r="BA789" s="62"/>
      <c r="BB789" s="62"/>
      <c r="BC789" s="62"/>
    </row>
    <row r="790">
      <c r="A790" s="62"/>
      <c r="B790" s="62"/>
      <c r="C790" s="62"/>
      <c r="D790" s="62"/>
      <c r="E790" s="62"/>
      <c r="F790" s="62"/>
      <c r="G790" s="62"/>
      <c r="H790" s="62"/>
      <c r="I790" s="89"/>
      <c r="J790" s="62"/>
      <c r="K790" s="62"/>
      <c r="M790" s="34"/>
      <c r="N790" s="35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70"/>
      <c r="Z790" s="62"/>
      <c r="AA790" s="62"/>
      <c r="AB790" s="62"/>
      <c r="AC790" s="62"/>
      <c r="AD790" s="62"/>
      <c r="AE790" s="62"/>
      <c r="AF790" s="62"/>
      <c r="AG790" s="62"/>
      <c r="AH790" s="62"/>
      <c r="AI790" s="62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  <c r="BA790" s="62"/>
      <c r="BB790" s="62"/>
      <c r="BC790" s="62"/>
    </row>
    <row r="791">
      <c r="A791" s="62"/>
      <c r="B791" s="62"/>
      <c r="C791" s="62"/>
      <c r="D791" s="62"/>
      <c r="E791" s="62"/>
      <c r="F791" s="62"/>
      <c r="G791" s="62"/>
      <c r="H791" s="62"/>
      <c r="I791" s="89"/>
      <c r="J791" s="62"/>
      <c r="K791" s="62"/>
      <c r="M791" s="34"/>
      <c r="N791" s="35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70"/>
      <c r="Z791" s="62"/>
      <c r="AA791" s="62"/>
      <c r="AB791" s="62"/>
      <c r="AC791" s="62"/>
      <c r="AD791" s="62"/>
      <c r="AE791" s="62"/>
      <c r="AF791" s="62"/>
      <c r="AG791" s="62"/>
      <c r="AH791" s="62"/>
      <c r="AI791" s="62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  <c r="BA791" s="62"/>
      <c r="BB791" s="62"/>
      <c r="BC791" s="62"/>
    </row>
    <row r="792">
      <c r="A792" s="62"/>
      <c r="B792" s="62"/>
      <c r="C792" s="62"/>
      <c r="D792" s="62"/>
      <c r="E792" s="62"/>
      <c r="F792" s="62"/>
      <c r="G792" s="62"/>
      <c r="H792" s="62"/>
      <c r="I792" s="89"/>
      <c r="J792" s="62"/>
      <c r="K792" s="62"/>
      <c r="M792" s="34"/>
      <c r="N792" s="35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70"/>
      <c r="Z792" s="62"/>
      <c r="AA792" s="62"/>
      <c r="AB792" s="62"/>
      <c r="AC792" s="62"/>
      <c r="AD792" s="62"/>
      <c r="AE792" s="62"/>
      <c r="AF792" s="62"/>
      <c r="AG792" s="62"/>
      <c r="AH792" s="62"/>
      <c r="AI792" s="62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  <c r="BA792" s="62"/>
      <c r="BB792" s="62"/>
      <c r="BC792" s="62"/>
    </row>
    <row r="793">
      <c r="A793" s="62"/>
      <c r="B793" s="62"/>
      <c r="C793" s="62"/>
      <c r="D793" s="62"/>
      <c r="E793" s="62"/>
      <c r="F793" s="62"/>
      <c r="G793" s="62"/>
      <c r="H793" s="62"/>
      <c r="I793" s="89"/>
      <c r="J793" s="62"/>
      <c r="K793" s="62"/>
      <c r="M793" s="34"/>
      <c r="N793" s="35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70"/>
      <c r="Z793" s="62"/>
      <c r="AA793" s="62"/>
      <c r="AB793" s="62"/>
      <c r="AC793" s="62"/>
      <c r="AD793" s="62"/>
      <c r="AE793" s="62"/>
      <c r="AF793" s="62"/>
      <c r="AG793" s="62"/>
      <c r="AH793" s="62"/>
      <c r="AI793" s="62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  <c r="BA793" s="62"/>
      <c r="BB793" s="62"/>
      <c r="BC793" s="62"/>
    </row>
    <row r="794">
      <c r="A794" s="62"/>
      <c r="B794" s="62"/>
      <c r="C794" s="62"/>
      <c r="D794" s="62"/>
      <c r="E794" s="62"/>
      <c r="F794" s="62"/>
      <c r="G794" s="62"/>
      <c r="H794" s="62"/>
      <c r="I794" s="89"/>
      <c r="J794" s="62"/>
      <c r="K794" s="62"/>
      <c r="M794" s="34"/>
      <c r="N794" s="35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70"/>
      <c r="Z794" s="62"/>
      <c r="AA794" s="62"/>
      <c r="AB794" s="62"/>
      <c r="AC794" s="62"/>
      <c r="AD794" s="62"/>
      <c r="AE794" s="62"/>
      <c r="AF794" s="62"/>
      <c r="AG794" s="62"/>
      <c r="AH794" s="62"/>
      <c r="AI794" s="62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  <c r="BA794" s="62"/>
      <c r="BB794" s="62"/>
      <c r="BC794" s="62"/>
    </row>
    <row r="795">
      <c r="A795" s="62"/>
      <c r="B795" s="62"/>
      <c r="C795" s="62"/>
      <c r="D795" s="62"/>
      <c r="E795" s="62"/>
      <c r="F795" s="62"/>
      <c r="G795" s="62"/>
      <c r="H795" s="62"/>
      <c r="I795" s="89"/>
      <c r="J795" s="62"/>
      <c r="K795" s="62"/>
      <c r="M795" s="34"/>
      <c r="N795" s="35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70"/>
      <c r="Z795" s="62"/>
      <c r="AA795" s="62"/>
      <c r="AB795" s="62"/>
      <c r="AC795" s="62"/>
      <c r="AD795" s="62"/>
      <c r="AE795" s="62"/>
      <c r="AF795" s="62"/>
      <c r="AG795" s="62"/>
      <c r="AH795" s="62"/>
      <c r="AI795" s="62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  <c r="BA795" s="62"/>
      <c r="BB795" s="62"/>
      <c r="BC795" s="62"/>
    </row>
    <row r="796">
      <c r="A796" s="62"/>
      <c r="B796" s="62"/>
      <c r="C796" s="62"/>
      <c r="D796" s="62"/>
      <c r="E796" s="62"/>
      <c r="F796" s="62"/>
      <c r="G796" s="62"/>
      <c r="H796" s="62"/>
      <c r="I796" s="89"/>
      <c r="J796" s="62"/>
      <c r="K796" s="62"/>
      <c r="M796" s="34"/>
      <c r="N796" s="35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70"/>
      <c r="Z796" s="62"/>
      <c r="AA796" s="62"/>
      <c r="AB796" s="62"/>
      <c r="AC796" s="62"/>
      <c r="AD796" s="62"/>
      <c r="AE796" s="62"/>
      <c r="AF796" s="62"/>
      <c r="AG796" s="62"/>
      <c r="AH796" s="62"/>
      <c r="AI796" s="62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  <c r="BA796" s="62"/>
      <c r="BB796" s="62"/>
      <c r="BC796" s="62"/>
    </row>
    <row r="797">
      <c r="A797" s="62"/>
      <c r="B797" s="62"/>
      <c r="C797" s="62"/>
      <c r="D797" s="62"/>
      <c r="E797" s="62"/>
      <c r="F797" s="62"/>
      <c r="G797" s="62"/>
      <c r="H797" s="62"/>
      <c r="I797" s="89"/>
      <c r="J797" s="62"/>
      <c r="K797" s="62"/>
      <c r="M797" s="34"/>
      <c r="N797" s="35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70"/>
      <c r="Z797" s="62"/>
      <c r="AA797" s="62"/>
      <c r="AB797" s="62"/>
      <c r="AC797" s="62"/>
      <c r="AD797" s="62"/>
      <c r="AE797" s="62"/>
      <c r="AF797" s="62"/>
      <c r="AG797" s="62"/>
      <c r="AH797" s="62"/>
      <c r="AI797" s="62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  <c r="BA797" s="62"/>
      <c r="BB797" s="62"/>
      <c r="BC797" s="62"/>
    </row>
    <row r="798">
      <c r="A798" s="62"/>
      <c r="B798" s="62"/>
      <c r="C798" s="62"/>
      <c r="D798" s="62"/>
      <c r="E798" s="62"/>
      <c r="F798" s="62"/>
      <c r="G798" s="62"/>
      <c r="H798" s="62"/>
      <c r="I798" s="89"/>
      <c r="J798" s="62"/>
      <c r="K798" s="62"/>
      <c r="M798" s="34"/>
      <c r="N798" s="35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70"/>
      <c r="Z798" s="62"/>
      <c r="AA798" s="62"/>
      <c r="AB798" s="62"/>
      <c r="AC798" s="62"/>
      <c r="AD798" s="62"/>
      <c r="AE798" s="62"/>
      <c r="AF798" s="62"/>
      <c r="AG798" s="62"/>
      <c r="AH798" s="62"/>
      <c r="AI798" s="62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  <c r="BA798" s="62"/>
      <c r="BB798" s="62"/>
      <c r="BC798" s="62"/>
    </row>
    <row r="799">
      <c r="A799" s="62"/>
      <c r="B799" s="62"/>
      <c r="C799" s="62"/>
      <c r="D799" s="62"/>
      <c r="E799" s="62"/>
      <c r="F799" s="62"/>
      <c r="G799" s="62"/>
      <c r="H799" s="62"/>
      <c r="I799" s="89"/>
      <c r="J799" s="62"/>
      <c r="K799" s="62"/>
      <c r="M799" s="34"/>
      <c r="N799" s="35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70"/>
      <c r="Z799" s="62"/>
      <c r="AA799" s="62"/>
      <c r="AB799" s="62"/>
      <c r="AC799" s="62"/>
      <c r="AD799" s="62"/>
      <c r="AE799" s="62"/>
      <c r="AF799" s="62"/>
      <c r="AG799" s="62"/>
      <c r="AH799" s="62"/>
      <c r="AI799" s="62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  <c r="BA799" s="62"/>
      <c r="BB799" s="62"/>
      <c r="BC799" s="62"/>
    </row>
    <row r="800">
      <c r="A800" s="62"/>
      <c r="B800" s="62"/>
      <c r="C800" s="62"/>
      <c r="D800" s="62"/>
      <c r="E800" s="62"/>
      <c r="F800" s="62"/>
      <c r="G800" s="62"/>
      <c r="H800" s="62"/>
      <c r="I800" s="89"/>
      <c r="J800" s="62"/>
      <c r="K800" s="62"/>
      <c r="M800" s="34"/>
      <c r="N800" s="35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70"/>
      <c r="Z800" s="62"/>
      <c r="AA800" s="62"/>
      <c r="AB800" s="62"/>
      <c r="AC800" s="62"/>
      <c r="AD800" s="62"/>
      <c r="AE800" s="62"/>
      <c r="AF800" s="62"/>
      <c r="AG800" s="62"/>
      <c r="AH800" s="62"/>
      <c r="AI800" s="62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  <c r="BA800" s="62"/>
      <c r="BB800" s="62"/>
      <c r="BC800" s="62"/>
    </row>
    <row r="801">
      <c r="A801" s="62"/>
      <c r="B801" s="62"/>
      <c r="C801" s="62"/>
      <c r="D801" s="62"/>
      <c r="E801" s="62"/>
      <c r="F801" s="62"/>
      <c r="G801" s="62"/>
      <c r="H801" s="62"/>
      <c r="I801" s="89"/>
      <c r="J801" s="62"/>
      <c r="K801" s="62"/>
      <c r="M801" s="34"/>
      <c r="N801" s="35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70"/>
      <c r="Z801" s="62"/>
      <c r="AA801" s="62"/>
      <c r="AB801" s="62"/>
      <c r="AC801" s="62"/>
      <c r="AD801" s="62"/>
      <c r="AE801" s="62"/>
      <c r="AF801" s="62"/>
      <c r="AG801" s="62"/>
      <c r="AH801" s="62"/>
      <c r="AI801" s="62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  <c r="BA801" s="62"/>
      <c r="BB801" s="62"/>
      <c r="BC801" s="62"/>
    </row>
    <row r="802">
      <c r="A802" s="62"/>
      <c r="B802" s="62"/>
      <c r="C802" s="62"/>
      <c r="D802" s="62"/>
      <c r="E802" s="62"/>
      <c r="F802" s="62"/>
      <c r="G802" s="62"/>
      <c r="H802" s="62"/>
      <c r="I802" s="89"/>
      <c r="J802" s="62"/>
      <c r="K802" s="62"/>
      <c r="M802" s="34"/>
      <c r="N802" s="35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70"/>
      <c r="Z802" s="62"/>
      <c r="AA802" s="62"/>
      <c r="AB802" s="62"/>
      <c r="AC802" s="62"/>
      <c r="AD802" s="62"/>
      <c r="AE802" s="62"/>
      <c r="AF802" s="62"/>
      <c r="AG802" s="62"/>
      <c r="AH802" s="62"/>
      <c r="AI802" s="62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  <c r="BA802" s="62"/>
      <c r="BB802" s="62"/>
      <c r="BC802" s="62"/>
    </row>
    <row r="803">
      <c r="A803" s="62"/>
      <c r="B803" s="62"/>
      <c r="C803" s="62"/>
      <c r="D803" s="62"/>
      <c r="E803" s="62"/>
      <c r="F803" s="62"/>
      <c r="G803" s="62"/>
      <c r="H803" s="62"/>
      <c r="I803" s="89"/>
      <c r="J803" s="62"/>
      <c r="K803" s="62"/>
      <c r="M803" s="34"/>
      <c r="N803" s="35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70"/>
      <c r="Z803" s="62"/>
      <c r="AA803" s="62"/>
      <c r="AB803" s="62"/>
      <c r="AC803" s="62"/>
      <c r="AD803" s="62"/>
      <c r="AE803" s="62"/>
      <c r="AF803" s="62"/>
      <c r="AG803" s="62"/>
      <c r="AH803" s="62"/>
      <c r="AI803" s="62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  <c r="BA803" s="62"/>
      <c r="BB803" s="62"/>
      <c r="BC803" s="62"/>
    </row>
    <row r="804">
      <c r="A804" s="62"/>
      <c r="B804" s="62"/>
      <c r="C804" s="62"/>
      <c r="D804" s="62"/>
      <c r="E804" s="62"/>
      <c r="F804" s="62"/>
      <c r="G804" s="62"/>
      <c r="H804" s="62"/>
      <c r="I804" s="89"/>
      <c r="J804" s="62"/>
      <c r="K804" s="62"/>
      <c r="M804" s="34"/>
      <c r="N804" s="35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70"/>
      <c r="Z804" s="62"/>
      <c r="AA804" s="62"/>
      <c r="AB804" s="62"/>
      <c r="AC804" s="62"/>
      <c r="AD804" s="62"/>
      <c r="AE804" s="62"/>
      <c r="AF804" s="62"/>
      <c r="AG804" s="62"/>
      <c r="AH804" s="62"/>
      <c r="AI804" s="62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  <c r="BA804" s="62"/>
      <c r="BB804" s="62"/>
      <c r="BC804" s="62"/>
    </row>
    <row r="805">
      <c r="A805" s="62"/>
      <c r="B805" s="62"/>
      <c r="C805" s="62"/>
      <c r="D805" s="62"/>
      <c r="E805" s="62"/>
      <c r="F805" s="62"/>
      <c r="G805" s="62"/>
      <c r="H805" s="62"/>
      <c r="I805" s="89"/>
      <c r="J805" s="62"/>
      <c r="K805" s="62"/>
      <c r="M805" s="34"/>
      <c r="N805" s="35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70"/>
      <c r="Z805" s="62"/>
      <c r="AA805" s="62"/>
      <c r="AB805" s="62"/>
      <c r="AC805" s="62"/>
      <c r="AD805" s="62"/>
      <c r="AE805" s="62"/>
      <c r="AF805" s="62"/>
      <c r="AG805" s="62"/>
      <c r="AH805" s="62"/>
      <c r="AI805" s="62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  <c r="BA805" s="62"/>
      <c r="BB805" s="62"/>
      <c r="BC805" s="62"/>
    </row>
    <row r="806">
      <c r="A806" s="62"/>
      <c r="B806" s="62"/>
      <c r="C806" s="62"/>
      <c r="D806" s="62"/>
      <c r="E806" s="62"/>
      <c r="F806" s="62"/>
      <c r="G806" s="62"/>
      <c r="H806" s="62"/>
      <c r="I806" s="89"/>
      <c r="J806" s="62"/>
      <c r="K806" s="62"/>
      <c r="M806" s="34"/>
      <c r="N806" s="35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70"/>
      <c r="Z806" s="62"/>
      <c r="AA806" s="62"/>
      <c r="AB806" s="62"/>
      <c r="AC806" s="62"/>
      <c r="AD806" s="62"/>
      <c r="AE806" s="62"/>
      <c r="AF806" s="62"/>
      <c r="AG806" s="62"/>
      <c r="AH806" s="62"/>
      <c r="AI806" s="62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  <c r="BA806" s="62"/>
      <c r="BB806" s="62"/>
      <c r="BC806" s="62"/>
    </row>
    <row r="807">
      <c r="A807" s="62"/>
      <c r="B807" s="62"/>
      <c r="C807" s="62"/>
      <c r="D807" s="62"/>
      <c r="E807" s="62"/>
      <c r="F807" s="62"/>
      <c r="G807" s="62"/>
      <c r="H807" s="62"/>
      <c r="I807" s="89"/>
      <c r="J807" s="62"/>
      <c r="K807" s="62"/>
      <c r="M807" s="34"/>
      <c r="N807" s="35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70"/>
      <c r="Z807" s="62"/>
      <c r="AA807" s="62"/>
      <c r="AB807" s="62"/>
      <c r="AC807" s="62"/>
      <c r="AD807" s="62"/>
      <c r="AE807" s="62"/>
      <c r="AF807" s="62"/>
      <c r="AG807" s="62"/>
      <c r="AH807" s="62"/>
      <c r="AI807" s="62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  <c r="BA807" s="62"/>
      <c r="BB807" s="62"/>
      <c r="BC807" s="62"/>
    </row>
    <row r="808">
      <c r="A808" s="62"/>
      <c r="B808" s="62"/>
      <c r="C808" s="62"/>
      <c r="D808" s="62"/>
      <c r="E808" s="62"/>
      <c r="F808" s="62"/>
      <c r="G808" s="62"/>
      <c r="H808" s="62"/>
      <c r="I808" s="89"/>
      <c r="J808" s="62"/>
      <c r="K808" s="62"/>
      <c r="M808" s="34"/>
      <c r="N808" s="35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70"/>
      <c r="Z808" s="62"/>
      <c r="AA808" s="62"/>
      <c r="AB808" s="62"/>
      <c r="AC808" s="62"/>
      <c r="AD808" s="62"/>
      <c r="AE808" s="62"/>
      <c r="AF808" s="62"/>
      <c r="AG808" s="62"/>
      <c r="AH808" s="62"/>
      <c r="AI808" s="62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  <c r="BA808" s="62"/>
      <c r="BB808" s="62"/>
      <c r="BC808" s="62"/>
    </row>
    <row r="809">
      <c r="A809" s="62"/>
      <c r="B809" s="62"/>
      <c r="C809" s="62"/>
      <c r="D809" s="62"/>
      <c r="E809" s="62"/>
      <c r="F809" s="62"/>
      <c r="G809" s="62"/>
      <c r="H809" s="62"/>
      <c r="I809" s="89"/>
      <c r="J809" s="62"/>
      <c r="K809" s="62"/>
      <c r="M809" s="34"/>
      <c r="N809" s="35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70"/>
      <c r="Z809" s="62"/>
      <c r="AA809" s="62"/>
      <c r="AB809" s="62"/>
      <c r="AC809" s="62"/>
      <c r="AD809" s="62"/>
      <c r="AE809" s="62"/>
      <c r="AF809" s="62"/>
      <c r="AG809" s="62"/>
      <c r="AH809" s="62"/>
      <c r="AI809" s="62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  <c r="BA809" s="62"/>
      <c r="BB809" s="62"/>
      <c r="BC809" s="62"/>
    </row>
    <row r="810">
      <c r="A810" s="62"/>
      <c r="B810" s="62"/>
      <c r="C810" s="62"/>
      <c r="D810" s="62"/>
      <c r="E810" s="62"/>
      <c r="F810" s="62"/>
      <c r="G810" s="62"/>
      <c r="H810" s="62"/>
      <c r="I810" s="89"/>
      <c r="J810" s="62"/>
      <c r="K810" s="62"/>
      <c r="M810" s="34"/>
      <c r="N810" s="35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70"/>
      <c r="Z810" s="62"/>
      <c r="AA810" s="62"/>
      <c r="AB810" s="62"/>
      <c r="AC810" s="62"/>
      <c r="AD810" s="62"/>
      <c r="AE810" s="62"/>
      <c r="AF810" s="62"/>
      <c r="AG810" s="62"/>
      <c r="AH810" s="62"/>
      <c r="AI810" s="62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  <c r="BA810" s="62"/>
      <c r="BB810" s="62"/>
      <c r="BC810" s="62"/>
    </row>
    <row r="811">
      <c r="A811" s="62"/>
      <c r="B811" s="62"/>
      <c r="C811" s="62"/>
      <c r="D811" s="62"/>
      <c r="E811" s="62"/>
      <c r="F811" s="62"/>
      <c r="G811" s="62"/>
      <c r="H811" s="62"/>
      <c r="I811" s="89"/>
      <c r="J811" s="62"/>
      <c r="K811" s="62"/>
      <c r="M811" s="34"/>
      <c r="N811" s="35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70"/>
      <c r="Z811" s="62"/>
      <c r="AA811" s="62"/>
      <c r="AB811" s="62"/>
      <c r="AC811" s="62"/>
      <c r="AD811" s="62"/>
      <c r="AE811" s="62"/>
      <c r="AF811" s="62"/>
      <c r="AG811" s="62"/>
      <c r="AH811" s="62"/>
      <c r="AI811" s="62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  <c r="BA811" s="62"/>
      <c r="BB811" s="62"/>
      <c r="BC811" s="62"/>
    </row>
    <row r="812">
      <c r="A812" s="62"/>
      <c r="B812" s="62"/>
      <c r="C812" s="62"/>
      <c r="D812" s="62"/>
      <c r="E812" s="62"/>
      <c r="F812" s="62"/>
      <c r="G812" s="62"/>
      <c r="H812" s="62"/>
      <c r="I812" s="89"/>
      <c r="J812" s="62"/>
      <c r="K812" s="62"/>
      <c r="M812" s="34"/>
      <c r="N812" s="35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70"/>
      <c r="Z812" s="62"/>
      <c r="AA812" s="62"/>
      <c r="AB812" s="62"/>
      <c r="AC812" s="62"/>
      <c r="AD812" s="62"/>
      <c r="AE812" s="62"/>
      <c r="AF812" s="62"/>
      <c r="AG812" s="62"/>
      <c r="AH812" s="62"/>
      <c r="AI812" s="62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  <c r="BA812" s="62"/>
      <c r="BB812" s="62"/>
      <c r="BC812" s="62"/>
    </row>
    <row r="813">
      <c r="A813" s="62"/>
      <c r="B813" s="62"/>
      <c r="C813" s="62"/>
      <c r="D813" s="62"/>
      <c r="E813" s="62"/>
      <c r="F813" s="62"/>
      <c r="G813" s="62"/>
      <c r="H813" s="62"/>
      <c r="I813" s="89"/>
      <c r="J813" s="62"/>
      <c r="K813" s="62"/>
      <c r="M813" s="34"/>
      <c r="N813" s="35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70"/>
      <c r="Z813" s="62"/>
      <c r="AA813" s="62"/>
      <c r="AB813" s="62"/>
      <c r="AC813" s="62"/>
      <c r="AD813" s="62"/>
      <c r="AE813" s="62"/>
      <c r="AF813" s="62"/>
      <c r="AG813" s="62"/>
      <c r="AH813" s="62"/>
      <c r="AI813" s="62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  <c r="BA813" s="62"/>
      <c r="BB813" s="62"/>
      <c r="BC813" s="62"/>
    </row>
    <row r="814">
      <c r="A814" s="62"/>
      <c r="B814" s="62"/>
      <c r="C814" s="62"/>
      <c r="D814" s="62"/>
      <c r="E814" s="62"/>
      <c r="F814" s="62"/>
      <c r="G814" s="62"/>
      <c r="H814" s="62"/>
      <c r="I814" s="89"/>
      <c r="J814" s="62"/>
      <c r="K814" s="62"/>
      <c r="M814" s="34"/>
      <c r="N814" s="35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70"/>
      <c r="Z814" s="62"/>
      <c r="AA814" s="62"/>
      <c r="AB814" s="62"/>
      <c r="AC814" s="62"/>
      <c r="AD814" s="62"/>
      <c r="AE814" s="62"/>
      <c r="AF814" s="62"/>
      <c r="AG814" s="62"/>
      <c r="AH814" s="62"/>
      <c r="AI814" s="62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  <c r="BA814" s="62"/>
      <c r="BB814" s="62"/>
      <c r="BC814" s="62"/>
    </row>
    <row r="815">
      <c r="A815" s="62"/>
      <c r="B815" s="62"/>
      <c r="C815" s="62"/>
      <c r="D815" s="62"/>
      <c r="E815" s="62"/>
      <c r="F815" s="62"/>
      <c r="G815" s="62"/>
      <c r="H815" s="62"/>
      <c r="I815" s="89"/>
      <c r="J815" s="62"/>
      <c r="K815" s="62"/>
      <c r="M815" s="34"/>
      <c r="N815" s="35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70"/>
      <c r="Z815" s="62"/>
      <c r="AA815" s="62"/>
      <c r="AB815" s="62"/>
      <c r="AC815" s="62"/>
      <c r="AD815" s="62"/>
      <c r="AE815" s="62"/>
      <c r="AF815" s="62"/>
      <c r="AG815" s="62"/>
      <c r="AH815" s="62"/>
      <c r="AI815" s="62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  <c r="BA815" s="62"/>
      <c r="BB815" s="62"/>
      <c r="BC815" s="62"/>
    </row>
    <row r="816">
      <c r="A816" s="62"/>
      <c r="B816" s="62"/>
      <c r="C816" s="62"/>
      <c r="D816" s="62"/>
      <c r="E816" s="62"/>
      <c r="F816" s="62"/>
      <c r="G816" s="62"/>
      <c r="H816" s="62"/>
      <c r="I816" s="89"/>
      <c r="J816" s="62"/>
      <c r="K816" s="62"/>
      <c r="M816" s="34"/>
      <c r="N816" s="35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70"/>
      <c r="Z816" s="62"/>
      <c r="AA816" s="62"/>
      <c r="AB816" s="62"/>
      <c r="AC816" s="62"/>
      <c r="AD816" s="62"/>
      <c r="AE816" s="62"/>
      <c r="AF816" s="62"/>
      <c r="AG816" s="62"/>
      <c r="AH816" s="62"/>
      <c r="AI816" s="62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  <c r="BA816" s="62"/>
      <c r="BB816" s="62"/>
      <c r="BC816" s="62"/>
    </row>
    <row r="817">
      <c r="A817" s="62"/>
      <c r="B817" s="62"/>
      <c r="C817" s="62"/>
      <c r="D817" s="62"/>
      <c r="E817" s="62"/>
      <c r="F817" s="62"/>
      <c r="G817" s="62"/>
      <c r="H817" s="62"/>
      <c r="I817" s="89"/>
      <c r="J817" s="62"/>
      <c r="K817" s="62"/>
      <c r="M817" s="34"/>
      <c r="N817" s="35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70"/>
      <c r="Z817" s="62"/>
      <c r="AA817" s="62"/>
      <c r="AB817" s="62"/>
      <c r="AC817" s="62"/>
      <c r="AD817" s="62"/>
      <c r="AE817" s="62"/>
      <c r="AF817" s="62"/>
      <c r="AG817" s="62"/>
      <c r="AH817" s="62"/>
      <c r="AI817" s="62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  <c r="BA817" s="62"/>
      <c r="BB817" s="62"/>
      <c r="BC817" s="62"/>
    </row>
    <row r="818">
      <c r="A818" s="62"/>
      <c r="B818" s="62"/>
      <c r="C818" s="62"/>
      <c r="D818" s="62"/>
      <c r="E818" s="62"/>
      <c r="F818" s="62"/>
      <c r="G818" s="62"/>
      <c r="H818" s="62"/>
      <c r="I818" s="89"/>
      <c r="J818" s="62"/>
      <c r="K818" s="62"/>
      <c r="M818" s="34"/>
      <c r="N818" s="35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70"/>
      <c r="Z818" s="62"/>
      <c r="AA818" s="62"/>
      <c r="AB818" s="62"/>
      <c r="AC818" s="62"/>
      <c r="AD818" s="62"/>
      <c r="AE818" s="62"/>
      <c r="AF818" s="62"/>
      <c r="AG818" s="62"/>
      <c r="AH818" s="62"/>
      <c r="AI818" s="62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  <c r="BA818" s="62"/>
      <c r="BB818" s="62"/>
      <c r="BC818" s="62"/>
    </row>
    <row r="819">
      <c r="A819" s="62"/>
      <c r="B819" s="62"/>
      <c r="C819" s="62"/>
      <c r="D819" s="62"/>
      <c r="E819" s="62"/>
      <c r="F819" s="62"/>
      <c r="G819" s="62"/>
      <c r="H819" s="62"/>
      <c r="I819" s="89"/>
      <c r="J819" s="62"/>
      <c r="K819" s="62"/>
      <c r="M819" s="34"/>
      <c r="N819" s="35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70"/>
      <c r="Z819" s="62"/>
      <c r="AA819" s="62"/>
      <c r="AB819" s="62"/>
      <c r="AC819" s="62"/>
      <c r="AD819" s="62"/>
      <c r="AE819" s="62"/>
      <c r="AF819" s="62"/>
      <c r="AG819" s="62"/>
      <c r="AH819" s="62"/>
      <c r="AI819" s="62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  <c r="BA819" s="62"/>
      <c r="BB819" s="62"/>
      <c r="BC819" s="62"/>
    </row>
    <row r="820">
      <c r="A820" s="62"/>
      <c r="B820" s="62"/>
      <c r="C820" s="62"/>
      <c r="D820" s="62"/>
      <c r="E820" s="62"/>
      <c r="F820" s="62"/>
      <c r="G820" s="62"/>
      <c r="H820" s="62"/>
      <c r="I820" s="89"/>
      <c r="J820" s="62"/>
      <c r="K820" s="62"/>
      <c r="M820" s="34"/>
      <c r="N820" s="35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70"/>
      <c r="Z820" s="62"/>
      <c r="AA820" s="62"/>
      <c r="AB820" s="62"/>
      <c r="AC820" s="62"/>
      <c r="AD820" s="62"/>
      <c r="AE820" s="62"/>
      <c r="AF820" s="62"/>
      <c r="AG820" s="62"/>
      <c r="AH820" s="62"/>
      <c r="AI820" s="62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  <c r="BA820" s="62"/>
      <c r="BB820" s="62"/>
      <c r="BC820" s="62"/>
    </row>
    <row r="821">
      <c r="A821" s="62"/>
      <c r="B821" s="62"/>
      <c r="C821" s="62"/>
      <c r="D821" s="62"/>
      <c r="E821" s="62"/>
      <c r="F821" s="62"/>
      <c r="G821" s="62"/>
      <c r="H821" s="62"/>
      <c r="I821" s="89"/>
      <c r="J821" s="62"/>
      <c r="K821" s="62"/>
      <c r="M821" s="34"/>
      <c r="N821" s="35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70"/>
      <c r="Z821" s="62"/>
      <c r="AA821" s="62"/>
      <c r="AB821" s="62"/>
      <c r="AC821" s="62"/>
      <c r="AD821" s="62"/>
      <c r="AE821" s="62"/>
      <c r="AF821" s="62"/>
      <c r="AG821" s="62"/>
      <c r="AH821" s="62"/>
      <c r="AI821" s="62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  <c r="BA821" s="62"/>
      <c r="BB821" s="62"/>
      <c r="BC821" s="62"/>
    </row>
    <row r="822">
      <c r="A822" s="62"/>
      <c r="B822" s="62"/>
      <c r="C822" s="62"/>
      <c r="D822" s="62"/>
      <c r="E822" s="62"/>
      <c r="F822" s="62"/>
      <c r="G822" s="62"/>
      <c r="H822" s="62"/>
      <c r="I822" s="89"/>
      <c r="J822" s="62"/>
      <c r="K822" s="62"/>
      <c r="M822" s="34"/>
      <c r="N822" s="35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70"/>
      <c r="Z822" s="62"/>
      <c r="AA822" s="62"/>
      <c r="AB822" s="62"/>
      <c r="AC822" s="62"/>
      <c r="AD822" s="62"/>
      <c r="AE822" s="62"/>
      <c r="AF822" s="62"/>
      <c r="AG822" s="62"/>
      <c r="AH822" s="62"/>
      <c r="AI822" s="62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  <c r="BA822" s="62"/>
      <c r="BB822" s="62"/>
      <c r="BC822" s="62"/>
    </row>
    <row r="823">
      <c r="A823" s="62"/>
      <c r="B823" s="62"/>
      <c r="C823" s="62"/>
      <c r="D823" s="62"/>
      <c r="E823" s="62"/>
      <c r="F823" s="62"/>
      <c r="G823" s="62"/>
      <c r="H823" s="62"/>
      <c r="I823" s="89"/>
      <c r="J823" s="62"/>
      <c r="K823" s="62"/>
      <c r="M823" s="34"/>
      <c r="N823" s="35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70"/>
      <c r="Z823" s="62"/>
      <c r="AA823" s="62"/>
      <c r="AB823" s="62"/>
      <c r="AC823" s="62"/>
      <c r="AD823" s="62"/>
      <c r="AE823" s="62"/>
      <c r="AF823" s="62"/>
      <c r="AG823" s="62"/>
      <c r="AH823" s="62"/>
      <c r="AI823" s="62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  <c r="BA823" s="62"/>
      <c r="BB823" s="62"/>
      <c r="BC823" s="62"/>
    </row>
    <row r="824">
      <c r="A824" s="62"/>
      <c r="B824" s="62"/>
      <c r="C824" s="62"/>
      <c r="D824" s="62"/>
      <c r="E824" s="62"/>
      <c r="F824" s="62"/>
      <c r="G824" s="62"/>
      <c r="H824" s="62"/>
      <c r="I824" s="89"/>
      <c r="J824" s="62"/>
      <c r="K824" s="62"/>
      <c r="M824" s="34"/>
      <c r="N824" s="35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70"/>
      <c r="Z824" s="62"/>
      <c r="AA824" s="62"/>
      <c r="AB824" s="62"/>
      <c r="AC824" s="62"/>
      <c r="AD824" s="62"/>
      <c r="AE824" s="62"/>
      <c r="AF824" s="62"/>
      <c r="AG824" s="62"/>
      <c r="AH824" s="62"/>
      <c r="AI824" s="62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  <c r="BA824" s="62"/>
      <c r="BB824" s="62"/>
      <c r="BC824" s="62"/>
    </row>
    <row r="825">
      <c r="A825" s="62"/>
      <c r="B825" s="62"/>
      <c r="C825" s="62"/>
      <c r="D825" s="62"/>
      <c r="E825" s="62"/>
      <c r="F825" s="62"/>
      <c r="G825" s="62"/>
      <c r="H825" s="62"/>
      <c r="I825" s="89"/>
      <c r="J825" s="62"/>
      <c r="K825" s="62"/>
      <c r="M825" s="34"/>
      <c r="N825" s="35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70"/>
      <c r="Z825" s="62"/>
      <c r="AA825" s="62"/>
      <c r="AB825" s="62"/>
      <c r="AC825" s="62"/>
      <c r="AD825" s="62"/>
      <c r="AE825" s="62"/>
      <c r="AF825" s="62"/>
      <c r="AG825" s="62"/>
      <c r="AH825" s="62"/>
      <c r="AI825" s="62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  <c r="BA825" s="62"/>
      <c r="BB825" s="62"/>
      <c r="BC825" s="62"/>
    </row>
    <row r="826">
      <c r="A826" s="62"/>
      <c r="B826" s="62"/>
      <c r="C826" s="62"/>
      <c r="D826" s="62"/>
      <c r="E826" s="62"/>
      <c r="F826" s="62"/>
      <c r="G826" s="62"/>
      <c r="H826" s="62"/>
      <c r="I826" s="89"/>
      <c r="J826" s="62"/>
      <c r="K826" s="62"/>
      <c r="M826" s="34"/>
      <c r="N826" s="35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70"/>
      <c r="Z826" s="62"/>
      <c r="AA826" s="62"/>
      <c r="AB826" s="62"/>
      <c r="AC826" s="62"/>
      <c r="AD826" s="62"/>
      <c r="AE826" s="62"/>
      <c r="AF826" s="62"/>
      <c r="AG826" s="62"/>
      <c r="AH826" s="62"/>
      <c r="AI826" s="62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  <c r="BA826" s="62"/>
      <c r="BB826" s="62"/>
      <c r="BC826" s="62"/>
    </row>
    <row r="827">
      <c r="A827" s="62"/>
      <c r="B827" s="62"/>
      <c r="C827" s="62"/>
      <c r="D827" s="62"/>
      <c r="E827" s="62"/>
      <c r="F827" s="62"/>
      <c r="G827" s="62"/>
      <c r="H827" s="62"/>
      <c r="I827" s="89"/>
      <c r="J827" s="62"/>
      <c r="K827" s="62"/>
      <c r="M827" s="34"/>
      <c r="N827" s="35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70"/>
      <c r="Z827" s="62"/>
      <c r="AA827" s="62"/>
      <c r="AB827" s="62"/>
      <c r="AC827" s="62"/>
      <c r="AD827" s="62"/>
      <c r="AE827" s="62"/>
      <c r="AF827" s="62"/>
      <c r="AG827" s="62"/>
      <c r="AH827" s="62"/>
      <c r="AI827" s="62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  <c r="BA827" s="62"/>
      <c r="BB827" s="62"/>
      <c r="BC827" s="62"/>
    </row>
    <row r="828">
      <c r="A828" s="62"/>
      <c r="B828" s="62"/>
      <c r="C828" s="62"/>
      <c r="D828" s="62"/>
      <c r="E828" s="62"/>
      <c r="F828" s="62"/>
      <c r="G828" s="62"/>
      <c r="H828" s="62"/>
      <c r="I828" s="89"/>
      <c r="J828" s="62"/>
      <c r="K828" s="62"/>
      <c r="M828" s="34"/>
      <c r="N828" s="35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70"/>
      <c r="Z828" s="62"/>
      <c r="AA828" s="62"/>
      <c r="AB828" s="62"/>
      <c r="AC828" s="62"/>
      <c r="AD828" s="62"/>
      <c r="AE828" s="62"/>
      <c r="AF828" s="62"/>
      <c r="AG828" s="62"/>
      <c r="AH828" s="62"/>
      <c r="AI828" s="62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  <c r="BA828" s="62"/>
      <c r="BB828" s="62"/>
      <c r="BC828" s="62"/>
    </row>
    <row r="829">
      <c r="A829" s="62"/>
      <c r="B829" s="62"/>
      <c r="C829" s="62"/>
      <c r="D829" s="62"/>
      <c r="E829" s="62"/>
      <c r="F829" s="62"/>
      <c r="G829" s="62"/>
      <c r="H829" s="62"/>
      <c r="I829" s="89"/>
      <c r="J829" s="62"/>
      <c r="K829" s="62"/>
      <c r="M829" s="34"/>
      <c r="N829" s="35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70"/>
      <c r="Z829" s="62"/>
      <c r="AA829" s="62"/>
      <c r="AB829" s="62"/>
      <c r="AC829" s="62"/>
      <c r="AD829" s="62"/>
      <c r="AE829" s="62"/>
      <c r="AF829" s="62"/>
      <c r="AG829" s="62"/>
      <c r="AH829" s="62"/>
      <c r="AI829" s="62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  <c r="BA829" s="62"/>
      <c r="BB829" s="62"/>
      <c r="BC829" s="62"/>
    </row>
    <row r="830">
      <c r="A830" s="62"/>
      <c r="B830" s="62"/>
      <c r="C830" s="62"/>
      <c r="D830" s="62"/>
      <c r="E830" s="62"/>
      <c r="F830" s="62"/>
      <c r="G830" s="62"/>
      <c r="H830" s="62"/>
      <c r="I830" s="89"/>
      <c r="J830" s="62"/>
      <c r="K830" s="62"/>
      <c r="M830" s="34"/>
      <c r="N830" s="35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70"/>
      <c r="Z830" s="62"/>
      <c r="AA830" s="62"/>
      <c r="AB830" s="62"/>
      <c r="AC830" s="62"/>
      <c r="AD830" s="62"/>
      <c r="AE830" s="62"/>
      <c r="AF830" s="62"/>
      <c r="AG830" s="62"/>
      <c r="AH830" s="62"/>
      <c r="AI830" s="62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  <c r="BA830" s="62"/>
      <c r="BB830" s="62"/>
      <c r="BC830" s="62"/>
    </row>
    <row r="831">
      <c r="A831" s="62"/>
      <c r="B831" s="62"/>
      <c r="C831" s="62"/>
      <c r="D831" s="62"/>
      <c r="E831" s="62"/>
      <c r="F831" s="62"/>
      <c r="G831" s="62"/>
      <c r="H831" s="62"/>
      <c r="I831" s="89"/>
      <c r="J831" s="62"/>
      <c r="K831" s="62"/>
      <c r="M831" s="34"/>
      <c r="N831" s="35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70"/>
      <c r="Z831" s="62"/>
      <c r="AA831" s="62"/>
      <c r="AB831" s="62"/>
      <c r="AC831" s="62"/>
      <c r="AD831" s="62"/>
      <c r="AE831" s="62"/>
      <c r="AF831" s="62"/>
      <c r="AG831" s="62"/>
      <c r="AH831" s="62"/>
      <c r="AI831" s="62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  <c r="BA831" s="62"/>
      <c r="BB831" s="62"/>
      <c r="BC831" s="62"/>
    </row>
    <row r="832">
      <c r="A832" s="62"/>
      <c r="B832" s="62"/>
      <c r="C832" s="62"/>
      <c r="D832" s="62"/>
      <c r="E832" s="62"/>
      <c r="F832" s="62"/>
      <c r="G832" s="62"/>
      <c r="H832" s="62"/>
      <c r="I832" s="89"/>
      <c r="J832" s="62"/>
      <c r="K832" s="62"/>
      <c r="M832" s="34"/>
      <c r="N832" s="35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70"/>
      <c r="Z832" s="62"/>
      <c r="AA832" s="62"/>
      <c r="AB832" s="62"/>
      <c r="AC832" s="62"/>
      <c r="AD832" s="62"/>
      <c r="AE832" s="62"/>
      <c r="AF832" s="62"/>
      <c r="AG832" s="62"/>
      <c r="AH832" s="62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  <c r="BA832" s="62"/>
      <c r="BB832" s="62"/>
      <c r="BC832" s="62"/>
    </row>
    <row r="833">
      <c r="A833" s="62"/>
      <c r="B833" s="62"/>
      <c r="C833" s="62"/>
      <c r="D833" s="62"/>
      <c r="E833" s="62"/>
      <c r="F833" s="62"/>
      <c r="G833" s="62"/>
      <c r="H833" s="62"/>
      <c r="I833" s="89"/>
      <c r="J833" s="62"/>
      <c r="K833" s="62"/>
      <c r="M833" s="34"/>
      <c r="N833" s="35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70"/>
      <c r="Z833" s="62"/>
      <c r="AA833" s="62"/>
      <c r="AB833" s="62"/>
      <c r="AC833" s="62"/>
      <c r="AD833" s="62"/>
      <c r="AE833" s="62"/>
      <c r="AF833" s="62"/>
      <c r="AG833" s="62"/>
      <c r="AH833" s="62"/>
      <c r="AI833" s="6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  <c r="BA833" s="62"/>
      <c r="BB833" s="62"/>
      <c r="BC833" s="62"/>
    </row>
    <row r="834">
      <c r="A834" s="62"/>
      <c r="B834" s="62"/>
      <c r="C834" s="62"/>
      <c r="D834" s="62"/>
      <c r="E834" s="62"/>
      <c r="F834" s="62"/>
      <c r="G834" s="62"/>
      <c r="H834" s="62"/>
      <c r="I834" s="89"/>
      <c r="J834" s="62"/>
      <c r="K834" s="62"/>
      <c r="M834" s="34"/>
      <c r="N834" s="35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70"/>
      <c r="Z834" s="62"/>
      <c r="AA834" s="62"/>
      <c r="AB834" s="62"/>
      <c r="AC834" s="62"/>
      <c r="AD834" s="62"/>
      <c r="AE834" s="62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  <c r="BA834" s="62"/>
      <c r="BB834" s="62"/>
      <c r="BC834" s="62"/>
    </row>
    <row r="835">
      <c r="A835" s="62"/>
      <c r="B835" s="62"/>
      <c r="C835" s="62"/>
      <c r="D835" s="62"/>
      <c r="E835" s="62"/>
      <c r="F835" s="62"/>
      <c r="G835" s="62"/>
      <c r="H835" s="62"/>
      <c r="I835" s="89"/>
      <c r="J835" s="62"/>
      <c r="K835" s="62"/>
      <c r="M835" s="34"/>
      <c r="N835" s="35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70"/>
      <c r="Z835" s="62"/>
      <c r="AA835" s="62"/>
      <c r="AB835" s="62"/>
      <c r="AC835" s="62"/>
      <c r="AD835" s="62"/>
      <c r="AE835" s="62"/>
      <c r="AF835" s="62"/>
      <c r="AG835" s="62"/>
      <c r="AH835" s="62"/>
      <c r="AI835" s="62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  <c r="BA835" s="62"/>
      <c r="BB835" s="62"/>
      <c r="BC835" s="62"/>
    </row>
    <row r="836">
      <c r="A836" s="62"/>
      <c r="B836" s="62"/>
      <c r="C836" s="62"/>
      <c r="D836" s="62"/>
      <c r="E836" s="62"/>
      <c r="F836" s="62"/>
      <c r="G836" s="62"/>
      <c r="H836" s="62"/>
      <c r="I836" s="89"/>
      <c r="J836" s="62"/>
      <c r="K836" s="62"/>
      <c r="M836" s="34"/>
      <c r="N836" s="35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70"/>
      <c r="Z836" s="62"/>
      <c r="AA836" s="62"/>
      <c r="AB836" s="62"/>
      <c r="AC836" s="62"/>
      <c r="AD836" s="62"/>
      <c r="AE836" s="62"/>
      <c r="AF836" s="62"/>
      <c r="AG836" s="62"/>
      <c r="AH836" s="62"/>
      <c r="AI836" s="62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  <c r="BA836" s="62"/>
      <c r="BB836" s="62"/>
      <c r="BC836" s="62"/>
    </row>
    <row r="837">
      <c r="A837" s="62"/>
      <c r="B837" s="62"/>
      <c r="C837" s="62"/>
      <c r="D837" s="62"/>
      <c r="E837" s="62"/>
      <c r="F837" s="62"/>
      <c r="G837" s="62"/>
      <c r="H837" s="62"/>
      <c r="I837" s="89"/>
      <c r="J837" s="62"/>
      <c r="K837" s="62"/>
      <c r="M837" s="34"/>
      <c r="N837" s="35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70"/>
      <c r="Z837" s="62"/>
      <c r="AA837" s="62"/>
      <c r="AB837" s="62"/>
      <c r="AC837" s="62"/>
      <c r="AD837" s="62"/>
      <c r="AE837" s="62"/>
      <c r="AF837" s="62"/>
      <c r="AG837" s="62"/>
      <c r="AH837" s="62"/>
      <c r="AI837" s="62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  <c r="BA837" s="62"/>
      <c r="BB837" s="62"/>
      <c r="BC837" s="62"/>
    </row>
    <row r="838">
      <c r="A838" s="62"/>
      <c r="B838" s="62"/>
      <c r="C838" s="62"/>
      <c r="D838" s="62"/>
      <c r="E838" s="62"/>
      <c r="F838" s="62"/>
      <c r="G838" s="62"/>
      <c r="H838" s="62"/>
      <c r="I838" s="89"/>
      <c r="J838" s="62"/>
      <c r="K838" s="62"/>
      <c r="M838" s="34"/>
      <c r="N838" s="35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70"/>
      <c r="Z838" s="62"/>
      <c r="AA838" s="62"/>
      <c r="AB838" s="62"/>
      <c r="AC838" s="62"/>
      <c r="AD838" s="62"/>
      <c r="AE838" s="62"/>
      <c r="AF838" s="62"/>
      <c r="AG838" s="62"/>
      <c r="AH838" s="62"/>
      <c r="AI838" s="62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  <c r="BA838" s="62"/>
      <c r="BB838" s="62"/>
      <c r="BC838" s="62"/>
    </row>
    <row r="839">
      <c r="A839" s="62"/>
      <c r="B839" s="62"/>
      <c r="C839" s="62"/>
      <c r="D839" s="62"/>
      <c r="E839" s="62"/>
      <c r="F839" s="62"/>
      <c r="G839" s="62"/>
      <c r="H839" s="62"/>
      <c r="I839" s="89"/>
      <c r="J839" s="62"/>
      <c r="K839" s="62"/>
      <c r="M839" s="34"/>
      <c r="N839" s="35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70"/>
      <c r="Z839" s="62"/>
      <c r="AA839" s="62"/>
      <c r="AB839" s="62"/>
      <c r="AC839" s="62"/>
      <c r="AD839" s="62"/>
      <c r="AE839" s="62"/>
      <c r="AF839" s="62"/>
      <c r="AG839" s="62"/>
      <c r="AH839" s="62"/>
      <c r="AI839" s="62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  <c r="BA839" s="62"/>
      <c r="BB839" s="62"/>
      <c r="BC839" s="62"/>
    </row>
    <row r="840">
      <c r="A840" s="62"/>
      <c r="B840" s="62"/>
      <c r="C840" s="62"/>
      <c r="D840" s="62"/>
      <c r="E840" s="62"/>
      <c r="F840" s="62"/>
      <c r="G840" s="62"/>
      <c r="H840" s="62"/>
      <c r="I840" s="89"/>
      <c r="J840" s="62"/>
      <c r="K840" s="62"/>
      <c r="M840" s="34"/>
      <c r="N840" s="35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70"/>
      <c r="Z840" s="62"/>
      <c r="AA840" s="62"/>
      <c r="AB840" s="62"/>
      <c r="AC840" s="62"/>
      <c r="AD840" s="62"/>
      <c r="AE840" s="62"/>
      <c r="AF840" s="62"/>
      <c r="AG840" s="62"/>
      <c r="AH840" s="62"/>
      <c r="AI840" s="62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  <c r="BA840" s="62"/>
      <c r="BB840" s="62"/>
      <c r="BC840" s="62"/>
    </row>
    <row r="841">
      <c r="A841" s="62"/>
      <c r="B841" s="62"/>
      <c r="C841" s="62"/>
      <c r="D841" s="62"/>
      <c r="E841" s="62"/>
      <c r="F841" s="62"/>
      <c r="G841" s="62"/>
      <c r="H841" s="62"/>
      <c r="I841" s="89"/>
      <c r="J841" s="62"/>
      <c r="K841" s="62"/>
      <c r="M841" s="34"/>
      <c r="N841" s="35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70"/>
      <c r="Z841" s="62"/>
      <c r="AA841" s="62"/>
      <c r="AB841" s="62"/>
      <c r="AC841" s="62"/>
      <c r="AD841" s="62"/>
      <c r="AE841" s="62"/>
      <c r="AF841" s="62"/>
      <c r="AG841" s="62"/>
      <c r="AH841" s="62"/>
      <c r="AI841" s="62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  <c r="BA841" s="62"/>
      <c r="BB841" s="62"/>
      <c r="BC841" s="62"/>
    </row>
    <row r="842">
      <c r="A842" s="62"/>
      <c r="B842" s="62"/>
      <c r="C842" s="62"/>
      <c r="D842" s="62"/>
      <c r="E842" s="62"/>
      <c r="F842" s="62"/>
      <c r="G842" s="62"/>
      <c r="H842" s="62"/>
      <c r="I842" s="89"/>
      <c r="J842" s="62"/>
      <c r="K842" s="62"/>
      <c r="M842" s="34"/>
      <c r="N842" s="35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70"/>
      <c r="Z842" s="62"/>
      <c r="AA842" s="62"/>
      <c r="AB842" s="62"/>
      <c r="AC842" s="62"/>
      <c r="AD842" s="62"/>
      <c r="AE842" s="62"/>
      <c r="AF842" s="62"/>
      <c r="AG842" s="62"/>
      <c r="AH842" s="62"/>
      <c r="AI842" s="62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  <c r="BA842" s="62"/>
      <c r="BB842" s="62"/>
      <c r="BC842" s="62"/>
    </row>
    <row r="843">
      <c r="A843" s="62"/>
      <c r="B843" s="62"/>
      <c r="C843" s="62"/>
      <c r="D843" s="62"/>
      <c r="E843" s="62"/>
      <c r="F843" s="62"/>
      <c r="G843" s="62"/>
      <c r="H843" s="62"/>
      <c r="I843" s="89"/>
      <c r="J843" s="62"/>
      <c r="K843" s="62"/>
      <c r="M843" s="34"/>
      <c r="N843" s="35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70"/>
      <c r="Z843" s="62"/>
      <c r="AA843" s="62"/>
      <c r="AB843" s="62"/>
      <c r="AC843" s="62"/>
      <c r="AD843" s="62"/>
      <c r="AE843" s="62"/>
      <c r="AF843" s="62"/>
      <c r="AG843" s="62"/>
      <c r="AH843" s="62"/>
      <c r="AI843" s="62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  <c r="BA843" s="62"/>
      <c r="BB843" s="62"/>
      <c r="BC843" s="62"/>
    </row>
    <row r="844">
      <c r="A844" s="62"/>
      <c r="B844" s="62"/>
      <c r="C844" s="62"/>
      <c r="D844" s="62"/>
      <c r="E844" s="62"/>
      <c r="F844" s="62"/>
      <c r="G844" s="62"/>
      <c r="H844" s="62"/>
      <c r="I844" s="89"/>
      <c r="J844" s="62"/>
      <c r="K844" s="62"/>
      <c r="M844" s="34"/>
      <c r="N844" s="35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70"/>
      <c r="Z844" s="62"/>
      <c r="AA844" s="62"/>
      <c r="AB844" s="62"/>
      <c r="AC844" s="62"/>
      <c r="AD844" s="62"/>
      <c r="AE844" s="62"/>
      <c r="AF844" s="62"/>
      <c r="AG844" s="62"/>
      <c r="AH844" s="62"/>
      <c r="AI844" s="62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  <c r="BA844" s="62"/>
      <c r="BB844" s="62"/>
      <c r="BC844" s="62"/>
    </row>
    <row r="845">
      <c r="A845" s="62"/>
      <c r="B845" s="62"/>
      <c r="C845" s="62"/>
      <c r="D845" s="62"/>
      <c r="E845" s="62"/>
      <c r="F845" s="62"/>
      <c r="G845" s="62"/>
      <c r="H845" s="62"/>
      <c r="I845" s="89"/>
      <c r="J845" s="62"/>
      <c r="K845" s="62"/>
      <c r="M845" s="34"/>
      <c r="N845" s="35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70"/>
      <c r="Z845" s="62"/>
      <c r="AA845" s="62"/>
      <c r="AB845" s="62"/>
      <c r="AC845" s="62"/>
      <c r="AD845" s="62"/>
      <c r="AE845" s="62"/>
      <c r="AF845" s="62"/>
      <c r="AG845" s="62"/>
      <c r="AH845" s="62"/>
      <c r="AI845" s="62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  <c r="BA845" s="62"/>
      <c r="BB845" s="62"/>
      <c r="BC845" s="62"/>
    </row>
    <row r="846">
      <c r="A846" s="62"/>
      <c r="B846" s="62"/>
      <c r="C846" s="62"/>
      <c r="D846" s="62"/>
      <c r="E846" s="62"/>
      <c r="F846" s="62"/>
      <c r="G846" s="62"/>
      <c r="H846" s="62"/>
      <c r="I846" s="89"/>
      <c r="J846" s="62"/>
      <c r="K846" s="62"/>
      <c r="M846" s="34"/>
      <c r="N846" s="35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70"/>
      <c r="Z846" s="62"/>
      <c r="AA846" s="62"/>
      <c r="AB846" s="62"/>
      <c r="AC846" s="62"/>
      <c r="AD846" s="62"/>
      <c r="AE846" s="62"/>
      <c r="AF846" s="62"/>
      <c r="AG846" s="62"/>
      <c r="AH846" s="62"/>
      <c r="AI846" s="62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  <c r="BA846" s="62"/>
      <c r="BB846" s="62"/>
      <c r="BC846" s="62"/>
    </row>
    <row r="847">
      <c r="A847" s="62"/>
      <c r="B847" s="62"/>
      <c r="C847" s="62"/>
      <c r="D847" s="62"/>
      <c r="E847" s="62"/>
      <c r="F847" s="62"/>
      <c r="G847" s="62"/>
      <c r="H847" s="62"/>
      <c r="I847" s="89"/>
      <c r="J847" s="62"/>
      <c r="K847" s="62"/>
      <c r="M847" s="34"/>
      <c r="N847" s="35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70"/>
      <c r="Z847" s="62"/>
      <c r="AA847" s="62"/>
      <c r="AB847" s="62"/>
      <c r="AC847" s="62"/>
      <c r="AD847" s="62"/>
      <c r="AE847" s="62"/>
      <c r="AF847" s="62"/>
      <c r="AG847" s="62"/>
      <c r="AH847" s="62"/>
      <c r="AI847" s="62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  <c r="BA847" s="62"/>
      <c r="BB847" s="62"/>
      <c r="BC847" s="62"/>
    </row>
    <row r="848">
      <c r="A848" s="62"/>
      <c r="B848" s="62"/>
      <c r="C848" s="62"/>
      <c r="D848" s="62"/>
      <c r="E848" s="62"/>
      <c r="F848" s="62"/>
      <c r="G848" s="62"/>
      <c r="H848" s="62"/>
      <c r="I848" s="89"/>
      <c r="J848" s="62"/>
      <c r="K848" s="62"/>
      <c r="M848" s="34"/>
      <c r="N848" s="35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70"/>
      <c r="Z848" s="62"/>
      <c r="AA848" s="62"/>
      <c r="AB848" s="62"/>
      <c r="AC848" s="62"/>
      <c r="AD848" s="62"/>
      <c r="AE848" s="62"/>
      <c r="AF848" s="62"/>
      <c r="AG848" s="62"/>
      <c r="AH848" s="62"/>
      <c r="AI848" s="62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  <c r="BA848" s="62"/>
      <c r="BB848" s="62"/>
      <c r="BC848" s="62"/>
    </row>
    <row r="849">
      <c r="A849" s="62"/>
      <c r="B849" s="62"/>
      <c r="C849" s="62"/>
      <c r="D849" s="62"/>
      <c r="E849" s="62"/>
      <c r="F849" s="62"/>
      <c r="G849" s="62"/>
      <c r="H849" s="62"/>
      <c r="I849" s="89"/>
      <c r="J849" s="62"/>
      <c r="K849" s="62"/>
      <c r="M849" s="34"/>
      <c r="N849" s="35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70"/>
      <c r="Z849" s="62"/>
      <c r="AA849" s="62"/>
      <c r="AB849" s="62"/>
      <c r="AC849" s="62"/>
      <c r="AD849" s="62"/>
      <c r="AE849" s="62"/>
      <c r="AF849" s="62"/>
      <c r="AG849" s="62"/>
      <c r="AH849" s="62"/>
      <c r="AI849" s="62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  <c r="BA849" s="62"/>
      <c r="BB849" s="62"/>
      <c r="BC849" s="62"/>
    </row>
    <row r="850">
      <c r="A850" s="62"/>
      <c r="B850" s="62"/>
      <c r="C850" s="62"/>
      <c r="D850" s="62"/>
      <c r="E850" s="62"/>
      <c r="F850" s="62"/>
      <c r="G850" s="62"/>
      <c r="H850" s="62"/>
      <c r="I850" s="89"/>
      <c r="J850" s="62"/>
      <c r="K850" s="62"/>
      <c r="M850" s="34"/>
      <c r="N850" s="35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70"/>
      <c r="Z850" s="62"/>
      <c r="AA850" s="62"/>
      <c r="AB850" s="62"/>
      <c r="AC850" s="62"/>
      <c r="AD850" s="62"/>
      <c r="AE850" s="62"/>
      <c r="AF850" s="62"/>
      <c r="AG850" s="62"/>
      <c r="AH850" s="62"/>
      <c r="AI850" s="62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  <c r="BA850" s="62"/>
      <c r="BB850" s="62"/>
      <c r="BC850" s="62"/>
    </row>
    <row r="851">
      <c r="A851" s="62"/>
      <c r="B851" s="62"/>
      <c r="C851" s="62"/>
      <c r="D851" s="62"/>
      <c r="E851" s="62"/>
      <c r="F851" s="62"/>
      <c r="G851" s="62"/>
      <c r="H851" s="62"/>
      <c r="I851" s="89"/>
      <c r="J851" s="62"/>
      <c r="K851" s="62"/>
      <c r="M851" s="34"/>
      <c r="N851" s="35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70"/>
      <c r="Z851" s="62"/>
      <c r="AA851" s="62"/>
      <c r="AB851" s="62"/>
      <c r="AC851" s="62"/>
      <c r="AD851" s="62"/>
      <c r="AE851" s="62"/>
      <c r="AF851" s="62"/>
      <c r="AG851" s="62"/>
      <c r="AH851" s="62"/>
      <c r="AI851" s="62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  <c r="BA851" s="62"/>
      <c r="BB851" s="62"/>
      <c r="BC851" s="62"/>
    </row>
    <row r="852">
      <c r="A852" s="62"/>
      <c r="B852" s="62"/>
      <c r="C852" s="62"/>
      <c r="D852" s="62"/>
      <c r="E852" s="62"/>
      <c r="F852" s="62"/>
      <c r="G852" s="62"/>
      <c r="H852" s="62"/>
      <c r="I852" s="89"/>
      <c r="J852" s="62"/>
      <c r="K852" s="62"/>
      <c r="M852" s="34"/>
      <c r="N852" s="35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70"/>
      <c r="Z852" s="62"/>
      <c r="AA852" s="62"/>
      <c r="AB852" s="62"/>
      <c r="AC852" s="62"/>
      <c r="AD852" s="62"/>
      <c r="AE852" s="62"/>
      <c r="AF852" s="62"/>
      <c r="AG852" s="62"/>
      <c r="AH852" s="62"/>
      <c r="AI852" s="62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  <c r="BA852" s="62"/>
      <c r="BB852" s="62"/>
      <c r="BC852" s="62"/>
    </row>
    <row r="853">
      <c r="A853" s="62"/>
      <c r="B853" s="62"/>
      <c r="C853" s="62"/>
      <c r="D853" s="62"/>
      <c r="E853" s="62"/>
      <c r="F853" s="62"/>
      <c r="G853" s="62"/>
      <c r="H853" s="62"/>
      <c r="I853" s="89"/>
      <c r="J853" s="62"/>
      <c r="K853" s="62"/>
      <c r="M853" s="34"/>
      <c r="N853" s="35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70"/>
      <c r="Z853" s="62"/>
      <c r="AA853" s="62"/>
      <c r="AB853" s="62"/>
      <c r="AC853" s="62"/>
      <c r="AD853" s="62"/>
      <c r="AE853" s="62"/>
      <c r="AF853" s="62"/>
      <c r="AG853" s="62"/>
      <c r="AH853" s="62"/>
      <c r="AI853" s="62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  <c r="BA853" s="62"/>
      <c r="BB853" s="62"/>
      <c r="BC853" s="62"/>
    </row>
    <row r="854">
      <c r="A854" s="62"/>
      <c r="B854" s="62"/>
      <c r="C854" s="62"/>
      <c r="D854" s="62"/>
      <c r="E854" s="62"/>
      <c r="F854" s="62"/>
      <c r="G854" s="62"/>
      <c r="H854" s="62"/>
      <c r="I854" s="89"/>
      <c r="J854" s="62"/>
      <c r="K854" s="62"/>
      <c r="M854" s="34"/>
      <c r="N854" s="35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70"/>
      <c r="Z854" s="62"/>
      <c r="AA854" s="62"/>
      <c r="AB854" s="62"/>
      <c r="AC854" s="62"/>
      <c r="AD854" s="62"/>
      <c r="AE854" s="62"/>
      <c r="AF854" s="62"/>
      <c r="AG854" s="62"/>
      <c r="AH854" s="62"/>
      <c r="AI854" s="62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  <c r="BA854" s="62"/>
      <c r="BB854" s="62"/>
      <c r="BC854" s="62"/>
    </row>
    <row r="855">
      <c r="A855" s="62"/>
      <c r="B855" s="62"/>
      <c r="C855" s="62"/>
      <c r="D855" s="62"/>
      <c r="E855" s="62"/>
      <c r="F855" s="62"/>
      <c r="G855" s="62"/>
      <c r="H855" s="62"/>
      <c r="I855" s="89"/>
      <c r="J855" s="62"/>
      <c r="K855" s="62"/>
      <c r="M855" s="34"/>
      <c r="N855" s="35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70"/>
      <c r="Z855" s="62"/>
      <c r="AA855" s="62"/>
      <c r="AB855" s="62"/>
      <c r="AC855" s="62"/>
      <c r="AD855" s="62"/>
      <c r="AE855" s="62"/>
      <c r="AF855" s="62"/>
      <c r="AG855" s="62"/>
      <c r="AH855" s="62"/>
      <c r="AI855" s="62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  <c r="BA855" s="62"/>
      <c r="BB855" s="62"/>
      <c r="BC855" s="62"/>
    </row>
    <row r="856">
      <c r="A856" s="62"/>
      <c r="B856" s="62"/>
      <c r="C856" s="62"/>
      <c r="D856" s="62"/>
      <c r="E856" s="62"/>
      <c r="F856" s="62"/>
      <c r="G856" s="62"/>
      <c r="H856" s="62"/>
      <c r="I856" s="89"/>
      <c r="J856" s="62"/>
      <c r="K856" s="62"/>
      <c r="M856" s="34"/>
      <c r="N856" s="35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70"/>
      <c r="Z856" s="62"/>
      <c r="AA856" s="62"/>
      <c r="AB856" s="62"/>
      <c r="AC856" s="62"/>
      <c r="AD856" s="62"/>
      <c r="AE856" s="62"/>
      <c r="AF856" s="62"/>
      <c r="AG856" s="62"/>
      <c r="AH856" s="62"/>
      <c r="AI856" s="62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  <c r="BA856" s="62"/>
      <c r="BB856" s="62"/>
      <c r="BC856" s="62"/>
    </row>
    <row r="857">
      <c r="A857" s="62"/>
      <c r="B857" s="62"/>
      <c r="C857" s="62"/>
      <c r="D857" s="62"/>
      <c r="E857" s="62"/>
      <c r="F857" s="62"/>
      <c r="G857" s="62"/>
      <c r="H857" s="62"/>
      <c r="I857" s="89"/>
      <c r="J857" s="62"/>
      <c r="K857" s="62"/>
      <c r="M857" s="34"/>
      <c r="N857" s="35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70"/>
      <c r="Z857" s="62"/>
      <c r="AA857" s="62"/>
      <c r="AB857" s="62"/>
      <c r="AC857" s="62"/>
      <c r="AD857" s="62"/>
      <c r="AE857" s="62"/>
      <c r="AF857" s="62"/>
      <c r="AG857" s="62"/>
      <c r="AH857" s="62"/>
      <c r="AI857" s="62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  <c r="BA857" s="62"/>
      <c r="BB857" s="62"/>
      <c r="BC857" s="62"/>
    </row>
    <row r="858">
      <c r="A858" s="62"/>
      <c r="B858" s="62"/>
      <c r="C858" s="62"/>
      <c r="D858" s="62"/>
      <c r="E858" s="62"/>
      <c r="F858" s="62"/>
      <c r="G858" s="62"/>
      <c r="H858" s="62"/>
      <c r="I858" s="89"/>
      <c r="J858" s="62"/>
      <c r="K858" s="62"/>
      <c r="M858" s="34"/>
      <c r="N858" s="35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70"/>
      <c r="Z858" s="62"/>
      <c r="AA858" s="62"/>
      <c r="AB858" s="62"/>
      <c r="AC858" s="62"/>
      <c r="AD858" s="62"/>
      <c r="AE858" s="62"/>
      <c r="AF858" s="62"/>
      <c r="AG858" s="62"/>
      <c r="AH858" s="62"/>
      <c r="AI858" s="62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  <c r="BA858" s="62"/>
      <c r="BB858" s="62"/>
      <c r="BC858" s="62"/>
    </row>
    <row r="859">
      <c r="A859" s="62"/>
      <c r="B859" s="62"/>
      <c r="C859" s="62"/>
      <c r="D859" s="62"/>
      <c r="E859" s="62"/>
      <c r="F859" s="62"/>
      <c r="G859" s="62"/>
      <c r="H859" s="62"/>
      <c r="I859" s="89"/>
      <c r="J859" s="62"/>
      <c r="K859" s="62"/>
      <c r="M859" s="34"/>
      <c r="N859" s="35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70"/>
      <c r="Z859" s="62"/>
      <c r="AA859" s="62"/>
      <c r="AB859" s="62"/>
      <c r="AC859" s="62"/>
      <c r="AD859" s="62"/>
      <c r="AE859" s="62"/>
      <c r="AF859" s="62"/>
      <c r="AG859" s="62"/>
      <c r="AH859" s="62"/>
      <c r="AI859" s="62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  <c r="BA859" s="62"/>
      <c r="BB859" s="62"/>
      <c r="BC859" s="62"/>
    </row>
    <row r="860">
      <c r="A860" s="62"/>
      <c r="B860" s="62"/>
      <c r="C860" s="62"/>
      <c r="D860" s="62"/>
      <c r="E860" s="62"/>
      <c r="F860" s="62"/>
      <c r="G860" s="62"/>
      <c r="H860" s="62"/>
      <c r="I860" s="89"/>
      <c r="J860" s="62"/>
      <c r="K860" s="62"/>
      <c r="M860" s="34"/>
      <c r="N860" s="35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70"/>
      <c r="Z860" s="62"/>
      <c r="AA860" s="62"/>
      <c r="AB860" s="62"/>
      <c r="AC860" s="62"/>
      <c r="AD860" s="62"/>
      <c r="AE860" s="62"/>
      <c r="AF860" s="62"/>
      <c r="AG860" s="62"/>
      <c r="AH860" s="62"/>
      <c r="AI860" s="62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  <c r="BA860" s="62"/>
      <c r="BB860" s="62"/>
      <c r="BC860" s="62"/>
    </row>
    <row r="861">
      <c r="A861" s="62"/>
      <c r="B861" s="62"/>
      <c r="C861" s="62"/>
      <c r="D861" s="62"/>
      <c r="E861" s="62"/>
      <c r="F861" s="62"/>
      <c r="G861" s="62"/>
      <c r="H861" s="62"/>
      <c r="I861" s="89"/>
      <c r="J861" s="62"/>
      <c r="K861" s="62"/>
      <c r="M861" s="34"/>
      <c r="N861" s="35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70"/>
      <c r="Z861" s="62"/>
      <c r="AA861" s="62"/>
      <c r="AB861" s="62"/>
      <c r="AC861" s="62"/>
      <c r="AD861" s="62"/>
      <c r="AE861" s="62"/>
      <c r="AF861" s="62"/>
      <c r="AG861" s="62"/>
      <c r="AH861" s="62"/>
      <c r="AI861" s="62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  <c r="BA861" s="62"/>
      <c r="BB861" s="62"/>
      <c r="BC861" s="62"/>
    </row>
    <row r="862">
      <c r="A862" s="62"/>
      <c r="B862" s="62"/>
      <c r="C862" s="62"/>
      <c r="D862" s="62"/>
      <c r="E862" s="62"/>
      <c r="F862" s="62"/>
      <c r="G862" s="62"/>
      <c r="H862" s="62"/>
      <c r="I862" s="89"/>
      <c r="J862" s="62"/>
      <c r="K862" s="62"/>
      <c r="M862" s="34"/>
      <c r="N862" s="35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70"/>
      <c r="Z862" s="62"/>
      <c r="AA862" s="62"/>
      <c r="AB862" s="62"/>
      <c r="AC862" s="62"/>
      <c r="AD862" s="62"/>
      <c r="AE862" s="62"/>
      <c r="AF862" s="62"/>
      <c r="AG862" s="62"/>
      <c r="AH862" s="62"/>
      <c r="AI862" s="62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  <c r="BA862" s="62"/>
      <c r="BB862" s="62"/>
      <c r="BC862" s="62"/>
    </row>
    <row r="863">
      <c r="A863" s="62"/>
      <c r="B863" s="62"/>
      <c r="C863" s="62"/>
      <c r="D863" s="62"/>
      <c r="E863" s="62"/>
      <c r="F863" s="62"/>
      <c r="G863" s="62"/>
      <c r="H863" s="62"/>
      <c r="I863" s="89"/>
      <c r="J863" s="62"/>
      <c r="K863" s="62"/>
      <c r="M863" s="34"/>
      <c r="N863" s="35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70"/>
      <c r="Z863" s="62"/>
      <c r="AA863" s="62"/>
      <c r="AB863" s="62"/>
      <c r="AC863" s="62"/>
      <c r="AD863" s="62"/>
      <c r="AE863" s="62"/>
      <c r="AF863" s="62"/>
      <c r="AG863" s="62"/>
      <c r="AH863" s="62"/>
      <c r="AI863" s="62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  <c r="BA863" s="62"/>
      <c r="BB863" s="62"/>
      <c r="BC863" s="62"/>
    </row>
    <row r="864">
      <c r="A864" s="62"/>
      <c r="B864" s="62"/>
      <c r="C864" s="62"/>
      <c r="D864" s="62"/>
      <c r="E864" s="62"/>
      <c r="F864" s="62"/>
      <c r="G864" s="62"/>
      <c r="H864" s="62"/>
      <c r="I864" s="89"/>
      <c r="J864" s="62"/>
      <c r="K864" s="62"/>
      <c r="M864" s="34"/>
      <c r="N864" s="35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70"/>
      <c r="Z864" s="62"/>
      <c r="AA864" s="62"/>
      <c r="AB864" s="62"/>
      <c r="AC864" s="62"/>
      <c r="AD864" s="62"/>
      <c r="AE864" s="62"/>
      <c r="AF864" s="62"/>
      <c r="AG864" s="62"/>
      <c r="AH864" s="62"/>
      <c r="AI864" s="62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  <c r="BA864" s="62"/>
      <c r="BB864" s="62"/>
      <c r="BC864" s="62"/>
    </row>
    <row r="865">
      <c r="A865" s="62"/>
      <c r="B865" s="62"/>
      <c r="C865" s="62"/>
      <c r="D865" s="62"/>
      <c r="E865" s="62"/>
      <c r="F865" s="62"/>
      <c r="G865" s="62"/>
      <c r="H865" s="62"/>
      <c r="I865" s="89"/>
      <c r="J865" s="62"/>
      <c r="K865" s="62"/>
      <c r="M865" s="34"/>
      <c r="N865" s="35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70"/>
      <c r="Z865" s="62"/>
      <c r="AA865" s="62"/>
      <c r="AB865" s="62"/>
      <c r="AC865" s="62"/>
      <c r="AD865" s="62"/>
      <c r="AE865" s="62"/>
      <c r="AF865" s="62"/>
      <c r="AG865" s="62"/>
      <c r="AH865" s="62"/>
      <c r="AI865" s="62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  <c r="BA865" s="62"/>
      <c r="BB865" s="62"/>
      <c r="BC865" s="62"/>
    </row>
    <row r="866">
      <c r="A866" s="62"/>
      <c r="B866" s="62"/>
      <c r="C866" s="62"/>
      <c r="D866" s="62"/>
      <c r="E866" s="62"/>
      <c r="F866" s="62"/>
      <c r="G866" s="62"/>
      <c r="H866" s="62"/>
      <c r="I866" s="89"/>
      <c r="J866" s="62"/>
      <c r="K866" s="62"/>
      <c r="M866" s="34"/>
      <c r="N866" s="35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70"/>
      <c r="Z866" s="62"/>
      <c r="AA866" s="62"/>
      <c r="AB866" s="62"/>
      <c r="AC866" s="62"/>
      <c r="AD866" s="62"/>
      <c r="AE866" s="62"/>
      <c r="AF866" s="62"/>
      <c r="AG866" s="62"/>
      <c r="AH866" s="62"/>
      <c r="AI866" s="62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  <c r="BA866" s="62"/>
      <c r="BB866" s="62"/>
      <c r="BC866" s="62"/>
    </row>
    <row r="867">
      <c r="A867" s="62"/>
      <c r="B867" s="62"/>
      <c r="C867" s="62"/>
      <c r="D867" s="62"/>
      <c r="E867" s="62"/>
      <c r="F867" s="62"/>
      <c r="G867" s="62"/>
      <c r="H867" s="62"/>
      <c r="I867" s="89"/>
      <c r="J867" s="62"/>
      <c r="K867" s="62"/>
      <c r="M867" s="34"/>
      <c r="N867" s="35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70"/>
      <c r="Z867" s="62"/>
      <c r="AA867" s="62"/>
      <c r="AB867" s="62"/>
      <c r="AC867" s="62"/>
      <c r="AD867" s="62"/>
      <c r="AE867" s="62"/>
      <c r="AF867" s="62"/>
      <c r="AG867" s="62"/>
      <c r="AH867" s="62"/>
      <c r="AI867" s="62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  <c r="BA867" s="62"/>
      <c r="BB867" s="62"/>
      <c r="BC867" s="62"/>
    </row>
    <row r="868">
      <c r="A868" s="62"/>
      <c r="B868" s="62"/>
      <c r="C868" s="62"/>
      <c r="D868" s="62"/>
      <c r="E868" s="62"/>
      <c r="F868" s="62"/>
      <c r="G868" s="62"/>
      <c r="H868" s="62"/>
      <c r="I868" s="89"/>
      <c r="J868" s="62"/>
      <c r="K868" s="62"/>
      <c r="M868" s="34"/>
      <c r="N868" s="35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70"/>
      <c r="Z868" s="62"/>
      <c r="AA868" s="62"/>
      <c r="AB868" s="62"/>
      <c r="AC868" s="62"/>
      <c r="AD868" s="62"/>
      <c r="AE868" s="62"/>
      <c r="AF868" s="62"/>
      <c r="AG868" s="62"/>
      <c r="AH868" s="62"/>
      <c r="AI868" s="62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  <c r="BA868" s="62"/>
      <c r="BB868" s="62"/>
      <c r="BC868" s="62"/>
    </row>
    <row r="869">
      <c r="A869" s="62"/>
      <c r="B869" s="62"/>
      <c r="C869" s="62"/>
      <c r="D869" s="62"/>
      <c r="E869" s="62"/>
      <c r="F869" s="62"/>
      <c r="G869" s="62"/>
      <c r="H869" s="62"/>
      <c r="I869" s="89"/>
      <c r="J869" s="62"/>
      <c r="K869" s="62"/>
      <c r="M869" s="34"/>
      <c r="N869" s="35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70"/>
      <c r="Z869" s="62"/>
      <c r="AA869" s="62"/>
      <c r="AB869" s="62"/>
      <c r="AC869" s="62"/>
      <c r="AD869" s="62"/>
      <c r="AE869" s="62"/>
      <c r="AF869" s="62"/>
      <c r="AG869" s="62"/>
      <c r="AH869" s="62"/>
      <c r="AI869" s="62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  <c r="BA869" s="62"/>
      <c r="BB869" s="62"/>
      <c r="BC869" s="62"/>
    </row>
    <row r="870">
      <c r="A870" s="62"/>
      <c r="B870" s="62"/>
      <c r="C870" s="62"/>
      <c r="D870" s="62"/>
      <c r="E870" s="62"/>
      <c r="F870" s="62"/>
      <c r="G870" s="62"/>
      <c r="H870" s="62"/>
      <c r="I870" s="89"/>
      <c r="J870" s="62"/>
      <c r="K870" s="62"/>
      <c r="M870" s="34"/>
      <c r="N870" s="35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70"/>
      <c r="Z870" s="62"/>
      <c r="AA870" s="62"/>
      <c r="AB870" s="62"/>
      <c r="AC870" s="62"/>
      <c r="AD870" s="62"/>
      <c r="AE870" s="62"/>
      <c r="AF870" s="62"/>
      <c r="AG870" s="62"/>
      <c r="AH870" s="62"/>
      <c r="AI870" s="62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  <c r="BA870" s="62"/>
      <c r="BB870" s="62"/>
      <c r="BC870" s="62"/>
    </row>
    <row r="871">
      <c r="A871" s="62"/>
      <c r="B871" s="62"/>
      <c r="C871" s="62"/>
      <c r="D871" s="62"/>
      <c r="E871" s="62"/>
      <c r="F871" s="62"/>
      <c r="G871" s="62"/>
      <c r="H871" s="62"/>
      <c r="I871" s="89"/>
      <c r="J871" s="62"/>
      <c r="K871" s="62"/>
      <c r="M871" s="34"/>
      <c r="N871" s="35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70"/>
      <c r="Z871" s="62"/>
      <c r="AA871" s="62"/>
      <c r="AB871" s="62"/>
      <c r="AC871" s="62"/>
      <c r="AD871" s="62"/>
      <c r="AE871" s="62"/>
      <c r="AF871" s="62"/>
      <c r="AG871" s="62"/>
      <c r="AH871" s="62"/>
      <c r="AI871" s="62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  <c r="BA871" s="62"/>
      <c r="BB871" s="62"/>
      <c r="BC871" s="62"/>
    </row>
    <row r="872">
      <c r="A872" s="62"/>
      <c r="B872" s="62"/>
      <c r="C872" s="62"/>
      <c r="D872" s="62"/>
      <c r="E872" s="62"/>
      <c r="F872" s="62"/>
      <c r="G872" s="62"/>
      <c r="H872" s="62"/>
      <c r="I872" s="89"/>
      <c r="J872" s="62"/>
      <c r="K872" s="62"/>
      <c r="M872" s="34"/>
      <c r="N872" s="35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70"/>
      <c r="Z872" s="62"/>
      <c r="AA872" s="62"/>
      <c r="AB872" s="62"/>
      <c r="AC872" s="62"/>
      <c r="AD872" s="62"/>
      <c r="AE872" s="62"/>
      <c r="AF872" s="62"/>
      <c r="AG872" s="62"/>
      <c r="AH872" s="62"/>
      <c r="AI872" s="62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  <c r="BA872" s="62"/>
      <c r="BB872" s="62"/>
      <c r="BC872" s="62"/>
    </row>
    <row r="873">
      <c r="A873" s="62"/>
      <c r="B873" s="62"/>
      <c r="C873" s="62"/>
      <c r="D873" s="62"/>
      <c r="E873" s="62"/>
      <c r="F873" s="62"/>
      <c r="G873" s="62"/>
      <c r="H873" s="62"/>
      <c r="I873" s="89"/>
      <c r="J873" s="62"/>
      <c r="K873" s="62"/>
      <c r="M873" s="34"/>
      <c r="N873" s="35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70"/>
      <c r="Z873" s="62"/>
      <c r="AA873" s="62"/>
      <c r="AB873" s="62"/>
      <c r="AC873" s="62"/>
      <c r="AD873" s="62"/>
      <c r="AE873" s="62"/>
      <c r="AF873" s="62"/>
      <c r="AG873" s="62"/>
      <c r="AH873" s="62"/>
      <c r="AI873" s="62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  <c r="BA873" s="62"/>
      <c r="BB873" s="62"/>
      <c r="BC873" s="62"/>
    </row>
    <row r="874">
      <c r="A874" s="62"/>
      <c r="B874" s="62"/>
      <c r="C874" s="62"/>
      <c r="D874" s="62"/>
      <c r="E874" s="62"/>
      <c r="F874" s="62"/>
      <c r="G874" s="62"/>
      <c r="H874" s="62"/>
      <c r="I874" s="89"/>
      <c r="J874" s="62"/>
      <c r="K874" s="62"/>
      <c r="M874" s="34"/>
      <c r="N874" s="35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70"/>
      <c r="Z874" s="62"/>
      <c r="AA874" s="62"/>
      <c r="AB874" s="62"/>
      <c r="AC874" s="62"/>
      <c r="AD874" s="62"/>
      <c r="AE874" s="62"/>
      <c r="AF874" s="62"/>
      <c r="AG874" s="62"/>
      <c r="AH874" s="62"/>
      <c r="AI874" s="62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  <c r="BA874" s="62"/>
      <c r="BB874" s="62"/>
      <c r="BC874" s="62"/>
    </row>
    <row r="875">
      <c r="A875" s="62"/>
      <c r="B875" s="62"/>
      <c r="C875" s="62"/>
      <c r="D875" s="62"/>
      <c r="E875" s="62"/>
      <c r="F875" s="62"/>
      <c r="G875" s="62"/>
      <c r="H875" s="62"/>
      <c r="I875" s="89"/>
      <c r="J875" s="62"/>
      <c r="K875" s="62"/>
      <c r="M875" s="34"/>
      <c r="N875" s="35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70"/>
      <c r="Z875" s="62"/>
      <c r="AA875" s="62"/>
      <c r="AB875" s="62"/>
      <c r="AC875" s="62"/>
      <c r="AD875" s="62"/>
      <c r="AE875" s="62"/>
      <c r="AF875" s="62"/>
      <c r="AG875" s="62"/>
      <c r="AH875" s="62"/>
      <c r="AI875" s="62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  <c r="BA875" s="62"/>
      <c r="BB875" s="62"/>
      <c r="BC875" s="62"/>
    </row>
    <row r="876">
      <c r="A876" s="62"/>
      <c r="B876" s="62"/>
      <c r="C876" s="62"/>
      <c r="D876" s="62"/>
      <c r="E876" s="62"/>
      <c r="F876" s="62"/>
      <c r="G876" s="62"/>
      <c r="H876" s="62"/>
      <c r="I876" s="89"/>
      <c r="J876" s="62"/>
      <c r="K876" s="62"/>
      <c r="M876" s="34"/>
      <c r="N876" s="35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70"/>
      <c r="Z876" s="62"/>
      <c r="AA876" s="62"/>
      <c r="AB876" s="62"/>
      <c r="AC876" s="62"/>
      <c r="AD876" s="62"/>
      <c r="AE876" s="62"/>
      <c r="AF876" s="62"/>
      <c r="AG876" s="62"/>
      <c r="AH876" s="62"/>
      <c r="AI876" s="62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  <c r="BA876" s="62"/>
      <c r="BB876" s="62"/>
      <c r="BC876" s="62"/>
    </row>
    <row r="877">
      <c r="A877" s="62"/>
      <c r="B877" s="62"/>
      <c r="C877" s="62"/>
      <c r="D877" s="62"/>
      <c r="E877" s="62"/>
      <c r="F877" s="62"/>
      <c r="G877" s="62"/>
      <c r="H877" s="62"/>
      <c r="I877" s="89"/>
      <c r="J877" s="62"/>
      <c r="K877" s="62"/>
      <c r="M877" s="34"/>
      <c r="N877" s="35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70"/>
      <c r="Z877" s="62"/>
      <c r="AA877" s="62"/>
      <c r="AB877" s="62"/>
      <c r="AC877" s="62"/>
      <c r="AD877" s="62"/>
      <c r="AE877" s="62"/>
      <c r="AF877" s="62"/>
      <c r="AG877" s="62"/>
      <c r="AH877" s="62"/>
      <c r="AI877" s="62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  <c r="BA877" s="62"/>
      <c r="BB877" s="62"/>
      <c r="BC877" s="62"/>
    </row>
    <row r="878">
      <c r="A878" s="62"/>
      <c r="B878" s="62"/>
      <c r="C878" s="62"/>
      <c r="D878" s="62"/>
      <c r="E878" s="62"/>
      <c r="F878" s="62"/>
      <c r="G878" s="62"/>
      <c r="H878" s="62"/>
      <c r="I878" s="89"/>
      <c r="J878" s="62"/>
      <c r="K878" s="62"/>
      <c r="M878" s="34"/>
      <c r="N878" s="35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70"/>
      <c r="Z878" s="62"/>
      <c r="AA878" s="62"/>
      <c r="AB878" s="62"/>
      <c r="AC878" s="62"/>
      <c r="AD878" s="62"/>
      <c r="AE878" s="62"/>
      <c r="AF878" s="62"/>
      <c r="AG878" s="62"/>
      <c r="AH878" s="62"/>
      <c r="AI878" s="62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  <c r="BA878" s="62"/>
      <c r="BB878" s="62"/>
      <c r="BC878" s="62"/>
    </row>
    <row r="879">
      <c r="A879" s="62"/>
      <c r="B879" s="62"/>
      <c r="C879" s="62"/>
      <c r="D879" s="62"/>
      <c r="E879" s="62"/>
      <c r="F879" s="62"/>
      <c r="G879" s="62"/>
      <c r="H879" s="62"/>
      <c r="I879" s="89"/>
      <c r="J879" s="62"/>
      <c r="K879" s="62"/>
      <c r="M879" s="34"/>
      <c r="N879" s="35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70"/>
      <c r="Z879" s="62"/>
      <c r="AA879" s="62"/>
      <c r="AB879" s="62"/>
      <c r="AC879" s="62"/>
      <c r="AD879" s="62"/>
      <c r="AE879" s="62"/>
      <c r="AF879" s="62"/>
      <c r="AG879" s="62"/>
      <c r="AH879" s="62"/>
      <c r="AI879" s="62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  <c r="BA879" s="62"/>
      <c r="BB879" s="62"/>
      <c r="BC879" s="62"/>
    </row>
    <row r="880">
      <c r="A880" s="62"/>
      <c r="B880" s="62"/>
      <c r="C880" s="62"/>
      <c r="D880" s="62"/>
      <c r="E880" s="62"/>
      <c r="F880" s="62"/>
      <c r="G880" s="62"/>
      <c r="H880" s="62"/>
      <c r="I880" s="89"/>
      <c r="J880" s="62"/>
      <c r="K880" s="62"/>
      <c r="M880" s="34"/>
      <c r="N880" s="35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70"/>
      <c r="Z880" s="62"/>
      <c r="AA880" s="62"/>
      <c r="AB880" s="62"/>
      <c r="AC880" s="62"/>
      <c r="AD880" s="62"/>
      <c r="AE880" s="62"/>
      <c r="AF880" s="62"/>
      <c r="AG880" s="62"/>
      <c r="AH880" s="62"/>
      <c r="AI880" s="62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  <c r="BA880" s="62"/>
      <c r="BB880" s="62"/>
      <c r="BC880" s="62"/>
    </row>
    <row r="881">
      <c r="A881" s="62"/>
      <c r="B881" s="62"/>
      <c r="C881" s="62"/>
      <c r="D881" s="62"/>
      <c r="E881" s="62"/>
      <c r="F881" s="62"/>
      <c r="G881" s="62"/>
      <c r="H881" s="62"/>
      <c r="I881" s="89"/>
      <c r="J881" s="62"/>
      <c r="K881" s="62"/>
      <c r="M881" s="34"/>
      <c r="N881" s="35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70"/>
      <c r="Z881" s="62"/>
      <c r="AA881" s="62"/>
      <c r="AB881" s="62"/>
      <c r="AC881" s="62"/>
      <c r="AD881" s="62"/>
      <c r="AE881" s="62"/>
      <c r="AF881" s="62"/>
      <c r="AG881" s="62"/>
      <c r="AH881" s="62"/>
      <c r="AI881" s="62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  <c r="BA881" s="62"/>
      <c r="BB881" s="62"/>
      <c r="BC881" s="62"/>
    </row>
    <row r="882">
      <c r="A882" s="62"/>
      <c r="B882" s="62"/>
      <c r="C882" s="62"/>
      <c r="D882" s="62"/>
      <c r="E882" s="62"/>
      <c r="F882" s="62"/>
      <c r="G882" s="62"/>
      <c r="H882" s="62"/>
      <c r="I882" s="89"/>
      <c r="J882" s="62"/>
      <c r="K882" s="62"/>
      <c r="M882" s="34"/>
      <c r="N882" s="35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70"/>
      <c r="Z882" s="62"/>
      <c r="AA882" s="62"/>
      <c r="AB882" s="62"/>
      <c r="AC882" s="62"/>
      <c r="AD882" s="62"/>
      <c r="AE882" s="62"/>
      <c r="AF882" s="62"/>
      <c r="AG882" s="62"/>
      <c r="AH882" s="62"/>
      <c r="AI882" s="62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  <c r="BA882" s="62"/>
      <c r="BB882" s="62"/>
      <c r="BC882" s="62"/>
    </row>
    <row r="883">
      <c r="A883" s="62"/>
      <c r="B883" s="62"/>
      <c r="C883" s="62"/>
      <c r="D883" s="62"/>
      <c r="E883" s="62"/>
      <c r="F883" s="62"/>
      <c r="G883" s="62"/>
      <c r="H883" s="62"/>
      <c r="I883" s="89"/>
      <c r="J883" s="62"/>
      <c r="K883" s="62"/>
      <c r="M883" s="34"/>
      <c r="N883" s="35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70"/>
      <c r="Z883" s="62"/>
      <c r="AA883" s="62"/>
      <c r="AB883" s="62"/>
      <c r="AC883" s="62"/>
      <c r="AD883" s="62"/>
      <c r="AE883" s="62"/>
      <c r="AF883" s="62"/>
      <c r="AG883" s="62"/>
      <c r="AH883" s="62"/>
      <c r="AI883" s="62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  <c r="BA883" s="62"/>
      <c r="BB883" s="62"/>
      <c r="BC883" s="62"/>
    </row>
    <row r="884">
      <c r="A884" s="62"/>
      <c r="B884" s="62"/>
      <c r="C884" s="62"/>
      <c r="D884" s="62"/>
      <c r="E884" s="62"/>
      <c r="F884" s="62"/>
      <c r="G884" s="62"/>
      <c r="H884" s="62"/>
      <c r="I884" s="89"/>
      <c r="J884" s="62"/>
      <c r="K884" s="62"/>
      <c r="M884" s="34"/>
      <c r="N884" s="35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70"/>
      <c r="Z884" s="62"/>
      <c r="AA884" s="62"/>
      <c r="AB884" s="62"/>
      <c r="AC884" s="62"/>
      <c r="AD884" s="62"/>
      <c r="AE884" s="62"/>
      <c r="AF884" s="62"/>
      <c r="AG884" s="62"/>
      <c r="AH884" s="62"/>
      <c r="AI884" s="62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  <c r="BA884" s="62"/>
      <c r="BB884" s="62"/>
      <c r="BC884" s="62"/>
    </row>
    <row r="885">
      <c r="A885" s="62"/>
      <c r="B885" s="62"/>
      <c r="C885" s="62"/>
      <c r="D885" s="62"/>
      <c r="E885" s="62"/>
      <c r="F885" s="62"/>
      <c r="G885" s="62"/>
      <c r="H885" s="62"/>
      <c r="I885" s="89"/>
      <c r="J885" s="62"/>
      <c r="K885" s="62"/>
      <c r="M885" s="34"/>
      <c r="N885" s="35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70"/>
      <c r="Z885" s="62"/>
      <c r="AA885" s="62"/>
      <c r="AB885" s="62"/>
      <c r="AC885" s="62"/>
      <c r="AD885" s="62"/>
      <c r="AE885" s="62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  <c r="BA885" s="62"/>
      <c r="BB885" s="62"/>
      <c r="BC885" s="62"/>
    </row>
    <row r="886">
      <c r="A886" s="62"/>
      <c r="B886" s="62"/>
      <c r="C886" s="62"/>
      <c r="D886" s="62"/>
      <c r="E886" s="62"/>
      <c r="F886" s="62"/>
      <c r="G886" s="62"/>
      <c r="H886" s="62"/>
      <c r="I886" s="89"/>
      <c r="J886" s="62"/>
      <c r="K886" s="62"/>
      <c r="M886" s="34"/>
      <c r="N886" s="35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70"/>
      <c r="Z886" s="62"/>
      <c r="AA886" s="62"/>
      <c r="AB886" s="62"/>
      <c r="AC886" s="62"/>
      <c r="AD886" s="62"/>
      <c r="AE886" s="62"/>
      <c r="AF886" s="62"/>
      <c r="AG886" s="62"/>
      <c r="AH886" s="62"/>
      <c r="AI886" s="62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  <c r="BA886" s="62"/>
      <c r="BB886" s="62"/>
      <c r="BC886" s="62"/>
    </row>
    <row r="887">
      <c r="A887" s="62"/>
      <c r="B887" s="62"/>
      <c r="C887" s="62"/>
      <c r="D887" s="62"/>
      <c r="E887" s="62"/>
      <c r="F887" s="62"/>
      <c r="G887" s="62"/>
      <c r="H887" s="62"/>
      <c r="I887" s="89"/>
      <c r="J887" s="62"/>
      <c r="K887" s="62"/>
      <c r="M887" s="34"/>
      <c r="N887" s="35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70"/>
      <c r="Z887" s="62"/>
      <c r="AA887" s="62"/>
      <c r="AB887" s="62"/>
      <c r="AC887" s="62"/>
      <c r="AD887" s="62"/>
      <c r="AE887" s="62"/>
      <c r="AF887" s="62"/>
      <c r="AG887" s="62"/>
      <c r="AH887" s="62"/>
      <c r="AI887" s="62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  <c r="BA887" s="62"/>
      <c r="BB887" s="62"/>
      <c r="BC887" s="62"/>
    </row>
    <row r="888">
      <c r="A888" s="62"/>
      <c r="B888" s="62"/>
      <c r="C888" s="62"/>
      <c r="D888" s="62"/>
      <c r="E888" s="62"/>
      <c r="F888" s="62"/>
      <c r="G888" s="62"/>
      <c r="H888" s="62"/>
      <c r="I888" s="89"/>
      <c r="J888" s="62"/>
      <c r="K888" s="62"/>
      <c r="M888" s="34"/>
      <c r="N888" s="35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70"/>
      <c r="Z888" s="62"/>
      <c r="AA888" s="62"/>
      <c r="AB888" s="62"/>
      <c r="AC888" s="62"/>
      <c r="AD888" s="62"/>
      <c r="AE888" s="62"/>
      <c r="AF888" s="62"/>
      <c r="AG888" s="62"/>
      <c r="AH888" s="62"/>
      <c r="AI888" s="62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  <c r="BA888" s="62"/>
      <c r="BB888" s="62"/>
      <c r="BC888" s="62"/>
    </row>
    <row r="889">
      <c r="A889" s="62"/>
      <c r="B889" s="62"/>
      <c r="C889" s="62"/>
      <c r="D889" s="62"/>
      <c r="E889" s="62"/>
      <c r="F889" s="62"/>
      <c r="G889" s="62"/>
      <c r="H889" s="62"/>
      <c r="I889" s="89"/>
      <c r="J889" s="62"/>
      <c r="K889" s="62"/>
      <c r="M889" s="34"/>
      <c r="N889" s="35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70"/>
      <c r="Z889" s="62"/>
      <c r="AA889" s="62"/>
      <c r="AB889" s="62"/>
      <c r="AC889" s="62"/>
      <c r="AD889" s="62"/>
      <c r="AE889" s="62"/>
      <c r="AF889" s="62"/>
      <c r="AG889" s="62"/>
      <c r="AH889" s="62"/>
      <c r="AI889" s="62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  <c r="BA889" s="62"/>
      <c r="BB889" s="62"/>
      <c r="BC889" s="62"/>
    </row>
    <row r="890">
      <c r="A890" s="62"/>
      <c r="B890" s="62"/>
      <c r="C890" s="62"/>
      <c r="D890" s="62"/>
      <c r="E890" s="62"/>
      <c r="F890" s="62"/>
      <c r="G890" s="62"/>
      <c r="H890" s="62"/>
      <c r="I890" s="89"/>
      <c r="J890" s="62"/>
      <c r="K890" s="62"/>
      <c r="M890" s="34"/>
      <c r="N890" s="35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70"/>
      <c r="Z890" s="62"/>
      <c r="AA890" s="62"/>
      <c r="AB890" s="62"/>
      <c r="AC890" s="62"/>
      <c r="AD890" s="62"/>
      <c r="AE890" s="62"/>
      <c r="AF890" s="62"/>
      <c r="AG890" s="62"/>
      <c r="AH890" s="62"/>
      <c r="AI890" s="62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  <c r="BA890" s="62"/>
      <c r="BB890" s="62"/>
      <c r="BC890" s="62"/>
    </row>
    <row r="891">
      <c r="A891" s="62"/>
      <c r="B891" s="62"/>
      <c r="C891" s="62"/>
      <c r="D891" s="62"/>
      <c r="E891" s="62"/>
      <c r="F891" s="62"/>
      <c r="G891" s="62"/>
      <c r="H891" s="62"/>
      <c r="I891" s="89"/>
      <c r="J891" s="62"/>
      <c r="K891" s="62"/>
      <c r="M891" s="34"/>
      <c r="N891" s="35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70"/>
      <c r="Z891" s="62"/>
      <c r="AA891" s="62"/>
      <c r="AB891" s="62"/>
      <c r="AC891" s="62"/>
      <c r="AD891" s="62"/>
      <c r="AE891" s="62"/>
      <c r="AF891" s="62"/>
      <c r="AG891" s="62"/>
      <c r="AH891" s="62"/>
      <c r="AI891" s="62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  <c r="BA891" s="62"/>
      <c r="BB891" s="62"/>
      <c r="BC891" s="62"/>
    </row>
    <row r="892">
      <c r="A892" s="62"/>
      <c r="B892" s="62"/>
      <c r="C892" s="62"/>
      <c r="D892" s="62"/>
      <c r="E892" s="62"/>
      <c r="F892" s="62"/>
      <c r="G892" s="62"/>
      <c r="H892" s="62"/>
      <c r="I892" s="89"/>
      <c r="J892" s="62"/>
      <c r="K892" s="62"/>
      <c r="M892" s="34"/>
      <c r="N892" s="35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70"/>
      <c r="Z892" s="62"/>
      <c r="AA892" s="62"/>
      <c r="AB892" s="62"/>
      <c r="AC892" s="62"/>
      <c r="AD892" s="62"/>
      <c r="AE892" s="62"/>
      <c r="AF892" s="62"/>
      <c r="AG892" s="62"/>
      <c r="AH892" s="62"/>
      <c r="AI892" s="62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  <c r="BA892" s="62"/>
      <c r="BB892" s="62"/>
      <c r="BC892" s="62"/>
    </row>
    <row r="893">
      <c r="A893" s="62"/>
      <c r="B893" s="62"/>
      <c r="C893" s="62"/>
      <c r="D893" s="62"/>
      <c r="E893" s="62"/>
      <c r="F893" s="62"/>
      <c r="G893" s="62"/>
      <c r="H893" s="62"/>
      <c r="I893" s="89"/>
      <c r="J893" s="62"/>
      <c r="K893" s="62"/>
      <c r="M893" s="34"/>
      <c r="N893" s="35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70"/>
      <c r="Z893" s="62"/>
      <c r="AA893" s="62"/>
      <c r="AB893" s="62"/>
      <c r="AC893" s="62"/>
      <c r="AD893" s="62"/>
      <c r="AE893" s="62"/>
      <c r="AF893" s="62"/>
      <c r="AG893" s="62"/>
      <c r="AH893" s="62"/>
      <c r="AI893" s="62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  <c r="BA893" s="62"/>
      <c r="BB893" s="62"/>
      <c r="BC893" s="62"/>
    </row>
    <row r="894">
      <c r="A894" s="62"/>
      <c r="B894" s="62"/>
      <c r="C894" s="62"/>
      <c r="D894" s="62"/>
      <c r="E894" s="62"/>
      <c r="F894" s="62"/>
      <c r="G894" s="62"/>
      <c r="H894" s="62"/>
      <c r="I894" s="89"/>
      <c r="J894" s="62"/>
      <c r="K894" s="62"/>
      <c r="M894" s="34"/>
      <c r="N894" s="35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70"/>
      <c r="Z894" s="62"/>
      <c r="AA894" s="62"/>
      <c r="AB894" s="62"/>
      <c r="AC894" s="62"/>
      <c r="AD894" s="62"/>
      <c r="AE894" s="62"/>
      <c r="AF894" s="62"/>
      <c r="AG894" s="62"/>
      <c r="AH894" s="62"/>
      <c r="AI894" s="62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  <c r="BA894" s="62"/>
      <c r="BB894" s="62"/>
      <c r="BC894" s="62"/>
    </row>
    <row r="895">
      <c r="A895" s="62"/>
      <c r="B895" s="62"/>
      <c r="C895" s="62"/>
      <c r="D895" s="62"/>
      <c r="E895" s="62"/>
      <c r="F895" s="62"/>
      <c r="G895" s="62"/>
      <c r="H895" s="62"/>
      <c r="I895" s="89"/>
      <c r="J895" s="62"/>
      <c r="K895" s="62"/>
      <c r="M895" s="34"/>
      <c r="N895" s="35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70"/>
      <c r="Z895" s="62"/>
      <c r="AA895" s="62"/>
      <c r="AB895" s="62"/>
      <c r="AC895" s="62"/>
      <c r="AD895" s="62"/>
      <c r="AE895" s="62"/>
      <c r="AF895" s="62"/>
      <c r="AG895" s="62"/>
      <c r="AH895" s="62"/>
      <c r="AI895" s="62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  <c r="BA895" s="62"/>
      <c r="BB895" s="62"/>
      <c r="BC895" s="62"/>
    </row>
    <row r="896">
      <c r="A896" s="62"/>
      <c r="B896" s="62"/>
      <c r="C896" s="62"/>
      <c r="D896" s="62"/>
      <c r="E896" s="62"/>
      <c r="F896" s="62"/>
      <c r="G896" s="62"/>
      <c r="H896" s="62"/>
      <c r="I896" s="89"/>
      <c r="J896" s="62"/>
      <c r="K896" s="62"/>
      <c r="M896" s="34"/>
      <c r="N896" s="35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70"/>
      <c r="Z896" s="62"/>
      <c r="AA896" s="62"/>
      <c r="AB896" s="62"/>
      <c r="AC896" s="62"/>
      <c r="AD896" s="62"/>
      <c r="AE896" s="62"/>
      <c r="AF896" s="62"/>
      <c r="AG896" s="62"/>
      <c r="AH896" s="62"/>
      <c r="AI896" s="62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  <c r="BA896" s="62"/>
      <c r="BB896" s="62"/>
      <c r="BC896" s="62"/>
    </row>
    <row r="897">
      <c r="A897" s="62"/>
      <c r="B897" s="62"/>
      <c r="C897" s="62"/>
      <c r="D897" s="62"/>
      <c r="E897" s="62"/>
      <c r="F897" s="62"/>
      <c r="G897" s="62"/>
      <c r="H897" s="62"/>
      <c r="I897" s="89"/>
      <c r="J897" s="62"/>
      <c r="K897" s="62"/>
      <c r="M897" s="34"/>
      <c r="N897" s="35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70"/>
      <c r="Z897" s="62"/>
      <c r="AA897" s="62"/>
      <c r="AB897" s="62"/>
      <c r="AC897" s="62"/>
      <c r="AD897" s="62"/>
      <c r="AE897" s="62"/>
      <c r="AF897" s="62"/>
      <c r="AG897" s="62"/>
      <c r="AH897" s="62"/>
      <c r="AI897" s="62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  <c r="BA897" s="62"/>
      <c r="BB897" s="62"/>
      <c r="BC897" s="62"/>
    </row>
    <row r="898">
      <c r="A898" s="62"/>
      <c r="B898" s="62"/>
      <c r="C898" s="62"/>
      <c r="D898" s="62"/>
      <c r="E898" s="62"/>
      <c r="F898" s="62"/>
      <c r="G898" s="62"/>
      <c r="H898" s="62"/>
      <c r="I898" s="89"/>
      <c r="J898" s="62"/>
      <c r="K898" s="62"/>
      <c r="M898" s="34"/>
      <c r="N898" s="35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70"/>
      <c r="Z898" s="62"/>
      <c r="AA898" s="62"/>
      <c r="AB898" s="62"/>
      <c r="AC898" s="62"/>
      <c r="AD898" s="62"/>
      <c r="AE898" s="62"/>
      <c r="AF898" s="62"/>
      <c r="AG898" s="62"/>
      <c r="AH898" s="62"/>
      <c r="AI898" s="62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  <c r="BA898" s="62"/>
      <c r="BB898" s="62"/>
      <c r="BC898" s="62"/>
    </row>
    <row r="899">
      <c r="A899" s="62"/>
      <c r="B899" s="62"/>
      <c r="C899" s="62"/>
      <c r="D899" s="62"/>
      <c r="E899" s="62"/>
      <c r="F899" s="62"/>
      <c r="G899" s="62"/>
      <c r="H899" s="62"/>
      <c r="I899" s="89"/>
      <c r="J899" s="62"/>
      <c r="K899" s="62"/>
      <c r="M899" s="34"/>
      <c r="N899" s="35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70"/>
      <c r="Z899" s="62"/>
      <c r="AA899" s="62"/>
      <c r="AB899" s="62"/>
      <c r="AC899" s="62"/>
      <c r="AD899" s="62"/>
      <c r="AE899" s="62"/>
      <c r="AF899" s="62"/>
      <c r="AG899" s="62"/>
      <c r="AH899" s="62"/>
      <c r="AI899" s="62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  <c r="BA899" s="62"/>
      <c r="BB899" s="62"/>
      <c r="BC899" s="62"/>
    </row>
    <row r="900">
      <c r="A900" s="62"/>
      <c r="B900" s="62"/>
      <c r="C900" s="62"/>
      <c r="D900" s="62"/>
      <c r="E900" s="62"/>
      <c r="F900" s="62"/>
      <c r="G900" s="62"/>
      <c r="H900" s="62"/>
      <c r="I900" s="89"/>
      <c r="J900" s="62"/>
      <c r="K900" s="62"/>
      <c r="M900" s="34"/>
      <c r="N900" s="35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70"/>
      <c r="Z900" s="62"/>
      <c r="AA900" s="62"/>
      <c r="AB900" s="62"/>
      <c r="AC900" s="62"/>
      <c r="AD900" s="62"/>
      <c r="AE900" s="62"/>
      <c r="AF900" s="62"/>
      <c r="AG900" s="62"/>
      <c r="AH900" s="62"/>
      <c r="AI900" s="62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  <c r="BA900" s="62"/>
      <c r="BB900" s="62"/>
      <c r="BC900" s="62"/>
    </row>
    <row r="901">
      <c r="A901" s="62"/>
      <c r="B901" s="62"/>
      <c r="C901" s="62"/>
      <c r="D901" s="62"/>
      <c r="E901" s="62"/>
      <c r="F901" s="62"/>
      <c r="G901" s="62"/>
      <c r="H901" s="62"/>
      <c r="I901" s="89"/>
      <c r="J901" s="62"/>
      <c r="K901" s="62"/>
      <c r="M901" s="34"/>
      <c r="N901" s="35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70"/>
      <c r="Z901" s="62"/>
      <c r="AA901" s="62"/>
      <c r="AB901" s="62"/>
      <c r="AC901" s="62"/>
      <c r="AD901" s="62"/>
      <c r="AE901" s="62"/>
      <c r="AF901" s="62"/>
      <c r="AG901" s="62"/>
      <c r="AH901" s="62"/>
      <c r="AI901" s="62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  <c r="BA901" s="62"/>
      <c r="BB901" s="62"/>
      <c r="BC901" s="62"/>
    </row>
    <row r="902">
      <c r="A902" s="62"/>
      <c r="B902" s="62"/>
      <c r="C902" s="62"/>
      <c r="D902" s="62"/>
      <c r="E902" s="62"/>
      <c r="F902" s="62"/>
      <c r="G902" s="62"/>
      <c r="H902" s="62"/>
      <c r="I902" s="89"/>
      <c r="J902" s="62"/>
      <c r="K902" s="62"/>
      <c r="M902" s="34"/>
      <c r="N902" s="35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70"/>
      <c r="Z902" s="62"/>
      <c r="AA902" s="62"/>
      <c r="AB902" s="62"/>
      <c r="AC902" s="62"/>
      <c r="AD902" s="62"/>
      <c r="AE902" s="62"/>
      <c r="AF902" s="62"/>
      <c r="AG902" s="62"/>
      <c r="AH902" s="62"/>
      <c r="AI902" s="62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  <c r="BA902" s="62"/>
      <c r="BB902" s="62"/>
      <c r="BC902" s="62"/>
    </row>
    <row r="903">
      <c r="A903" s="62"/>
      <c r="B903" s="62"/>
      <c r="C903" s="62"/>
      <c r="D903" s="62"/>
      <c r="E903" s="62"/>
      <c r="F903" s="62"/>
      <c r="G903" s="62"/>
      <c r="H903" s="62"/>
      <c r="I903" s="89"/>
      <c r="J903" s="62"/>
      <c r="K903" s="62"/>
      <c r="M903" s="34"/>
      <c r="N903" s="35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70"/>
      <c r="Z903" s="62"/>
      <c r="AA903" s="62"/>
      <c r="AB903" s="62"/>
      <c r="AC903" s="62"/>
      <c r="AD903" s="62"/>
      <c r="AE903" s="62"/>
      <c r="AF903" s="62"/>
      <c r="AG903" s="62"/>
      <c r="AH903" s="62"/>
      <c r="AI903" s="62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  <c r="BA903" s="62"/>
      <c r="BB903" s="62"/>
      <c r="BC903" s="62"/>
    </row>
    <row r="904">
      <c r="A904" s="62"/>
      <c r="B904" s="62"/>
      <c r="C904" s="62"/>
      <c r="D904" s="62"/>
      <c r="E904" s="62"/>
      <c r="F904" s="62"/>
      <c r="G904" s="62"/>
      <c r="H904" s="62"/>
      <c r="I904" s="89"/>
      <c r="J904" s="62"/>
      <c r="K904" s="62"/>
      <c r="M904" s="34"/>
      <c r="N904" s="35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70"/>
      <c r="Z904" s="62"/>
      <c r="AA904" s="62"/>
      <c r="AB904" s="62"/>
      <c r="AC904" s="62"/>
      <c r="AD904" s="62"/>
      <c r="AE904" s="62"/>
      <c r="AF904" s="62"/>
      <c r="AG904" s="62"/>
      <c r="AH904" s="62"/>
      <c r="AI904" s="62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  <c r="BA904" s="62"/>
      <c r="BB904" s="62"/>
      <c r="BC904" s="62"/>
    </row>
    <row r="905">
      <c r="A905" s="62"/>
      <c r="B905" s="62"/>
      <c r="C905" s="62"/>
      <c r="D905" s="62"/>
      <c r="E905" s="62"/>
      <c r="F905" s="62"/>
      <c r="G905" s="62"/>
      <c r="H905" s="62"/>
      <c r="I905" s="89"/>
      <c r="J905" s="62"/>
      <c r="K905" s="62"/>
      <c r="M905" s="34"/>
      <c r="N905" s="35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70"/>
      <c r="Z905" s="62"/>
      <c r="AA905" s="62"/>
      <c r="AB905" s="62"/>
      <c r="AC905" s="62"/>
      <c r="AD905" s="62"/>
      <c r="AE905" s="62"/>
      <c r="AF905" s="62"/>
      <c r="AG905" s="62"/>
      <c r="AH905" s="62"/>
      <c r="AI905" s="62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  <c r="BA905" s="62"/>
      <c r="BB905" s="62"/>
      <c r="BC905" s="62"/>
    </row>
    <row r="906">
      <c r="A906" s="62"/>
      <c r="B906" s="62"/>
      <c r="C906" s="62"/>
      <c r="D906" s="62"/>
      <c r="E906" s="62"/>
      <c r="F906" s="62"/>
      <c r="G906" s="62"/>
      <c r="H906" s="62"/>
      <c r="I906" s="89"/>
      <c r="J906" s="62"/>
      <c r="K906" s="62"/>
      <c r="M906" s="34"/>
      <c r="N906" s="35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70"/>
      <c r="Z906" s="62"/>
      <c r="AA906" s="62"/>
      <c r="AB906" s="62"/>
      <c r="AC906" s="62"/>
      <c r="AD906" s="62"/>
      <c r="AE906" s="62"/>
      <c r="AF906" s="62"/>
      <c r="AG906" s="62"/>
      <c r="AH906" s="62"/>
      <c r="AI906" s="62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  <c r="BA906" s="62"/>
      <c r="BB906" s="62"/>
      <c r="BC906" s="62"/>
    </row>
    <row r="907">
      <c r="A907" s="62"/>
      <c r="B907" s="62"/>
      <c r="C907" s="62"/>
      <c r="D907" s="62"/>
      <c r="E907" s="62"/>
      <c r="F907" s="62"/>
      <c r="G907" s="62"/>
      <c r="H907" s="62"/>
      <c r="I907" s="89"/>
      <c r="J907" s="62"/>
      <c r="K907" s="62"/>
      <c r="M907" s="34"/>
      <c r="N907" s="35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70"/>
      <c r="Z907" s="62"/>
      <c r="AA907" s="62"/>
      <c r="AB907" s="62"/>
      <c r="AC907" s="62"/>
      <c r="AD907" s="62"/>
      <c r="AE907" s="62"/>
      <c r="AF907" s="62"/>
      <c r="AG907" s="62"/>
      <c r="AH907" s="62"/>
      <c r="AI907" s="62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  <c r="BA907" s="62"/>
      <c r="BB907" s="62"/>
      <c r="BC907" s="62"/>
    </row>
    <row r="908">
      <c r="A908" s="62"/>
      <c r="B908" s="62"/>
      <c r="C908" s="62"/>
      <c r="D908" s="62"/>
      <c r="E908" s="62"/>
      <c r="F908" s="62"/>
      <c r="G908" s="62"/>
      <c r="H908" s="62"/>
      <c r="I908" s="89"/>
      <c r="J908" s="62"/>
      <c r="K908" s="62"/>
      <c r="M908" s="34"/>
      <c r="N908" s="35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70"/>
      <c r="Z908" s="62"/>
      <c r="AA908" s="62"/>
      <c r="AB908" s="62"/>
      <c r="AC908" s="62"/>
      <c r="AD908" s="62"/>
      <c r="AE908" s="62"/>
      <c r="AF908" s="62"/>
      <c r="AG908" s="62"/>
      <c r="AH908" s="62"/>
      <c r="AI908" s="62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  <c r="BA908" s="62"/>
      <c r="BB908" s="62"/>
      <c r="BC908" s="62"/>
    </row>
    <row r="909">
      <c r="A909" s="62"/>
      <c r="B909" s="62"/>
      <c r="C909" s="62"/>
      <c r="D909" s="62"/>
      <c r="E909" s="62"/>
      <c r="F909" s="62"/>
      <c r="G909" s="62"/>
      <c r="H909" s="62"/>
      <c r="I909" s="89"/>
      <c r="J909" s="62"/>
      <c r="K909" s="62"/>
      <c r="M909" s="34"/>
      <c r="N909" s="35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70"/>
      <c r="Z909" s="62"/>
      <c r="AA909" s="62"/>
      <c r="AB909" s="62"/>
      <c r="AC909" s="62"/>
      <c r="AD909" s="62"/>
      <c r="AE909" s="62"/>
      <c r="AF909" s="62"/>
      <c r="AG909" s="62"/>
      <c r="AH909" s="62"/>
      <c r="AI909" s="62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  <c r="BA909" s="62"/>
      <c r="BB909" s="62"/>
      <c r="BC909" s="62"/>
    </row>
    <row r="910">
      <c r="A910" s="62"/>
      <c r="B910" s="62"/>
      <c r="C910" s="62"/>
      <c r="D910" s="62"/>
      <c r="E910" s="62"/>
      <c r="F910" s="62"/>
      <c r="G910" s="62"/>
      <c r="H910" s="62"/>
      <c r="I910" s="89"/>
      <c r="J910" s="62"/>
      <c r="K910" s="62"/>
      <c r="M910" s="34"/>
      <c r="N910" s="35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70"/>
      <c r="Z910" s="62"/>
      <c r="AA910" s="62"/>
      <c r="AB910" s="62"/>
      <c r="AC910" s="62"/>
      <c r="AD910" s="62"/>
      <c r="AE910" s="62"/>
      <c r="AF910" s="62"/>
      <c r="AG910" s="62"/>
      <c r="AH910" s="62"/>
      <c r="AI910" s="62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  <c r="BA910" s="62"/>
      <c r="BB910" s="62"/>
      <c r="BC910" s="62"/>
    </row>
    <row r="911">
      <c r="A911" s="62"/>
      <c r="B911" s="62"/>
      <c r="C911" s="62"/>
      <c r="D911" s="62"/>
      <c r="E911" s="62"/>
      <c r="F911" s="62"/>
      <c r="G911" s="62"/>
      <c r="H911" s="62"/>
      <c r="I911" s="89"/>
      <c r="J911" s="62"/>
      <c r="K911" s="62"/>
      <c r="M911" s="34"/>
      <c r="N911" s="35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70"/>
      <c r="Z911" s="62"/>
      <c r="AA911" s="62"/>
      <c r="AB911" s="62"/>
      <c r="AC911" s="62"/>
      <c r="AD911" s="62"/>
      <c r="AE911" s="62"/>
      <c r="AF911" s="62"/>
      <c r="AG911" s="62"/>
      <c r="AH911" s="62"/>
      <c r="AI911" s="62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  <c r="BA911" s="62"/>
      <c r="BB911" s="62"/>
      <c r="BC911" s="62"/>
    </row>
    <row r="912">
      <c r="A912" s="62"/>
      <c r="B912" s="62"/>
      <c r="C912" s="62"/>
      <c r="D912" s="62"/>
      <c r="E912" s="62"/>
      <c r="F912" s="62"/>
      <c r="G912" s="62"/>
      <c r="H912" s="62"/>
      <c r="I912" s="89"/>
      <c r="J912" s="62"/>
      <c r="K912" s="62"/>
      <c r="M912" s="34"/>
      <c r="N912" s="35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70"/>
      <c r="Z912" s="62"/>
      <c r="AA912" s="62"/>
      <c r="AB912" s="62"/>
      <c r="AC912" s="62"/>
      <c r="AD912" s="62"/>
      <c r="AE912" s="62"/>
      <c r="AF912" s="62"/>
      <c r="AG912" s="62"/>
      <c r="AH912" s="62"/>
      <c r="AI912" s="62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  <c r="BA912" s="62"/>
      <c r="BB912" s="62"/>
      <c r="BC912" s="62"/>
    </row>
    <row r="913">
      <c r="A913" s="62"/>
      <c r="B913" s="62"/>
      <c r="C913" s="62"/>
      <c r="D913" s="62"/>
      <c r="E913" s="62"/>
      <c r="F913" s="62"/>
      <c r="G913" s="62"/>
      <c r="H913" s="62"/>
      <c r="I913" s="89"/>
      <c r="J913" s="62"/>
      <c r="K913" s="62"/>
      <c r="M913" s="34"/>
      <c r="N913" s="35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70"/>
      <c r="Z913" s="62"/>
      <c r="AA913" s="62"/>
      <c r="AB913" s="62"/>
      <c r="AC913" s="62"/>
      <c r="AD913" s="62"/>
      <c r="AE913" s="62"/>
      <c r="AF913" s="62"/>
      <c r="AG913" s="62"/>
      <c r="AH913" s="62"/>
      <c r="AI913" s="62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  <c r="BA913" s="62"/>
      <c r="BB913" s="62"/>
      <c r="BC913" s="62"/>
    </row>
    <row r="914">
      <c r="A914" s="62"/>
      <c r="B914" s="62"/>
      <c r="C914" s="62"/>
      <c r="D914" s="62"/>
      <c r="E914" s="62"/>
      <c r="F914" s="62"/>
      <c r="G914" s="62"/>
      <c r="H914" s="62"/>
      <c r="I914" s="89"/>
      <c r="J914" s="62"/>
      <c r="K914" s="62"/>
      <c r="M914" s="34"/>
      <c r="N914" s="35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70"/>
      <c r="Z914" s="62"/>
      <c r="AA914" s="62"/>
      <c r="AB914" s="62"/>
      <c r="AC914" s="62"/>
      <c r="AD914" s="62"/>
      <c r="AE914" s="62"/>
      <c r="AF914" s="62"/>
      <c r="AG914" s="62"/>
      <c r="AH914" s="62"/>
      <c r="AI914" s="62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  <c r="BA914" s="62"/>
      <c r="BB914" s="62"/>
      <c r="BC914" s="62"/>
    </row>
    <row r="915">
      <c r="A915" s="62"/>
      <c r="B915" s="62"/>
      <c r="C915" s="62"/>
      <c r="D915" s="62"/>
      <c r="E915" s="62"/>
      <c r="F915" s="62"/>
      <c r="G915" s="62"/>
      <c r="H915" s="62"/>
      <c r="I915" s="89"/>
      <c r="J915" s="62"/>
      <c r="K915" s="62"/>
      <c r="M915" s="34"/>
      <c r="N915" s="35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70"/>
      <c r="Z915" s="62"/>
      <c r="AA915" s="62"/>
      <c r="AB915" s="62"/>
      <c r="AC915" s="62"/>
      <c r="AD915" s="62"/>
      <c r="AE915" s="62"/>
      <c r="AF915" s="62"/>
      <c r="AG915" s="62"/>
      <c r="AH915" s="62"/>
      <c r="AI915" s="62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  <c r="BA915" s="62"/>
      <c r="BB915" s="62"/>
      <c r="BC915" s="62"/>
    </row>
    <row r="916">
      <c r="A916" s="62"/>
      <c r="B916" s="62"/>
      <c r="C916" s="62"/>
      <c r="D916" s="62"/>
      <c r="E916" s="62"/>
      <c r="F916" s="62"/>
      <c r="G916" s="62"/>
      <c r="H916" s="62"/>
      <c r="I916" s="89"/>
      <c r="J916" s="62"/>
      <c r="K916" s="62"/>
      <c r="M916" s="34"/>
      <c r="N916" s="35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70"/>
      <c r="Z916" s="62"/>
      <c r="AA916" s="62"/>
      <c r="AB916" s="62"/>
      <c r="AC916" s="62"/>
      <c r="AD916" s="62"/>
      <c r="AE916" s="62"/>
      <c r="AF916" s="62"/>
      <c r="AG916" s="62"/>
      <c r="AH916" s="62"/>
      <c r="AI916" s="62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  <c r="BA916" s="62"/>
      <c r="BB916" s="62"/>
      <c r="BC916" s="62"/>
    </row>
    <row r="917">
      <c r="A917" s="62"/>
      <c r="B917" s="62"/>
      <c r="C917" s="62"/>
      <c r="D917" s="62"/>
      <c r="E917" s="62"/>
      <c r="F917" s="62"/>
      <c r="G917" s="62"/>
      <c r="H917" s="62"/>
      <c r="I917" s="89"/>
      <c r="J917" s="62"/>
      <c r="K917" s="62"/>
      <c r="M917" s="34"/>
      <c r="N917" s="35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70"/>
      <c r="Z917" s="62"/>
      <c r="AA917" s="62"/>
      <c r="AB917" s="62"/>
      <c r="AC917" s="62"/>
      <c r="AD917" s="62"/>
      <c r="AE917" s="62"/>
      <c r="AF917" s="62"/>
      <c r="AG917" s="62"/>
      <c r="AH917" s="62"/>
      <c r="AI917" s="62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  <c r="BA917" s="62"/>
      <c r="BB917" s="62"/>
      <c r="BC917" s="62"/>
    </row>
    <row r="918">
      <c r="A918" s="62"/>
      <c r="B918" s="62"/>
      <c r="C918" s="62"/>
      <c r="D918" s="62"/>
      <c r="E918" s="62"/>
      <c r="F918" s="62"/>
      <c r="G918" s="62"/>
      <c r="H918" s="62"/>
      <c r="I918" s="89"/>
      <c r="J918" s="62"/>
      <c r="K918" s="62"/>
      <c r="M918" s="34"/>
      <c r="N918" s="35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70"/>
      <c r="Z918" s="62"/>
      <c r="AA918" s="62"/>
      <c r="AB918" s="62"/>
      <c r="AC918" s="62"/>
      <c r="AD918" s="62"/>
      <c r="AE918" s="62"/>
      <c r="AF918" s="62"/>
      <c r="AG918" s="62"/>
      <c r="AH918" s="62"/>
      <c r="AI918" s="62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  <c r="BA918" s="62"/>
      <c r="BB918" s="62"/>
      <c r="BC918" s="62"/>
    </row>
    <row r="919">
      <c r="A919" s="62"/>
      <c r="B919" s="62"/>
      <c r="C919" s="62"/>
      <c r="D919" s="62"/>
      <c r="E919" s="62"/>
      <c r="F919" s="62"/>
      <c r="G919" s="62"/>
      <c r="H919" s="62"/>
      <c r="I919" s="89"/>
      <c r="J919" s="62"/>
      <c r="K919" s="62"/>
      <c r="M919" s="34"/>
      <c r="N919" s="35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70"/>
      <c r="Z919" s="62"/>
      <c r="AA919" s="62"/>
      <c r="AB919" s="62"/>
      <c r="AC919" s="62"/>
      <c r="AD919" s="62"/>
      <c r="AE919" s="62"/>
      <c r="AF919" s="62"/>
      <c r="AG919" s="62"/>
      <c r="AH919" s="62"/>
      <c r="AI919" s="62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  <c r="BA919" s="62"/>
      <c r="BB919" s="62"/>
      <c r="BC919" s="62"/>
    </row>
    <row r="920">
      <c r="A920" s="62"/>
      <c r="B920" s="62"/>
      <c r="C920" s="62"/>
      <c r="D920" s="62"/>
      <c r="E920" s="62"/>
      <c r="F920" s="62"/>
      <c r="G920" s="62"/>
      <c r="H920" s="62"/>
      <c r="I920" s="89"/>
      <c r="J920" s="62"/>
      <c r="K920" s="62"/>
      <c r="M920" s="34"/>
      <c r="N920" s="35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70"/>
      <c r="Z920" s="62"/>
      <c r="AA920" s="62"/>
      <c r="AB920" s="62"/>
      <c r="AC920" s="62"/>
      <c r="AD920" s="62"/>
      <c r="AE920" s="62"/>
      <c r="AF920" s="62"/>
      <c r="AG920" s="62"/>
      <c r="AH920" s="62"/>
      <c r="AI920" s="62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  <c r="BA920" s="62"/>
      <c r="BB920" s="62"/>
      <c r="BC920" s="62"/>
    </row>
    <row r="921">
      <c r="A921" s="62"/>
      <c r="B921" s="62"/>
      <c r="C921" s="62"/>
      <c r="D921" s="62"/>
      <c r="E921" s="62"/>
      <c r="F921" s="62"/>
      <c r="G921" s="62"/>
      <c r="H921" s="62"/>
      <c r="I921" s="89"/>
      <c r="J921" s="62"/>
      <c r="K921" s="62"/>
      <c r="M921" s="34"/>
      <c r="N921" s="35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70"/>
      <c r="Z921" s="62"/>
      <c r="AA921" s="62"/>
      <c r="AB921" s="62"/>
      <c r="AC921" s="62"/>
      <c r="AD921" s="62"/>
      <c r="AE921" s="62"/>
      <c r="AF921" s="62"/>
      <c r="AG921" s="62"/>
      <c r="AH921" s="62"/>
      <c r="AI921" s="62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  <c r="BA921" s="62"/>
      <c r="BB921" s="62"/>
      <c r="BC921" s="62"/>
    </row>
    <row r="922">
      <c r="A922" s="62"/>
      <c r="B922" s="62"/>
      <c r="C922" s="62"/>
      <c r="D922" s="62"/>
      <c r="E922" s="62"/>
      <c r="F922" s="62"/>
      <c r="G922" s="62"/>
      <c r="H922" s="62"/>
      <c r="I922" s="89"/>
      <c r="J922" s="62"/>
      <c r="K922" s="62"/>
      <c r="M922" s="34"/>
      <c r="N922" s="35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70"/>
      <c r="Z922" s="62"/>
      <c r="AA922" s="62"/>
      <c r="AB922" s="62"/>
      <c r="AC922" s="62"/>
      <c r="AD922" s="62"/>
      <c r="AE922" s="62"/>
      <c r="AF922" s="62"/>
      <c r="AG922" s="62"/>
      <c r="AH922" s="62"/>
      <c r="AI922" s="62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  <c r="BA922" s="62"/>
      <c r="BB922" s="62"/>
      <c r="BC922" s="62"/>
    </row>
    <row r="923">
      <c r="A923" s="62"/>
      <c r="B923" s="62"/>
      <c r="C923" s="62"/>
      <c r="D923" s="62"/>
      <c r="E923" s="62"/>
      <c r="F923" s="62"/>
      <c r="G923" s="62"/>
      <c r="H923" s="62"/>
      <c r="I923" s="89"/>
      <c r="J923" s="62"/>
      <c r="K923" s="62"/>
      <c r="M923" s="34"/>
      <c r="N923" s="35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70"/>
      <c r="Z923" s="62"/>
      <c r="AA923" s="62"/>
      <c r="AB923" s="62"/>
      <c r="AC923" s="62"/>
      <c r="AD923" s="62"/>
      <c r="AE923" s="62"/>
      <c r="AF923" s="62"/>
      <c r="AG923" s="62"/>
      <c r="AH923" s="62"/>
      <c r="AI923" s="62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  <c r="BA923" s="62"/>
      <c r="BB923" s="62"/>
      <c r="BC923" s="62"/>
    </row>
    <row r="924">
      <c r="A924" s="62"/>
      <c r="B924" s="62"/>
      <c r="C924" s="62"/>
      <c r="D924" s="62"/>
      <c r="E924" s="62"/>
      <c r="F924" s="62"/>
      <c r="G924" s="62"/>
      <c r="H924" s="62"/>
      <c r="I924" s="89"/>
      <c r="J924" s="62"/>
      <c r="K924" s="62"/>
      <c r="M924" s="34"/>
      <c r="N924" s="35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70"/>
      <c r="Z924" s="62"/>
      <c r="AA924" s="62"/>
      <c r="AB924" s="62"/>
      <c r="AC924" s="62"/>
      <c r="AD924" s="62"/>
      <c r="AE924" s="62"/>
      <c r="AF924" s="62"/>
      <c r="AG924" s="62"/>
      <c r="AH924" s="62"/>
      <c r="AI924" s="62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  <c r="BA924" s="62"/>
      <c r="BB924" s="62"/>
      <c r="BC924" s="62"/>
    </row>
    <row r="925">
      <c r="A925" s="62"/>
      <c r="B925" s="62"/>
      <c r="C925" s="62"/>
      <c r="D925" s="62"/>
      <c r="E925" s="62"/>
      <c r="F925" s="62"/>
      <c r="G925" s="62"/>
      <c r="H925" s="62"/>
      <c r="I925" s="89"/>
      <c r="J925" s="62"/>
      <c r="K925" s="62"/>
      <c r="M925" s="34"/>
      <c r="N925" s="35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70"/>
      <c r="Z925" s="62"/>
      <c r="AA925" s="62"/>
      <c r="AB925" s="62"/>
      <c r="AC925" s="62"/>
      <c r="AD925" s="62"/>
      <c r="AE925" s="62"/>
      <c r="AF925" s="62"/>
      <c r="AG925" s="62"/>
      <c r="AH925" s="62"/>
      <c r="AI925" s="62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  <c r="BA925" s="62"/>
      <c r="BB925" s="62"/>
      <c r="BC925" s="62"/>
    </row>
    <row r="926">
      <c r="A926" s="62"/>
      <c r="B926" s="62"/>
      <c r="C926" s="62"/>
      <c r="D926" s="62"/>
      <c r="E926" s="62"/>
      <c r="F926" s="62"/>
      <c r="G926" s="62"/>
      <c r="H926" s="62"/>
      <c r="I926" s="89"/>
      <c r="J926" s="62"/>
      <c r="K926" s="62"/>
      <c r="M926" s="34"/>
      <c r="N926" s="35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70"/>
      <c r="Z926" s="62"/>
      <c r="AA926" s="62"/>
      <c r="AB926" s="62"/>
      <c r="AC926" s="62"/>
      <c r="AD926" s="62"/>
      <c r="AE926" s="62"/>
      <c r="AF926" s="62"/>
      <c r="AG926" s="62"/>
      <c r="AH926" s="62"/>
      <c r="AI926" s="62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  <c r="BA926" s="62"/>
      <c r="BB926" s="62"/>
      <c r="BC926" s="62"/>
    </row>
    <row r="927">
      <c r="A927" s="62"/>
      <c r="B927" s="62"/>
      <c r="C927" s="62"/>
      <c r="D927" s="62"/>
      <c r="E927" s="62"/>
      <c r="F927" s="62"/>
      <c r="G927" s="62"/>
      <c r="H927" s="62"/>
      <c r="I927" s="89"/>
      <c r="J927" s="62"/>
      <c r="K927" s="62"/>
      <c r="M927" s="34"/>
      <c r="N927" s="35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70"/>
      <c r="Z927" s="62"/>
      <c r="AA927" s="62"/>
      <c r="AB927" s="62"/>
      <c r="AC927" s="62"/>
      <c r="AD927" s="62"/>
      <c r="AE927" s="62"/>
      <c r="AF927" s="62"/>
      <c r="AG927" s="62"/>
      <c r="AH927" s="62"/>
      <c r="AI927" s="62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  <c r="BA927" s="62"/>
      <c r="BB927" s="62"/>
      <c r="BC927" s="62"/>
    </row>
    <row r="928">
      <c r="A928" s="62"/>
      <c r="B928" s="62"/>
      <c r="C928" s="62"/>
      <c r="D928" s="62"/>
      <c r="E928" s="62"/>
      <c r="F928" s="62"/>
      <c r="G928" s="62"/>
      <c r="H928" s="62"/>
      <c r="I928" s="89"/>
      <c r="J928" s="62"/>
      <c r="K928" s="62"/>
      <c r="M928" s="34"/>
      <c r="N928" s="35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70"/>
      <c r="Z928" s="62"/>
      <c r="AA928" s="62"/>
      <c r="AB928" s="62"/>
      <c r="AC928" s="62"/>
      <c r="AD928" s="62"/>
      <c r="AE928" s="62"/>
      <c r="AF928" s="62"/>
      <c r="AG928" s="62"/>
      <c r="AH928" s="62"/>
      <c r="AI928" s="62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  <c r="BA928" s="62"/>
      <c r="BB928" s="62"/>
      <c r="BC928" s="62"/>
    </row>
    <row r="929">
      <c r="A929" s="62"/>
      <c r="B929" s="62"/>
      <c r="C929" s="62"/>
      <c r="D929" s="62"/>
      <c r="E929" s="62"/>
      <c r="F929" s="62"/>
      <c r="G929" s="62"/>
      <c r="H929" s="62"/>
      <c r="I929" s="89"/>
      <c r="J929" s="62"/>
      <c r="K929" s="62"/>
      <c r="M929" s="34"/>
      <c r="N929" s="35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70"/>
      <c r="Z929" s="62"/>
      <c r="AA929" s="62"/>
      <c r="AB929" s="62"/>
      <c r="AC929" s="62"/>
      <c r="AD929" s="62"/>
      <c r="AE929" s="62"/>
      <c r="AF929" s="62"/>
      <c r="AG929" s="62"/>
      <c r="AH929" s="62"/>
      <c r="AI929" s="62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  <c r="BA929" s="62"/>
      <c r="BB929" s="62"/>
      <c r="BC929" s="62"/>
    </row>
    <row r="930">
      <c r="A930" s="62"/>
      <c r="B930" s="62"/>
      <c r="C930" s="62"/>
      <c r="D930" s="62"/>
      <c r="E930" s="62"/>
      <c r="F930" s="62"/>
      <c r="G930" s="62"/>
      <c r="H930" s="62"/>
      <c r="I930" s="89"/>
      <c r="J930" s="62"/>
      <c r="K930" s="62"/>
      <c r="M930" s="34"/>
      <c r="N930" s="35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70"/>
      <c r="Z930" s="62"/>
      <c r="AA930" s="62"/>
      <c r="AB930" s="62"/>
      <c r="AC930" s="62"/>
      <c r="AD930" s="62"/>
      <c r="AE930" s="62"/>
      <c r="AF930" s="62"/>
      <c r="AG930" s="62"/>
      <c r="AH930" s="62"/>
      <c r="AI930" s="62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  <c r="BA930" s="62"/>
      <c r="BB930" s="62"/>
      <c r="BC930" s="62"/>
    </row>
    <row r="931">
      <c r="A931" s="62"/>
      <c r="B931" s="62"/>
      <c r="C931" s="62"/>
      <c r="D931" s="62"/>
      <c r="E931" s="62"/>
      <c r="F931" s="62"/>
      <c r="G931" s="62"/>
      <c r="H931" s="62"/>
      <c r="I931" s="89"/>
      <c r="J931" s="62"/>
      <c r="K931" s="62"/>
      <c r="M931" s="34"/>
      <c r="N931" s="35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70"/>
      <c r="Z931" s="62"/>
      <c r="AA931" s="62"/>
      <c r="AB931" s="62"/>
      <c r="AC931" s="62"/>
      <c r="AD931" s="62"/>
      <c r="AE931" s="62"/>
      <c r="AF931" s="62"/>
      <c r="AG931" s="62"/>
      <c r="AH931" s="62"/>
      <c r="AI931" s="62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  <c r="BA931" s="62"/>
      <c r="BB931" s="62"/>
      <c r="BC931" s="62"/>
    </row>
    <row r="932">
      <c r="A932" s="62"/>
      <c r="B932" s="62"/>
      <c r="C932" s="62"/>
      <c r="D932" s="62"/>
      <c r="E932" s="62"/>
      <c r="F932" s="62"/>
      <c r="G932" s="62"/>
      <c r="H932" s="62"/>
      <c r="I932" s="89"/>
      <c r="J932" s="62"/>
      <c r="K932" s="62"/>
      <c r="M932" s="34"/>
      <c r="N932" s="35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70"/>
      <c r="Z932" s="62"/>
      <c r="AA932" s="62"/>
      <c r="AB932" s="62"/>
      <c r="AC932" s="62"/>
      <c r="AD932" s="62"/>
      <c r="AE932" s="62"/>
      <c r="AF932" s="62"/>
      <c r="AG932" s="62"/>
      <c r="AH932" s="62"/>
      <c r="AI932" s="62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  <c r="BA932" s="62"/>
      <c r="BB932" s="62"/>
      <c r="BC932" s="62"/>
    </row>
    <row r="933">
      <c r="A933" s="62"/>
      <c r="B933" s="62"/>
      <c r="C933" s="62"/>
      <c r="D933" s="62"/>
      <c r="E933" s="62"/>
      <c r="F933" s="62"/>
      <c r="G933" s="62"/>
      <c r="H933" s="62"/>
      <c r="I933" s="89"/>
      <c r="J933" s="62"/>
      <c r="K933" s="62"/>
      <c r="M933" s="34"/>
      <c r="N933" s="35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70"/>
      <c r="Z933" s="62"/>
      <c r="AA933" s="62"/>
      <c r="AB933" s="62"/>
      <c r="AC933" s="62"/>
      <c r="AD933" s="62"/>
      <c r="AE933" s="62"/>
      <c r="AF933" s="62"/>
      <c r="AG933" s="62"/>
      <c r="AH933" s="62"/>
      <c r="AI933" s="62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  <c r="BA933" s="62"/>
      <c r="BB933" s="62"/>
      <c r="BC933" s="62"/>
    </row>
    <row r="934">
      <c r="A934" s="62"/>
      <c r="B934" s="62"/>
      <c r="C934" s="62"/>
      <c r="D934" s="62"/>
      <c r="E934" s="62"/>
      <c r="F934" s="62"/>
      <c r="G934" s="62"/>
      <c r="H934" s="62"/>
      <c r="I934" s="89"/>
      <c r="J934" s="62"/>
      <c r="K934" s="62"/>
      <c r="M934" s="34"/>
      <c r="N934" s="35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70"/>
      <c r="Z934" s="62"/>
      <c r="AA934" s="62"/>
      <c r="AB934" s="62"/>
      <c r="AC934" s="62"/>
      <c r="AD934" s="62"/>
      <c r="AE934" s="62"/>
      <c r="AF934" s="62"/>
      <c r="AG934" s="62"/>
      <c r="AH934" s="62"/>
      <c r="AI934" s="62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  <c r="BA934" s="62"/>
      <c r="BB934" s="62"/>
      <c r="BC934" s="62"/>
    </row>
    <row r="935">
      <c r="A935" s="62"/>
      <c r="B935" s="62"/>
      <c r="C935" s="62"/>
      <c r="D935" s="62"/>
      <c r="E935" s="62"/>
      <c r="F935" s="62"/>
      <c r="G935" s="62"/>
      <c r="H935" s="62"/>
      <c r="I935" s="89"/>
      <c r="J935" s="62"/>
      <c r="K935" s="62"/>
      <c r="M935" s="34"/>
      <c r="N935" s="35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70"/>
      <c r="Z935" s="62"/>
      <c r="AA935" s="62"/>
      <c r="AB935" s="62"/>
      <c r="AC935" s="62"/>
      <c r="AD935" s="62"/>
      <c r="AE935" s="62"/>
      <c r="AF935" s="62"/>
      <c r="AG935" s="62"/>
      <c r="AH935" s="62"/>
      <c r="AI935" s="62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  <c r="BA935" s="62"/>
      <c r="BB935" s="62"/>
      <c r="BC935" s="62"/>
    </row>
    <row r="936">
      <c r="A936" s="62"/>
      <c r="B936" s="62"/>
      <c r="C936" s="62"/>
      <c r="D936" s="62"/>
      <c r="E936" s="62"/>
      <c r="F936" s="62"/>
      <c r="G936" s="62"/>
      <c r="H936" s="62"/>
      <c r="I936" s="89"/>
      <c r="J936" s="62"/>
      <c r="K936" s="62"/>
      <c r="M936" s="34"/>
      <c r="N936" s="35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70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  <c r="BA936" s="62"/>
      <c r="BB936" s="62"/>
      <c r="BC936" s="62"/>
    </row>
    <row r="937">
      <c r="A937" s="62"/>
      <c r="B937" s="62"/>
      <c r="C937" s="62"/>
      <c r="D937" s="62"/>
      <c r="E937" s="62"/>
      <c r="F937" s="62"/>
      <c r="G937" s="62"/>
      <c r="H937" s="62"/>
      <c r="I937" s="89"/>
      <c r="J937" s="62"/>
      <c r="K937" s="62"/>
      <c r="M937" s="34"/>
      <c r="N937" s="35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70"/>
      <c r="Z937" s="62"/>
      <c r="AA937" s="62"/>
      <c r="AB937" s="62"/>
      <c r="AC937" s="62"/>
      <c r="AD937" s="62"/>
      <c r="AE937" s="62"/>
      <c r="AF937" s="62"/>
      <c r="AG937" s="62"/>
      <c r="AH937" s="62"/>
      <c r="AI937" s="62"/>
      <c r="AJ937" s="62"/>
      <c r="AK937" s="62"/>
      <c r="AL937" s="62"/>
      <c r="AM937" s="62"/>
      <c r="AN937" s="62"/>
      <c r="AO937" s="62"/>
      <c r="AP937" s="62"/>
      <c r="AQ937" s="62"/>
      <c r="AR937" s="62"/>
      <c r="AS937" s="62"/>
      <c r="AT937" s="62"/>
      <c r="AU937" s="62"/>
      <c r="AV937" s="62"/>
      <c r="AW937" s="62"/>
      <c r="AX937" s="62"/>
      <c r="AY937" s="62"/>
      <c r="AZ937" s="62"/>
      <c r="BA937" s="62"/>
      <c r="BB937" s="62"/>
      <c r="BC937" s="62"/>
    </row>
    <row r="938">
      <c r="A938" s="62"/>
      <c r="B938" s="62"/>
      <c r="C938" s="62"/>
      <c r="D938" s="62"/>
      <c r="E938" s="62"/>
      <c r="F938" s="62"/>
      <c r="G938" s="62"/>
      <c r="H938" s="62"/>
      <c r="I938" s="89"/>
      <c r="J938" s="62"/>
      <c r="K938" s="62"/>
      <c r="M938" s="34"/>
      <c r="N938" s="35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70"/>
      <c r="Z938" s="62"/>
      <c r="AA938" s="62"/>
      <c r="AB938" s="62"/>
      <c r="AC938" s="62"/>
      <c r="AD938" s="62"/>
      <c r="AE938" s="62"/>
      <c r="AF938" s="62"/>
      <c r="AG938" s="62"/>
      <c r="AH938" s="62"/>
      <c r="AI938" s="62"/>
      <c r="AJ938" s="62"/>
      <c r="AK938" s="62"/>
      <c r="AL938" s="62"/>
      <c r="AM938" s="62"/>
      <c r="AN938" s="62"/>
      <c r="AO938" s="62"/>
      <c r="AP938" s="62"/>
      <c r="AQ938" s="62"/>
      <c r="AR938" s="62"/>
      <c r="AS938" s="62"/>
      <c r="AT938" s="62"/>
      <c r="AU938" s="62"/>
      <c r="AV938" s="62"/>
      <c r="AW938" s="62"/>
      <c r="AX938" s="62"/>
      <c r="AY938" s="62"/>
      <c r="AZ938" s="62"/>
      <c r="BA938" s="62"/>
      <c r="BB938" s="62"/>
      <c r="BC938" s="62"/>
    </row>
    <row r="939">
      <c r="A939" s="62"/>
      <c r="B939" s="62"/>
      <c r="C939" s="62"/>
      <c r="D939" s="62"/>
      <c r="E939" s="62"/>
      <c r="F939" s="62"/>
      <c r="G939" s="62"/>
      <c r="H939" s="62"/>
      <c r="I939" s="89"/>
      <c r="J939" s="62"/>
      <c r="K939" s="62"/>
      <c r="M939" s="34"/>
      <c r="N939" s="35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70"/>
      <c r="Z939" s="62"/>
      <c r="AA939" s="62"/>
      <c r="AB939" s="62"/>
      <c r="AC939" s="62"/>
      <c r="AD939" s="62"/>
      <c r="AE939" s="62"/>
      <c r="AF939" s="62"/>
      <c r="AG939" s="62"/>
      <c r="AH939" s="62"/>
      <c r="AI939" s="62"/>
      <c r="AJ939" s="62"/>
      <c r="AK939" s="62"/>
      <c r="AL939" s="62"/>
      <c r="AM939" s="62"/>
      <c r="AN939" s="62"/>
      <c r="AO939" s="62"/>
      <c r="AP939" s="62"/>
      <c r="AQ939" s="62"/>
      <c r="AR939" s="62"/>
      <c r="AS939" s="62"/>
      <c r="AT939" s="62"/>
      <c r="AU939" s="62"/>
      <c r="AV939" s="62"/>
      <c r="AW939" s="62"/>
      <c r="AX939" s="62"/>
      <c r="AY939" s="62"/>
      <c r="AZ939" s="62"/>
      <c r="BA939" s="62"/>
      <c r="BB939" s="62"/>
      <c r="BC939" s="62"/>
    </row>
    <row r="940">
      <c r="A940" s="62"/>
      <c r="B940" s="62"/>
      <c r="C940" s="62"/>
      <c r="D940" s="62"/>
      <c r="E940" s="62"/>
      <c r="F940" s="62"/>
      <c r="G940" s="62"/>
      <c r="H940" s="62"/>
      <c r="I940" s="89"/>
      <c r="J940" s="62"/>
      <c r="K940" s="62"/>
      <c r="M940" s="34"/>
      <c r="N940" s="35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70"/>
      <c r="Z940" s="62"/>
      <c r="AA940" s="62"/>
      <c r="AB940" s="62"/>
      <c r="AC940" s="62"/>
      <c r="AD940" s="62"/>
      <c r="AE940" s="62"/>
      <c r="AF940" s="62"/>
      <c r="AG940" s="62"/>
      <c r="AH940" s="62"/>
      <c r="AI940" s="62"/>
      <c r="AJ940" s="62"/>
      <c r="AK940" s="62"/>
      <c r="AL940" s="62"/>
      <c r="AM940" s="62"/>
      <c r="AN940" s="62"/>
      <c r="AO940" s="62"/>
      <c r="AP940" s="62"/>
      <c r="AQ940" s="62"/>
      <c r="AR940" s="62"/>
      <c r="AS940" s="62"/>
      <c r="AT940" s="62"/>
      <c r="AU940" s="62"/>
      <c r="AV940" s="62"/>
      <c r="AW940" s="62"/>
      <c r="AX940" s="62"/>
      <c r="AY940" s="62"/>
      <c r="AZ940" s="62"/>
      <c r="BA940" s="62"/>
      <c r="BB940" s="62"/>
      <c r="BC940" s="62"/>
    </row>
    <row r="941">
      <c r="A941" s="62"/>
      <c r="B941" s="62"/>
      <c r="C941" s="62"/>
      <c r="D941" s="62"/>
      <c r="E941" s="62"/>
      <c r="F941" s="62"/>
      <c r="G941" s="62"/>
      <c r="H941" s="62"/>
      <c r="I941" s="89"/>
      <c r="J941" s="62"/>
      <c r="K941" s="62"/>
      <c r="M941" s="34"/>
      <c r="N941" s="35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70"/>
      <c r="Z941" s="62"/>
      <c r="AA941" s="62"/>
      <c r="AB941" s="62"/>
      <c r="AC941" s="62"/>
      <c r="AD941" s="62"/>
      <c r="AE941" s="62"/>
      <c r="AF941" s="62"/>
      <c r="AG941" s="62"/>
      <c r="AH941" s="62"/>
      <c r="AI941" s="62"/>
      <c r="AJ941" s="62"/>
      <c r="AK941" s="62"/>
      <c r="AL941" s="62"/>
      <c r="AM941" s="62"/>
      <c r="AN941" s="62"/>
      <c r="AO941" s="62"/>
      <c r="AP941" s="62"/>
      <c r="AQ941" s="62"/>
      <c r="AR941" s="62"/>
      <c r="AS941" s="62"/>
      <c r="AT941" s="62"/>
      <c r="AU941" s="62"/>
      <c r="AV941" s="62"/>
      <c r="AW941" s="62"/>
      <c r="AX941" s="62"/>
      <c r="AY941" s="62"/>
      <c r="AZ941" s="62"/>
      <c r="BA941" s="62"/>
      <c r="BB941" s="62"/>
      <c r="BC941" s="62"/>
    </row>
    <row r="942">
      <c r="A942" s="62"/>
      <c r="B942" s="62"/>
      <c r="C942" s="62"/>
      <c r="D942" s="62"/>
      <c r="E942" s="62"/>
      <c r="F942" s="62"/>
      <c r="G942" s="62"/>
      <c r="H942" s="62"/>
      <c r="I942" s="89"/>
      <c r="J942" s="62"/>
      <c r="K942" s="62"/>
      <c r="M942" s="34"/>
      <c r="N942" s="35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70"/>
      <c r="Z942" s="62"/>
      <c r="AA942" s="62"/>
      <c r="AB942" s="62"/>
      <c r="AC942" s="62"/>
      <c r="AD942" s="62"/>
      <c r="AE942" s="62"/>
      <c r="AF942" s="62"/>
      <c r="AG942" s="62"/>
      <c r="AH942" s="62"/>
      <c r="AI942" s="62"/>
      <c r="AJ942" s="62"/>
      <c r="AK942" s="62"/>
      <c r="AL942" s="62"/>
      <c r="AM942" s="62"/>
      <c r="AN942" s="62"/>
      <c r="AO942" s="62"/>
      <c r="AP942" s="62"/>
      <c r="AQ942" s="62"/>
      <c r="AR942" s="62"/>
      <c r="AS942" s="62"/>
      <c r="AT942" s="62"/>
      <c r="AU942" s="62"/>
      <c r="AV942" s="62"/>
      <c r="AW942" s="62"/>
      <c r="AX942" s="62"/>
      <c r="AY942" s="62"/>
      <c r="AZ942" s="62"/>
      <c r="BA942" s="62"/>
      <c r="BB942" s="62"/>
      <c r="BC942" s="62"/>
    </row>
    <row r="943">
      <c r="A943" s="62"/>
      <c r="B943" s="62"/>
      <c r="C943" s="62"/>
      <c r="D943" s="62"/>
      <c r="E943" s="62"/>
      <c r="F943" s="62"/>
      <c r="G943" s="62"/>
      <c r="H943" s="62"/>
      <c r="I943" s="89"/>
      <c r="J943" s="62"/>
      <c r="K943" s="62"/>
      <c r="M943" s="34"/>
      <c r="N943" s="35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70"/>
      <c r="Z943" s="62"/>
      <c r="AA943" s="62"/>
      <c r="AB943" s="62"/>
      <c r="AC943" s="62"/>
      <c r="AD943" s="62"/>
      <c r="AE943" s="62"/>
      <c r="AF943" s="62"/>
      <c r="AG943" s="62"/>
      <c r="AH943" s="62"/>
      <c r="AI943" s="62"/>
      <c r="AJ943" s="62"/>
      <c r="AK943" s="62"/>
      <c r="AL943" s="62"/>
      <c r="AM943" s="62"/>
      <c r="AN943" s="62"/>
      <c r="AO943" s="62"/>
      <c r="AP943" s="62"/>
      <c r="AQ943" s="62"/>
      <c r="AR943" s="62"/>
      <c r="AS943" s="62"/>
      <c r="AT943" s="62"/>
      <c r="AU943" s="62"/>
      <c r="AV943" s="62"/>
      <c r="AW943" s="62"/>
      <c r="AX943" s="62"/>
      <c r="AY943" s="62"/>
      <c r="AZ943" s="62"/>
      <c r="BA943" s="62"/>
      <c r="BB943" s="62"/>
      <c r="BC943" s="62"/>
    </row>
    <row r="944">
      <c r="A944" s="62"/>
      <c r="B944" s="62"/>
      <c r="C944" s="62"/>
      <c r="D944" s="62"/>
      <c r="E944" s="62"/>
      <c r="F944" s="62"/>
      <c r="G944" s="62"/>
      <c r="H944" s="62"/>
      <c r="I944" s="89"/>
      <c r="J944" s="62"/>
      <c r="K944" s="62"/>
      <c r="M944" s="34"/>
      <c r="N944" s="35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70"/>
      <c r="Z944" s="62"/>
      <c r="AA944" s="62"/>
      <c r="AB944" s="62"/>
      <c r="AC944" s="62"/>
      <c r="AD944" s="62"/>
      <c r="AE944" s="62"/>
      <c r="AF944" s="62"/>
      <c r="AG944" s="62"/>
      <c r="AH944" s="62"/>
      <c r="AI944" s="62"/>
      <c r="AJ944" s="62"/>
      <c r="AK944" s="62"/>
      <c r="AL944" s="62"/>
      <c r="AM944" s="62"/>
      <c r="AN944" s="62"/>
      <c r="AO944" s="62"/>
      <c r="AP944" s="62"/>
      <c r="AQ944" s="62"/>
      <c r="AR944" s="62"/>
      <c r="AS944" s="62"/>
      <c r="AT944" s="62"/>
      <c r="AU944" s="62"/>
      <c r="AV944" s="62"/>
      <c r="AW944" s="62"/>
      <c r="AX944" s="62"/>
      <c r="AY944" s="62"/>
      <c r="AZ944" s="62"/>
      <c r="BA944" s="62"/>
      <c r="BB944" s="62"/>
      <c r="BC944" s="62"/>
    </row>
    <row r="945">
      <c r="A945" s="62"/>
      <c r="B945" s="62"/>
      <c r="C945" s="62"/>
      <c r="D945" s="62"/>
      <c r="E945" s="62"/>
      <c r="F945" s="62"/>
      <c r="G945" s="62"/>
      <c r="H945" s="62"/>
      <c r="I945" s="89"/>
      <c r="J945" s="62"/>
      <c r="K945" s="62"/>
      <c r="M945" s="34"/>
      <c r="N945" s="35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70"/>
      <c r="Z945" s="62"/>
      <c r="AA945" s="62"/>
      <c r="AB945" s="62"/>
      <c r="AC945" s="62"/>
      <c r="AD945" s="62"/>
      <c r="AE945" s="62"/>
      <c r="AF945" s="62"/>
      <c r="AG945" s="62"/>
      <c r="AH945" s="62"/>
      <c r="AI945" s="62"/>
      <c r="AJ945" s="62"/>
      <c r="AK945" s="62"/>
      <c r="AL945" s="62"/>
      <c r="AM945" s="62"/>
      <c r="AN945" s="62"/>
      <c r="AO945" s="62"/>
      <c r="AP945" s="62"/>
      <c r="AQ945" s="62"/>
      <c r="AR945" s="62"/>
      <c r="AS945" s="62"/>
      <c r="AT945" s="62"/>
      <c r="AU945" s="62"/>
      <c r="AV945" s="62"/>
      <c r="AW945" s="62"/>
      <c r="AX945" s="62"/>
      <c r="AY945" s="62"/>
      <c r="AZ945" s="62"/>
      <c r="BA945" s="62"/>
      <c r="BB945" s="62"/>
      <c r="BC945" s="62"/>
    </row>
    <row r="946">
      <c r="A946" s="62"/>
      <c r="B946" s="62"/>
      <c r="C946" s="62"/>
      <c r="D946" s="62"/>
      <c r="E946" s="62"/>
      <c r="F946" s="62"/>
      <c r="G946" s="62"/>
      <c r="H946" s="62"/>
      <c r="I946" s="89"/>
      <c r="J946" s="62"/>
      <c r="K946" s="62"/>
      <c r="M946" s="34"/>
      <c r="N946" s="35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70"/>
      <c r="Z946" s="62"/>
      <c r="AA946" s="62"/>
      <c r="AB946" s="62"/>
      <c r="AC946" s="62"/>
      <c r="AD946" s="62"/>
      <c r="AE946" s="62"/>
      <c r="AF946" s="62"/>
      <c r="AG946" s="62"/>
      <c r="AH946" s="62"/>
      <c r="AI946" s="62"/>
      <c r="AJ946" s="62"/>
      <c r="AK946" s="62"/>
      <c r="AL946" s="62"/>
      <c r="AM946" s="62"/>
      <c r="AN946" s="62"/>
      <c r="AO946" s="62"/>
      <c r="AP946" s="62"/>
      <c r="AQ946" s="62"/>
      <c r="AR946" s="62"/>
      <c r="AS946" s="62"/>
      <c r="AT946" s="62"/>
      <c r="AU946" s="62"/>
      <c r="AV946" s="62"/>
      <c r="AW946" s="62"/>
      <c r="AX946" s="62"/>
      <c r="AY946" s="62"/>
      <c r="AZ946" s="62"/>
      <c r="BA946" s="62"/>
      <c r="BB946" s="62"/>
      <c r="BC946" s="62"/>
    </row>
    <row r="947">
      <c r="A947" s="62"/>
      <c r="B947" s="62"/>
      <c r="C947" s="62"/>
      <c r="D947" s="62"/>
      <c r="E947" s="62"/>
      <c r="F947" s="62"/>
      <c r="G947" s="62"/>
      <c r="H947" s="62"/>
      <c r="I947" s="89"/>
      <c r="J947" s="62"/>
      <c r="K947" s="62"/>
      <c r="M947" s="34"/>
      <c r="N947" s="35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70"/>
      <c r="Z947" s="62"/>
      <c r="AA947" s="62"/>
      <c r="AB947" s="62"/>
      <c r="AC947" s="62"/>
      <c r="AD947" s="62"/>
      <c r="AE947" s="62"/>
      <c r="AF947" s="62"/>
      <c r="AG947" s="62"/>
      <c r="AH947" s="62"/>
      <c r="AI947" s="62"/>
      <c r="AJ947" s="62"/>
      <c r="AK947" s="62"/>
      <c r="AL947" s="62"/>
      <c r="AM947" s="62"/>
      <c r="AN947" s="62"/>
      <c r="AO947" s="62"/>
      <c r="AP947" s="62"/>
      <c r="AQ947" s="62"/>
      <c r="AR947" s="62"/>
      <c r="AS947" s="62"/>
      <c r="AT947" s="62"/>
      <c r="AU947" s="62"/>
      <c r="AV947" s="62"/>
      <c r="AW947" s="62"/>
      <c r="AX947" s="62"/>
      <c r="AY947" s="62"/>
      <c r="AZ947" s="62"/>
      <c r="BA947" s="62"/>
      <c r="BB947" s="62"/>
      <c r="BC947" s="62"/>
    </row>
    <row r="948">
      <c r="A948" s="62"/>
      <c r="B948" s="62"/>
      <c r="C948" s="62"/>
      <c r="D948" s="62"/>
      <c r="E948" s="62"/>
      <c r="F948" s="62"/>
      <c r="G948" s="62"/>
      <c r="H948" s="62"/>
      <c r="I948" s="89"/>
      <c r="J948" s="62"/>
      <c r="K948" s="62"/>
      <c r="M948" s="34"/>
      <c r="N948" s="35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70"/>
      <c r="Z948" s="62"/>
      <c r="AA948" s="62"/>
      <c r="AB948" s="62"/>
      <c r="AC948" s="62"/>
      <c r="AD948" s="62"/>
      <c r="AE948" s="62"/>
      <c r="AF948" s="62"/>
      <c r="AG948" s="62"/>
      <c r="AH948" s="62"/>
      <c r="AI948" s="62"/>
      <c r="AJ948" s="62"/>
      <c r="AK948" s="62"/>
      <c r="AL948" s="62"/>
      <c r="AM948" s="62"/>
      <c r="AN948" s="62"/>
      <c r="AO948" s="62"/>
      <c r="AP948" s="62"/>
      <c r="AQ948" s="62"/>
      <c r="AR948" s="62"/>
      <c r="AS948" s="62"/>
      <c r="AT948" s="62"/>
      <c r="AU948" s="62"/>
      <c r="AV948" s="62"/>
      <c r="AW948" s="62"/>
      <c r="AX948" s="62"/>
      <c r="AY948" s="62"/>
      <c r="AZ948" s="62"/>
      <c r="BA948" s="62"/>
      <c r="BB948" s="62"/>
      <c r="BC948" s="62"/>
    </row>
    <row r="949">
      <c r="A949" s="62"/>
      <c r="B949" s="62"/>
      <c r="C949" s="62"/>
      <c r="D949" s="62"/>
      <c r="E949" s="62"/>
      <c r="F949" s="62"/>
      <c r="G949" s="62"/>
      <c r="H949" s="62"/>
      <c r="I949" s="89"/>
      <c r="J949" s="62"/>
      <c r="K949" s="62"/>
      <c r="M949" s="34"/>
      <c r="N949" s="35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70"/>
      <c r="Z949" s="62"/>
      <c r="AA949" s="62"/>
      <c r="AB949" s="62"/>
      <c r="AC949" s="62"/>
      <c r="AD949" s="62"/>
      <c r="AE949" s="62"/>
      <c r="AF949" s="62"/>
      <c r="AG949" s="62"/>
      <c r="AH949" s="62"/>
      <c r="AI949" s="62"/>
      <c r="AJ949" s="62"/>
      <c r="AK949" s="62"/>
      <c r="AL949" s="62"/>
      <c r="AM949" s="62"/>
      <c r="AN949" s="62"/>
      <c r="AO949" s="62"/>
      <c r="AP949" s="62"/>
      <c r="AQ949" s="62"/>
      <c r="AR949" s="62"/>
      <c r="AS949" s="62"/>
      <c r="AT949" s="62"/>
      <c r="AU949" s="62"/>
      <c r="AV949" s="62"/>
      <c r="AW949" s="62"/>
      <c r="AX949" s="62"/>
      <c r="AY949" s="62"/>
      <c r="AZ949" s="62"/>
      <c r="BA949" s="62"/>
      <c r="BB949" s="62"/>
      <c r="BC949" s="62"/>
    </row>
    <row r="950">
      <c r="A950" s="62"/>
      <c r="B950" s="62"/>
      <c r="C950" s="62"/>
      <c r="D950" s="62"/>
      <c r="E950" s="62"/>
      <c r="F950" s="62"/>
      <c r="G950" s="62"/>
      <c r="H950" s="62"/>
      <c r="I950" s="89"/>
      <c r="J950" s="62"/>
      <c r="K950" s="62"/>
      <c r="M950" s="34"/>
      <c r="N950" s="35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70"/>
      <c r="Z950" s="62"/>
      <c r="AA950" s="62"/>
      <c r="AB950" s="62"/>
      <c r="AC950" s="62"/>
      <c r="AD950" s="62"/>
      <c r="AE950" s="62"/>
      <c r="AF950" s="62"/>
      <c r="AG950" s="62"/>
      <c r="AH950" s="62"/>
      <c r="AI950" s="62"/>
      <c r="AJ950" s="62"/>
      <c r="AK950" s="62"/>
      <c r="AL950" s="62"/>
      <c r="AM950" s="62"/>
      <c r="AN950" s="62"/>
      <c r="AO950" s="62"/>
      <c r="AP950" s="62"/>
      <c r="AQ950" s="62"/>
      <c r="AR950" s="62"/>
      <c r="AS950" s="62"/>
      <c r="AT950" s="62"/>
      <c r="AU950" s="62"/>
      <c r="AV950" s="62"/>
      <c r="AW950" s="62"/>
      <c r="AX950" s="62"/>
      <c r="AY950" s="62"/>
      <c r="AZ950" s="62"/>
      <c r="BA950" s="62"/>
      <c r="BB950" s="62"/>
      <c r="BC950" s="62"/>
    </row>
    <row r="951">
      <c r="A951" s="62"/>
      <c r="B951" s="62"/>
      <c r="C951" s="62"/>
      <c r="D951" s="62"/>
      <c r="E951" s="62"/>
      <c r="F951" s="62"/>
      <c r="G951" s="62"/>
      <c r="H951" s="62"/>
      <c r="I951" s="89"/>
      <c r="J951" s="62"/>
      <c r="K951" s="62"/>
      <c r="M951" s="34"/>
      <c r="N951" s="35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70"/>
      <c r="Z951" s="62"/>
      <c r="AA951" s="62"/>
      <c r="AB951" s="62"/>
      <c r="AC951" s="62"/>
      <c r="AD951" s="62"/>
      <c r="AE951" s="62"/>
      <c r="AF951" s="62"/>
      <c r="AG951" s="62"/>
      <c r="AH951" s="62"/>
      <c r="AI951" s="62"/>
      <c r="AJ951" s="62"/>
      <c r="AK951" s="62"/>
      <c r="AL951" s="62"/>
      <c r="AM951" s="62"/>
      <c r="AN951" s="62"/>
      <c r="AO951" s="62"/>
      <c r="AP951" s="62"/>
      <c r="AQ951" s="62"/>
      <c r="AR951" s="62"/>
      <c r="AS951" s="62"/>
      <c r="AT951" s="62"/>
      <c r="AU951" s="62"/>
      <c r="AV951" s="62"/>
      <c r="AW951" s="62"/>
      <c r="AX951" s="62"/>
      <c r="AY951" s="62"/>
      <c r="AZ951" s="62"/>
      <c r="BA951" s="62"/>
      <c r="BB951" s="62"/>
      <c r="BC951" s="62"/>
    </row>
    <row r="952">
      <c r="A952" s="62"/>
      <c r="B952" s="62"/>
      <c r="C952" s="62"/>
      <c r="D952" s="62"/>
      <c r="E952" s="62"/>
      <c r="F952" s="62"/>
      <c r="G952" s="62"/>
      <c r="H952" s="62"/>
      <c r="I952" s="89"/>
      <c r="J952" s="62"/>
      <c r="K952" s="62"/>
      <c r="M952" s="34"/>
      <c r="N952" s="35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70"/>
      <c r="Z952" s="62"/>
      <c r="AA952" s="62"/>
      <c r="AB952" s="62"/>
      <c r="AC952" s="62"/>
      <c r="AD952" s="62"/>
      <c r="AE952" s="62"/>
      <c r="AF952" s="62"/>
      <c r="AG952" s="62"/>
      <c r="AH952" s="62"/>
      <c r="AI952" s="62"/>
      <c r="AJ952" s="62"/>
      <c r="AK952" s="62"/>
      <c r="AL952" s="62"/>
      <c r="AM952" s="62"/>
      <c r="AN952" s="62"/>
      <c r="AO952" s="62"/>
      <c r="AP952" s="62"/>
      <c r="AQ952" s="62"/>
      <c r="AR952" s="62"/>
      <c r="AS952" s="62"/>
      <c r="AT952" s="62"/>
      <c r="AU952" s="62"/>
      <c r="AV952" s="62"/>
      <c r="AW952" s="62"/>
      <c r="AX952" s="62"/>
      <c r="AY952" s="62"/>
      <c r="AZ952" s="62"/>
      <c r="BA952" s="62"/>
      <c r="BB952" s="62"/>
      <c r="BC952" s="62"/>
    </row>
    <row r="953">
      <c r="A953" s="62"/>
      <c r="B953" s="62"/>
      <c r="C953" s="62"/>
      <c r="D953" s="62"/>
      <c r="E953" s="62"/>
      <c r="F953" s="62"/>
      <c r="G953" s="62"/>
      <c r="H953" s="62"/>
      <c r="I953" s="89"/>
      <c r="J953" s="62"/>
      <c r="K953" s="62"/>
      <c r="M953" s="34"/>
      <c r="N953" s="35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70"/>
      <c r="Z953" s="62"/>
      <c r="AA953" s="62"/>
      <c r="AB953" s="62"/>
      <c r="AC953" s="62"/>
      <c r="AD953" s="62"/>
      <c r="AE953" s="62"/>
      <c r="AF953" s="62"/>
      <c r="AG953" s="62"/>
      <c r="AH953" s="62"/>
      <c r="AI953" s="62"/>
      <c r="AJ953" s="62"/>
      <c r="AK953" s="62"/>
      <c r="AL953" s="62"/>
      <c r="AM953" s="62"/>
      <c r="AN953" s="62"/>
      <c r="AO953" s="62"/>
      <c r="AP953" s="62"/>
      <c r="AQ953" s="62"/>
      <c r="AR953" s="62"/>
      <c r="AS953" s="62"/>
      <c r="AT953" s="62"/>
      <c r="AU953" s="62"/>
      <c r="AV953" s="62"/>
      <c r="AW953" s="62"/>
      <c r="AX953" s="62"/>
      <c r="AY953" s="62"/>
      <c r="AZ953" s="62"/>
      <c r="BA953" s="62"/>
      <c r="BB953" s="62"/>
      <c r="BC953" s="62"/>
    </row>
    <row r="954">
      <c r="A954" s="62"/>
      <c r="B954" s="62"/>
      <c r="C954" s="62"/>
      <c r="D954" s="62"/>
      <c r="E954" s="62"/>
      <c r="F954" s="62"/>
      <c r="G954" s="62"/>
      <c r="H954" s="62"/>
      <c r="I954" s="89"/>
      <c r="J954" s="62"/>
      <c r="K954" s="62"/>
      <c r="M954" s="34"/>
      <c r="N954" s="35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70"/>
      <c r="Z954" s="62"/>
      <c r="AA954" s="62"/>
      <c r="AB954" s="62"/>
      <c r="AC954" s="62"/>
      <c r="AD954" s="62"/>
      <c r="AE954" s="62"/>
      <c r="AF954" s="62"/>
      <c r="AG954" s="62"/>
      <c r="AH954" s="62"/>
      <c r="AI954" s="62"/>
      <c r="AJ954" s="62"/>
      <c r="AK954" s="62"/>
      <c r="AL954" s="62"/>
      <c r="AM954" s="62"/>
      <c r="AN954" s="62"/>
      <c r="AO954" s="62"/>
      <c r="AP954" s="62"/>
      <c r="AQ954" s="62"/>
      <c r="AR954" s="62"/>
      <c r="AS954" s="62"/>
      <c r="AT954" s="62"/>
      <c r="AU954" s="62"/>
      <c r="AV954" s="62"/>
      <c r="AW954" s="62"/>
      <c r="AX954" s="62"/>
      <c r="AY954" s="62"/>
      <c r="AZ954" s="62"/>
      <c r="BA954" s="62"/>
      <c r="BB954" s="62"/>
      <c r="BC954" s="62"/>
    </row>
    <row r="955">
      <c r="A955" s="62"/>
      <c r="B955" s="62"/>
      <c r="C955" s="62"/>
      <c r="D955" s="62"/>
      <c r="E955" s="62"/>
      <c r="F955" s="62"/>
      <c r="G955" s="62"/>
      <c r="H955" s="62"/>
      <c r="I955" s="89"/>
      <c r="J955" s="62"/>
      <c r="K955" s="62"/>
      <c r="M955" s="34"/>
      <c r="N955" s="35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70"/>
      <c r="Z955" s="62"/>
      <c r="AA955" s="62"/>
      <c r="AB955" s="62"/>
      <c r="AC955" s="62"/>
      <c r="AD955" s="62"/>
      <c r="AE955" s="62"/>
      <c r="AF955" s="62"/>
      <c r="AG955" s="62"/>
      <c r="AH955" s="62"/>
      <c r="AI955" s="62"/>
      <c r="AJ955" s="62"/>
      <c r="AK955" s="62"/>
      <c r="AL955" s="62"/>
      <c r="AM955" s="62"/>
      <c r="AN955" s="62"/>
      <c r="AO955" s="62"/>
      <c r="AP955" s="62"/>
      <c r="AQ955" s="62"/>
      <c r="AR955" s="62"/>
      <c r="AS955" s="62"/>
      <c r="AT955" s="62"/>
      <c r="AU955" s="62"/>
      <c r="AV955" s="62"/>
      <c r="AW955" s="62"/>
      <c r="AX955" s="62"/>
      <c r="AY955" s="62"/>
      <c r="AZ955" s="62"/>
      <c r="BA955" s="62"/>
      <c r="BB955" s="62"/>
      <c r="BC955" s="62"/>
    </row>
    <row r="956">
      <c r="A956" s="62"/>
      <c r="B956" s="62"/>
      <c r="C956" s="62"/>
      <c r="D956" s="62"/>
      <c r="E956" s="62"/>
      <c r="F956" s="62"/>
      <c r="G956" s="62"/>
      <c r="H956" s="62"/>
      <c r="I956" s="89"/>
      <c r="J956" s="62"/>
      <c r="K956" s="62"/>
      <c r="M956" s="34"/>
      <c r="N956" s="35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70"/>
      <c r="Z956" s="62"/>
      <c r="AA956" s="62"/>
      <c r="AB956" s="62"/>
      <c r="AC956" s="62"/>
      <c r="AD956" s="62"/>
      <c r="AE956" s="62"/>
      <c r="AF956" s="62"/>
      <c r="AG956" s="62"/>
      <c r="AH956" s="62"/>
      <c r="AI956" s="62"/>
      <c r="AJ956" s="62"/>
      <c r="AK956" s="62"/>
      <c r="AL956" s="62"/>
      <c r="AM956" s="62"/>
      <c r="AN956" s="62"/>
      <c r="AO956" s="62"/>
      <c r="AP956" s="62"/>
      <c r="AQ956" s="62"/>
      <c r="AR956" s="62"/>
      <c r="AS956" s="62"/>
      <c r="AT956" s="62"/>
      <c r="AU956" s="62"/>
      <c r="AV956" s="62"/>
      <c r="AW956" s="62"/>
      <c r="AX956" s="62"/>
      <c r="AY956" s="62"/>
      <c r="AZ956" s="62"/>
      <c r="BA956" s="62"/>
      <c r="BB956" s="62"/>
      <c r="BC956" s="62"/>
    </row>
    <row r="957">
      <c r="A957" s="62"/>
      <c r="B957" s="62"/>
      <c r="C957" s="62"/>
      <c r="D957" s="62"/>
      <c r="E957" s="62"/>
      <c r="F957" s="62"/>
      <c r="G957" s="62"/>
      <c r="H957" s="62"/>
      <c r="I957" s="89"/>
      <c r="J957" s="62"/>
      <c r="K957" s="62"/>
      <c r="M957" s="34"/>
      <c r="N957" s="35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70"/>
      <c r="Z957" s="62"/>
      <c r="AA957" s="62"/>
      <c r="AB957" s="62"/>
      <c r="AC957" s="62"/>
      <c r="AD957" s="62"/>
      <c r="AE957" s="62"/>
      <c r="AF957" s="62"/>
      <c r="AG957" s="62"/>
      <c r="AH957" s="62"/>
      <c r="AI957" s="62"/>
      <c r="AJ957" s="62"/>
      <c r="AK957" s="62"/>
      <c r="AL957" s="62"/>
      <c r="AM957" s="62"/>
      <c r="AN957" s="62"/>
      <c r="AO957" s="62"/>
      <c r="AP957" s="62"/>
      <c r="AQ957" s="62"/>
      <c r="AR957" s="62"/>
      <c r="AS957" s="62"/>
      <c r="AT957" s="62"/>
      <c r="AU957" s="62"/>
      <c r="AV957" s="62"/>
      <c r="AW957" s="62"/>
      <c r="AX957" s="62"/>
      <c r="AY957" s="62"/>
      <c r="AZ957" s="62"/>
      <c r="BA957" s="62"/>
      <c r="BB957" s="62"/>
      <c r="BC957" s="62"/>
    </row>
    <row r="958">
      <c r="A958" s="62"/>
      <c r="B958" s="62"/>
      <c r="C958" s="62"/>
      <c r="D958" s="62"/>
      <c r="E958" s="62"/>
      <c r="F958" s="62"/>
      <c r="G958" s="62"/>
      <c r="H958" s="62"/>
      <c r="I958" s="89"/>
      <c r="J958" s="62"/>
      <c r="K958" s="62"/>
      <c r="M958" s="34"/>
      <c r="N958" s="35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70"/>
      <c r="Z958" s="62"/>
      <c r="AA958" s="62"/>
      <c r="AB958" s="62"/>
      <c r="AC958" s="62"/>
      <c r="AD958" s="62"/>
      <c r="AE958" s="62"/>
      <c r="AF958" s="62"/>
      <c r="AG958" s="62"/>
      <c r="AH958" s="62"/>
      <c r="AI958" s="62"/>
      <c r="AJ958" s="62"/>
      <c r="AK958" s="62"/>
      <c r="AL958" s="62"/>
      <c r="AM958" s="62"/>
      <c r="AN958" s="62"/>
      <c r="AO958" s="62"/>
      <c r="AP958" s="62"/>
      <c r="AQ958" s="62"/>
      <c r="AR958" s="62"/>
      <c r="AS958" s="62"/>
      <c r="AT958" s="62"/>
      <c r="AU958" s="62"/>
      <c r="AV958" s="62"/>
      <c r="AW958" s="62"/>
      <c r="AX958" s="62"/>
      <c r="AY958" s="62"/>
      <c r="AZ958" s="62"/>
      <c r="BA958" s="62"/>
      <c r="BB958" s="62"/>
      <c r="BC958" s="62"/>
    </row>
    <row r="959">
      <c r="A959" s="62"/>
      <c r="B959" s="62"/>
      <c r="C959" s="62"/>
      <c r="D959" s="62"/>
      <c r="E959" s="62"/>
      <c r="F959" s="62"/>
      <c r="G959" s="62"/>
      <c r="H959" s="62"/>
      <c r="I959" s="89"/>
      <c r="J959" s="62"/>
      <c r="K959" s="62"/>
      <c r="M959" s="34"/>
      <c r="N959" s="35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70"/>
      <c r="Z959" s="62"/>
      <c r="AA959" s="62"/>
      <c r="AB959" s="62"/>
      <c r="AC959" s="62"/>
      <c r="AD959" s="62"/>
      <c r="AE959" s="62"/>
      <c r="AF959" s="62"/>
      <c r="AG959" s="62"/>
      <c r="AH959" s="62"/>
      <c r="AI959" s="62"/>
      <c r="AJ959" s="62"/>
      <c r="AK959" s="62"/>
      <c r="AL959" s="62"/>
      <c r="AM959" s="62"/>
      <c r="AN959" s="62"/>
      <c r="AO959" s="62"/>
      <c r="AP959" s="62"/>
      <c r="AQ959" s="62"/>
      <c r="AR959" s="62"/>
      <c r="AS959" s="62"/>
      <c r="AT959" s="62"/>
      <c r="AU959" s="62"/>
      <c r="AV959" s="62"/>
      <c r="AW959" s="62"/>
      <c r="AX959" s="62"/>
      <c r="AY959" s="62"/>
      <c r="AZ959" s="62"/>
      <c r="BA959" s="62"/>
      <c r="BB959" s="62"/>
      <c r="BC959" s="62"/>
    </row>
    <row r="960">
      <c r="A960" s="62"/>
      <c r="B960" s="62"/>
      <c r="C960" s="62"/>
      <c r="D960" s="62"/>
      <c r="E960" s="62"/>
      <c r="F960" s="62"/>
      <c r="G960" s="62"/>
      <c r="H960" s="62"/>
      <c r="I960" s="89"/>
      <c r="J960" s="62"/>
      <c r="K960" s="62"/>
      <c r="M960" s="34"/>
      <c r="N960" s="35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70"/>
      <c r="Z960" s="62"/>
      <c r="AA960" s="62"/>
      <c r="AB960" s="62"/>
      <c r="AC960" s="62"/>
      <c r="AD960" s="62"/>
      <c r="AE960" s="62"/>
      <c r="AF960" s="62"/>
      <c r="AG960" s="62"/>
      <c r="AH960" s="62"/>
      <c r="AI960" s="62"/>
      <c r="AJ960" s="62"/>
      <c r="AK960" s="62"/>
      <c r="AL960" s="62"/>
      <c r="AM960" s="62"/>
      <c r="AN960" s="62"/>
      <c r="AO960" s="62"/>
      <c r="AP960" s="62"/>
      <c r="AQ960" s="62"/>
      <c r="AR960" s="62"/>
      <c r="AS960" s="62"/>
      <c r="AT960" s="62"/>
      <c r="AU960" s="62"/>
      <c r="AV960" s="62"/>
      <c r="AW960" s="62"/>
      <c r="AX960" s="62"/>
      <c r="AY960" s="62"/>
      <c r="AZ960" s="62"/>
      <c r="BA960" s="62"/>
      <c r="BB960" s="62"/>
      <c r="BC960" s="62"/>
    </row>
    <row r="961">
      <c r="A961" s="62"/>
      <c r="B961" s="62"/>
      <c r="C961" s="62"/>
      <c r="D961" s="62"/>
      <c r="E961" s="62"/>
      <c r="F961" s="62"/>
      <c r="G961" s="62"/>
      <c r="H961" s="62"/>
      <c r="I961" s="89"/>
      <c r="J961" s="62"/>
      <c r="K961" s="62"/>
      <c r="M961" s="34"/>
      <c r="N961" s="35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70"/>
      <c r="Z961" s="62"/>
      <c r="AA961" s="62"/>
      <c r="AB961" s="62"/>
      <c r="AC961" s="62"/>
      <c r="AD961" s="62"/>
      <c r="AE961" s="62"/>
      <c r="AF961" s="62"/>
      <c r="AG961" s="62"/>
      <c r="AH961" s="62"/>
      <c r="AI961" s="62"/>
      <c r="AJ961" s="62"/>
      <c r="AK961" s="62"/>
      <c r="AL961" s="62"/>
      <c r="AM961" s="62"/>
      <c r="AN961" s="62"/>
      <c r="AO961" s="62"/>
      <c r="AP961" s="62"/>
      <c r="AQ961" s="62"/>
      <c r="AR961" s="62"/>
      <c r="AS961" s="62"/>
      <c r="AT961" s="62"/>
      <c r="AU961" s="62"/>
      <c r="AV961" s="62"/>
      <c r="AW961" s="62"/>
      <c r="AX961" s="62"/>
      <c r="AY961" s="62"/>
      <c r="AZ961" s="62"/>
      <c r="BA961" s="62"/>
      <c r="BB961" s="62"/>
      <c r="BC961" s="62"/>
    </row>
    <row r="962">
      <c r="A962" s="62"/>
      <c r="B962" s="62"/>
      <c r="C962" s="62"/>
      <c r="D962" s="62"/>
      <c r="E962" s="62"/>
      <c r="F962" s="62"/>
      <c r="G962" s="62"/>
      <c r="H962" s="62"/>
      <c r="I962" s="89"/>
      <c r="J962" s="62"/>
      <c r="K962" s="62"/>
      <c r="M962" s="34"/>
      <c r="N962" s="35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70"/>
      <c r="Z962" s="62"/>
      <c r="AA962" s="62"/>
      <c r="AB962" s="62"/>
      <c r="AC962" s="62"/>
      <c r="AD962" s="62"/>
      <c r="AE962" s="62"/>
      <c r="AF962" s="62"/>
      <c r="AG962" s="62"/>
      <c r="AH962" s="62"/>
      <c r="AI962" s="62"/>
      <c r="AJ962" s="62"/>
      <c r="AK962" s="62"/>
      <c r="AL962" s="62"/>
      <c r="AM962" s="62"/>
      <c r="AN962" s="62"/>
      <c r="AO962" s="62"/>
      <c r="AP962" s="62"/>
      <c r="AQ962" s="62"/>
      <c r="AR962" s="62"/>
      <c r="AS962" s="62"/>
      <c r="AT962" s="62"/>
      <c r="AU962" s="62"/>
      <c r="AV962" s="62"/>
      <c r="AW962" s="62"/>
      <c r="AX962" s="62"/>
      <c r="AY962" s="62"/>
      <c r="AZ962" s="62"/>
      <c r="BA962" s="62"/>
      <c r="BB962" s="62"/>
      <c r="BC962" s="62"/>
    </row>
    <row r="963">
      <c r="A963" s="62"/>
      <c r="B963" s="62"/>
      <c r="C963" s="62"/>
      <c r="D963" s="62"/>
      <c r="E963" s="62"/>
      <c r="F963" s="62"/>
      <c r="G963" s="62"/>
      <c r="H963" s="62"/>
      <c r="I963" s="89"/>
      <c r="J963" s="62"/>
      <c r="K963" s="62"/>
      <c r="M963" s="34"/>
      <c r="N963" s="35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70"/>
      <c r="Z963" s="62"/>
      <c r="AA963" s="62"/>
      <c r="AB963" s="62"/>
      <c r="AC963" s="62"/>
      <c r="AD963" s="62"/>
      <c r="AE963" s="62"/>
      <c r="AF963" s="62"/>
      <c r="AG963" s="62"/>
      <c r="AH963" s="62"/>
      <c r="AI963" s="62"/>
      <c r="AJ963" s="62"/>
      <c r="AK963" s="62"/>
      <c r="AL963" s="62"/>
      <c r="AM963" s="62"/>
      <c r="AN963" s="62"/>
      <c r="AO963" s="62"/>
      <c r="AP963" s="62"/>
      <c r="AQ963" s="62"/>
      <c r="AR963" s="62"/>
      <c r="AS963" s="62"/>
      <c r="AT963" s="62"/>
      <c r="AU963" s="62"/>
      <c r="AV963" s="62"/>
      <c r="AW963" s="62"/>
      <c r="AX963" s="62"/>
      <c r="AY963" s="62"/>
      <c r="AZ963" s="62"/>
      <c r="BA963" s="62"/>
      <c r="BB963" s="62"/>
      <c r="BC963" s="62"/>
    </row>
    <row r="964">
      <c r="A964" s="62"/>
      <c r="B964" s="62"/>
      <c r="C964" s="62"/>
      <c r="D964" s="62"/>
      <c r="E964" s="62"/>
      <c r="F964" s="62"/>
      <c r="G964" s="62"/>
      <c r="H964" s="62"/>
      <c r="I964" s="89"/>
      <c r="J964" s="62"/>
      <c r="K964" s="62"/>
      <c r="M964" s="34"/>
      <c r="N964" s="35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70"/>
      <c r="Z964" s="62"/>
      <c r="AA964" s="62"/>
      <c r="AB964" s="62"/>
      <c r="AC964" s="62"/>
      <c r="AD964" s="62"/>
      <c r="AE964" s="62"/>
      <c r="AF964" s="62"/>
      <c r="AG964" s="62"/>
      <c r="AH964" s="62"/>
      <c r="AI964" s="62"/>
      <c r="AJ964" s="62"/>
      <c r="AK964" s="62"/>
      <c r="AL964" s="62"/>
      <c r="AM964" s="62"/>
      <c r="AN964" s="62"/>
      <c r="AO964" s="62"/>
      <c r="AP964" s="62"/>
      <c r="AQ964" s="62"/>
      <c r="AR964" s="62"/>
      <c r="AS964" s="62"/>
      <c r="AT964" s="62"/>
      <c r="AU964" s="62"/>
      <c r="AV964" s="62"/>
      <c r="AW964" s="62"/>
      <c r="AX964" s="62"/>
      <c r="AY964" s="62"/>
      <c r="AZ964" s="62"/>
      <c r="BA964" s="62"/>
      <c r="BB964" s="62"/>
      <c r="BC964" s="62"/>
    </row>
    <row r="965">
      <c r="A965" s="62"/>
      <c r="B965" s="62"/>
      <c r="C965" s="62"/>
      <c r="D965" s="62"/>
      <c r="E965" s="62"/>
      <c r="F965" s="62"/>
      <c r="G965" s="62"/>
      <c r="H965" s="62"/>
      <c r="I965" s="89"/>
      <c r="J965" s="62"/>
      <c r="K965" s="62"/>
      <c r="M965" s="34"/>
      <c r="N965" s="35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70"/>
      <c r="Z965" s="62"/>
      <c r="AA965" s="62"/>
      <c r="AB965" s="62"/>
      <c r="AC965" s="62"/>
      <c r="AD965" s="62"/>
      <c r="AE965" s="62"/>
      <c r="AF965" s="62"/>
      <c r="AG965" s="62"/>
      <c r="AH965" s="62"/>
      <c r="AI965" s="62"/>
      <c r="AJ965" s="62"/>
      <c r="AK965" s="62"/>
      <c r="AL965" s="62"/>
      <c r="AM965" s="62"/>
      <c r="AN965" s="62"/>
      <c r="AO965" s="62"/>
      <c r="AP965" s="62"/>
      <c r="AQ965" s="62"/>
      <c r="AR965" s="62"/>
      <c r="AS965" s="62"/>
      <c r="AT965" s="62"/>
      <c r="AU965" s="62"/>
      <c r="AV965" s="62"/>
      <c r="AW965" s="62"/>
      <c r="AX965" s="62"/>
      <c r="AY965" s="62"/>
      <c r="AZ965" s="62"/>
      <c r="BA965" s="62"/>
      <c r="BB965" s="62"/>
      <c r="BC965" s="62"/>
    </row>
    <row r="966">
      <c r="A966" s="62"/>
      <c r="B966" s="62"/>
      <c r="C966" s="62"/>
      <c r="D966" s="62"/>
      <c r="E966" s="62"/>
      <c r="F966" s="62"/>
      <c r="G966" s="62"/>
      <c r="H966" s="62"/>
      <c r="I966" s="89"/>
      <c r="J966" s="62"/>
      <c r="K966" s="62"/>
      <c r="M966" s="34"/>
      <c r="N966" s="35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70"/>
      <c r="Z966" s="62"/>
      <c r="AA966" s="62"/>
      <c r="AB966" s="62"/>
      <c r="AC966" s="62"/>
      <c r="AD966" s="62"/>
      <c r="AE966" s="62"/>
      <c r="AF966" s="62"/>
      <c r="AG966" s="62"/>
      <c r="AH966" s="62"/>
      <c r="AI966" s="62"/>
      <c r="AJ966" s="62"/>
      <c r="AK966" s="62"/>
      <c r="AL966" s="62"/>
      <c r="AM966" s="62"/>
      <c r="AN966" s="62"/>
      <c r="AO966" s="62"/>
      <c r="AP966" s="62"/>
      <c r="AQ966" s="62"/>
      <c r="AR966" s="62"/>
      <c r="AS966" s="62"/>
      <c r="AT966" s="62"/>
      <c r="AU966" s="62"/>
      <c r="AV966" s="62"/>
      <c r="AW966" s="62"/>
      <c r="AX966" s="62"/>
      <c r="AY966" s="62"/>
      <c r="AZ966" s="62"/>
      <c r="BA966" s="62"/>
      <c r="BB966" s="62"/>
      <c r="BC966" s="62"/>
    </row>
    <row r="967">
      <c r="A967" s="62"/>
      <c r="B967" s="62"/>
      <c r="C967" s="62"/>
      <c r="D967" s="62"/>
      <c r="E967" s="62"/>
      <c r="F967" s="62"/>
      <c r="G967" s="62"/>
      <c r="H967" s="62"/>
      <c r="I967" s="89"/>
      <c r="J967" s="62"/>
      <c r="K967" s="62"/>
      <c r="M967" s="34"/>
      <c r="N967" s="35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70"/>
      <c r="Z967" s="62"/>
      <c r="AA967" s="62"/>
      <c r="AB967" s="62"/>
      <c r="AC967" s="62"/>
      <c r="AD967" s="62"/>
      <c r="AE967" s="62"/>
      <c r="AF967" s="62"/>
      <c r="AG967" s="62"/>
      <c r="AH967" s="62"/>
      <c r="AI967" s="62"/>
      <c r="AJ967" s="62"/>
      <c r="AK967" s="62"/>
      <c r="AL967" s="62"/>
      <c r="AM967" s="62"/>
      <c r="AN967" s="62"/>
      <c r="AO967" s="62"/>
      <c r="AP967" s="62"/>
      <c r="AQ967" s="62"/>
      <c r="AR967" s="62"/>
      <c r="AS967" s="62"/>
      <c r="AT967" s="62"/>
      <c r="AU967" s="62"/>
      <c r="AV967" s="62"/>
      <c r="AW967" s="62"/>
      <c r="AX967" s="62"/>
      <c r="AY967" s="62"/>
      <c r="AZ967" s="62"/>
      <c r="BA967" s="62"/>
      <c r="BB967" s="62"/>
      <c r="BC967" s="62"/>
    </row>
    <row r="968">
      <c r="A968" s="62"/>
      <c r="B968" s="62"/>
      <c r="C968" s="62"/>
      <c r="D968" s="62"/>
      <c r="E968" s="62"/>
      <c r="F968" s="62"/>
      <c r="G968" s="62"/>
      <c r="H968" s="62"/>
      <c r="I968" s="89"/>
      <c r="J968" s="62"/>
      <c r="K968" s="62"/>
      <c r="M968" s="34"/>
      <c r="N968" s="35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70"/>
      <c r="Z968" s="62"/>
      <c r="AA968" s="62"/>
      <c r="AB968" s="62"/>
      <c r="AC968" s="62"/>
      <c r="AD968" s="62"/>
      <c r="AE968" s="62"/>
      <c r="AF968" s="62"/>
      <c r="AG968" s="62"/>
      <c r="AH968" s="62"/>
      <c r="AI968" s="62"/>
      <c r="AJ968" s="62"/>
      <c r="AK968" s="62"/>
      <c r="AL968" s="62"/>
      <c r="AM968" s="62"/>
      <c r="AN968" s="62"/>
      <c r="AO968" s="62"/>
      <c r="AP968" s="62"/>
      <c r="AQ968" s="62"/>
      <c r="AR968" s="62"/>
      <c r="AS968" s="62"/>
      <c r="AT968" s="62"/>
      <c r="AU968" s="62"/>
      <c r="AV968" s="62"/>
      <c r="AW968" s="62"/>
      <c r="AX968" s="62"/>
      <c r="AY968" s="62"/>
      <c r="AZ968" s="62"/>
      <c r="BA968" s="62"/>
      <c r="BB968" s="62"/>
      <c r="BC968" s="62"/>
    </row>
    <row r="969">
      <c r="A969" s="62"/>
      <c r="B969" s="62"/>
      <c r="C969" s="62"/>
      <c r="D969" s="62"/>
      <c r="E969" s="62"/>
      <c r="F969" s="62"/>
      <c r="G969" s="62"/>
      <c r="H969" s="62"/>
      <c r="I969" s="89"/>
      <c r="J969" s="62"/>
      <c r="K969" s="62"/>
      <c r="M969" s="34"/>
      <c r="N969" s="35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70"/>
      <c r="Z969" s="62"/>
      <c r="AA969" s="62"/>
      <c r="AB969" s="62"/>
      <c r="AC969" s="62"/>
      <c r="AD969" s="62"/>
      <c r="AE969" s="62"/>
      <c r="AF969" s="62"/>
      <c r="AG969" s="62"/>
      <c r="AH969" s="62"/>
      <c r="AI969" s="62"/>
      <c r="AJ969" s="62"/>
      <c r="AK969" s="62"/>
      <c r="AL969" s="62"/>
      <c r="AM969" s="62"/>
      <c r="AN969" s="62"/>
      <c r="AO969" s="62"/>
      <c r="AP969" s="62"/>
      <c r="AQ969" s="62"/>
      <c r="AR969" s="62"/>
      <c r="AS969" s="62"/>
      <c r="AT969" s="62"/>
      <c r="AU969" s="62"/>
      <c r="AV969" s="62"/>
      <c r="AW969" s="62"/>
      <c r="AX969" s="62"/>
      <c r="AY969" s="62"/>
      <c r="AZ969" s="62"/>
      <c r="BA969" s="62"/>
      <c r="BB969" s="62"/>
      <c r="BC969" s="62"/>
    </row>
    <row r="970">
      <c r="A970" s="62"/>
      <c r="B970" s="62"/>
      <c r="C970" s="62"/>
      <c r="D970" s="62"/>
      <c r="E970" s="62"/>
      <c r="F970" s="62"/>
      <c r="G970" s="62"/>
      <c r="H970" s="62"/>
      <c r="I970" s="89"/>
      <c r="J970" s="62"/>
      <c r="K970" s="62"/>
      <c r="M970" s="34"/>
      <c r="N970" s="35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70"/>
      <c r="Z970" s="62"/>
      <c r="AA970" s="62"/>
      <c r="AB970" s="62"/>
      <c r="AC970" s="62"/>
      <c r="AD970" s="62"/>
      <c r="AE970" s="62"/>
      <c r="AF970" s="62"/>
      <c r="AG970" s="62"/>
      <c r="AH970" s="62"/>
      <c r="AI970" s="62"/>
      <c r="AJ970" s="62"/>
      <c r="AK970" s="62"/>
      <c r="AL970" s="62"/>
      <c r="AM970" s="62"/>
      <c r="AN970" s="62"/>
      <c r="AO970" s="62"/>
      <c r="AP970" s="62"/>
      <c r="AQ970" s="62"/>
      <c r="AR970" s="62"/>
      <c r="AS970" s="62"/>
      <c r="AT970" s="62"/>
      <c r="AU970" s="62"/>
      <c r="AV970" s="62"/>
      <c r="AW970" s="62"/>
      <c r="AX970" s="62"/>
      <c r="AY970" s="62"/>
      <c r="AZ970" s="62"/>
      <c r="BA970" s="62"/>
      <c r="BB970" s="62"/>
      <c r="BC970" s="62"/>
    </row>
    <row r="971">
      <c r="A971" s="62"/>
      <c r="B971" s="62"/>
      <c r="C971" s="62"/>
      <c r="D971" s="62"/>
      <c r="E971" s="62"/>
      <c r="F971" s="62"/>
      <c r="G971" s="62"/>
      <c r="H971" s="62"/>
      <c r="I971" s="89"/>
      <c r="J971" s="62"/>
      <c r="K971" s="62"/>
      <c r="M971" s="34"/>
      <c r="N971" s="35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70"/>
      <c r="Z971" s="62"/>
      <c r="AA971" s="62"/>
      <c r="AB971" s="62"/>
      <c r="AC971" s="62"/>
      <c r="AD971" s="62"/>
      <c r="AE971" s="62"/>
      <c r="AF971" s="62"/>
      <c r="AG971" s="62"/>
      <c r="AH971" s="62"/>
      <c r="AI971" s="62"/>
      <c r="AJ971" s="62"/>
      <c r="AK971" s="62"/>
      <c r="AL971" s="62"/>
      <c r="AM971" s="62"/>
      <c r="AN971" s="62"/>
      <c r="AO971" s="62"/>
      <c r="AP971" s="62"/>
      <c r="AQ971" s="62"/>
      <c r="AR971" s="62"/>
      <c r="AS971" s="62"/>
      <c r="AT971" s="62"/>
      <c r="AU971" s="62"/>
      <c r="AV971" s="62"/>
      <c r="AW971" s="62"/>
      <c r="AX971" s="62"/>
      <c r="AY971" s="62"/>
      <c r="AZ971" s="62"/>
      <c r="BA971" s="62"/>
      <c r="BB971" s="62"/>
      <c r="BC971" s="62"/>
    </row>
    <row r="972">
      <c r="A972" s="62"/>
      <c r="B972" s="62"/>
      <c r="C972" s="62"/>
      <c r="D972" s="62"/>
      <c r="E972" s="62"/>
      <c r="F972" s="62"/>
      <c r="G972" s="62"/>
      <c r="H972" s="62"/>
      <c r="I972" s="89"/>
      <c r="J972" s="62"/>
      <c r="K972" s="62"/>
      <c r="M972" s="34"/>
      <c r="N972" s="35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70"/>
      <c r="Z972" s="62"/>
      <c r="AA972" s="62"/>
      <c r="AB972" s="62"/>
      <c r="AC972" s="62"/>
      <c r="AD972" s="62"/>
      <c r="AE972" s="62"/>
      <c r="AF972" s="62"/>
      <c r="AG972" s="62"/>
      <c r="AH972" s="62"/>
      <c r="AI972" s="62"/>
      <c r="AJ972" s="62"/>
      <c r="AK972" s="62"/>
      <c r="AL972" s="62"/>
      <c r="AM972" s="62"/>
      <c r="AN972" s="62"/>
      <c r="AO972" s="62"/>
      <c r="AP972" s="62"/>
      <c r="AQ972" s="62"/>
      <c r="AR972" s="62"/>
      <c r="AS972" s="62"/>
      <c r="AT972" s="62"/>
      <c r="AU972" s="62"/>
      <c r="AV972" s="62"/>
      <c r="AW972" s="62"/>
      <c r="AX972" s="62"/>
      <c r="AY972" s="62"/>
      <c r="AZ972" s="62"/>
      <c r="BA972" s="62"/>
      <c r="BB972" s="62"/>
      <c r="BC972" s="62"/>
    </row>
    <row r="973">
      <c r="A973" s="62"/>
      <c r="B973" s="62"/>
      <c r="C973" s="62"/>
      <c r="D973" s="62"/>
      <c r="E973" s="62"/>
      <c r="F973" s="62"/>
      <c r="G973" s="62"/>
      <c r="H973" s="62"/>
      <c r="I973" s="89"/>
      <c r="J973" s="62"/>
      <c r="K973" s="62"/>
      <c r="M973" s="34"/>
      <c r="N973" s="35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70"/>
      <c r="Z973" s="62"/>
      <c r="AA973" s="62"/>
      <c r="AB973" s="62"/>
      <c r="AC973" s="62"/>
      <c r="AD973" s="62"/>
      <c r="AE973" s="62"/>
      <c r="AF973" s="62"/>
      <c r="AG973" s="62"/>
      <c r="AH973" s="62"/>
      <c r="AI973" s="62"/>
      <c r="AJ973" s="62"/>
      <c r="AK973" s="62"/>
      <c r="AL973" s="62"/>
      <c r="AM973" s="62"/>
      <c r="AN973" s="62"/>
      <c r="AO973" s="62"/>
      <c r="AP973" s="62"/>
      <c r="AQ973" s="62"/>
      <c r="AR973" s="62"/>
      <c r="AS973" s="62"/>
      <c r="AT973" s="62"/>
      <c r="AU973" s="62"/>
      <c r="AV973" s="62"/>
      <c r="AW973" s="62"/>
      <c r="AX973" s="62"/>
      <c r="AY973" s="62"/>
      <c r="AZ973" s="62"/>
      <c r="BA973" s="62"/>
      <c r="BB973" s="62"/>
      <c r="BC973" s="62"/>
    </row>
    <row r="974">
      <c r="A974" s="62"/>
      <c r="B974" s="62"/>
      <c r="C974" s="62"/>
      <c r="D974" s="62"/>
      <c r="E974" s="62"/>
      <c r="F974" s="62"/>
      <c r="G974" s="62"/>
      <c r="H974" s="62"/>
      <c r="I974" s="89"/>
      <c r="J974" s="62"/>
      <c r="K974" s="62"/>
      <c r="M974" s="34"/>
      <c r="N974" s="35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70"/>
      <c r="Z974" s="62"/>
      <c r="AA974" s="62"/>
      <c r="AB974" s="62"/>
      <c r="AC974" s="62"/>
      <c r="AD974" s="62"/>
      <c r="AE974" s="62"/>
      <c r="AF974" s="62"/>
      <c r="AG974" s="62"/>
      <c r="AH974" s="62"/>
      <c r="AI974" s="62"/>
      <c r="AJ974" s="62"/>
      <c r="AK974" s="62"/>
      <c r="AL974" s="62"/>
      <c r="AM974" s="62"/>
      <c r="AN974" s="62"/>
      <c r="AO974" s="62"/>
      <c r="AP974" s="62"/>
      <c r="AQ974" s="62"/>
      <c r="AR974" s="62"/>
      <c r="AS974" s="62"/>
      <c r="AT974" s="62"/>
      <c r="AU974" s="62"/>
      <c r="AV974" s="62"/>
      <c r="AW974" s="62"/>
      <c r="AX974" s="62"/>
      <c r="AY974" s="62"/>
      <c r="AZ974" s="62"/>
      <c r="BA974" s="62"/>
      <c r="BB974" s="62"/>
      <c r="BC974" s="62"/>
    </row>
    <row r="975">
      <c r="A975" s="62"/>
      <c r="B975" s="62"/>
      <c r="C975" s="62"/>
      <c r="D975" s="62"/>
      <c r="E975" s="62"/>
      <c r="F975" s="62"/>
      <c r="G975" s="62"/>
      <c r="H975" s="62"/>
      <c r="I975" s="89"/>
      <c r="J975" s="62"/>
      <c r="K975" s="62"/>
      <c r="M975" s="34"/>
      <c r="N975" s="35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70"/>
      <c r="Z975" s="62"/>
      <c r="AA975" s="62"/>
      <c r="AB975" s="62"/>
      <c r="AC975" s="62"/>
      <c r="AD975" s="62"/>
      <c r="AE975" s="62"/>
      <c r="AF975" s="62"/>
      <c r="AG975" s="62"/>
      <c r="AH975" s="62"/>
      <c r="AI975" s="62"/>
      <c r="AJ975" s="62"/>
      <c r="AK975" s="62"/>
      <c r="AL975" s="62"/>
      <c r="AM975" s="62"/>
      <c r="AN975" s="62"/>
      <c r="AO975" s="62"/>
      <c r="AP975" s="62"/>
      <c r="AQ975" s="62"/>
      <c r="AR975" s="62"/>
      <c r="AS975" s="62"/>
      <c r="AT975" s="62"/>
      <c r="AU975" s="62"/>
      <c r="AV975" s="62"/>
      <c r="AW975" s="62"/>
      <c r="AX975" s="62"/>
      <c r="AY975" s="62"/>
      <c r="AZ975" s="62"/>
      <c r="BA975" s="62"/>
      <c r="BB975" s="62"/>
      <c r="BC975" s="62"/>
    </row>
    <row r="976">
      <c r="A976" s="62"/>
      <c r="B976" s="62"/>
      <c r="C976" s="62"/>
      <c r="D976" s="62"/>
      <c r="E976" s="62"/>
      <c r="F976" s="62"/>
      <c r="G976" s="62"/>
      <c r="H976" s="62"/>
      <c r="I976" s="89"/>
      <c r="J976" s="62"/>
      <c r="K976" s="62"/>
      <c r="M976" s="34"/>
      <c r="N976" s="35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70"/>
      <c r="Z976" s="62"/>
      <c r="AA976" s="62"/>
      <c r="AB976" s="62"/>
      <c r="AC976" s="62"/>
      <c r="AD976" s="62"/>
      <c r="AE976" s="62"/>
      <c r="AF976" s="62"/>
      <c r="AG976" s="62"/>
      <c r="AH976" s="62"/>
      <c r="AI976" s="62"/>
      <c r="AJ976" s="62"/>
      <c r="AK976" s="62"/>
      <c r="AL976" s="62"/>
      <c r="AM976" s="62"/>
      <c r="AN976" s="62"/>
      <c r="AO976" s="62"/>
      <c r="AP976" s="62"/>
      <c r="AQ976" s="62"/>
      <c r="AR976" s="62"/>
      <c r="AS976" s="62"/>
      <c r="AT976" s="62"/>
      <c r="AU976" s="62"/>
      <c r="AV976" s="62"/>
      <c r="AW976" s="62"/>
      <c r="AX976" s="62"/>
      <c r="AY976" s="62"/>
      <c r="AZ976" s="62"/>
      <c r="BA976" s="62"/>
      <c r="BB976" s="62"/>
      <c r="BC976" s="62"/>
    </row>
    <row r="977">
      <c r="A977" s="62"/>
      <c r="B977" s="62"/>
      <c r="C977" s="62"/>
      <c r="D977" s="62"/>
      <c r="E977" s="62"/>
      <c r="F977" s="62"/>
      <c r="G977" s="62"/>
      <c r="H977" s="62"/>
      <c r="I977" s="89"/>
      <c r="J977" s="62"/>
      <c r="K977" s="62"/>
      <c r="M977" s="34"/>
      <c r="N977" s="35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70"/>
      <c r="Z977" s="62"/>
      <c r="AA977" s="62"/>
      <c r="AB977" s="62"/>
      <c r="AC977" s="62"/>
      <c r="AD977" s="62"/>
      <c r="AE977" s="62"/>
      <c r="AF977" s="62"/>
      <c r="AG977" s="62"/>
      <c r="AH977" s="62"/>
      <c r="AI977" s="62"/>
      <c r="AJ977" s="62"/>
      <c r="AK977" s="62"/>
      <c r="AL977" s="62"/>
      <c r="AM977" s="62"/>
      <c r="AN977" s="62"/>
      <c r="AO977" s="62"/>
      <c r="AP977" s="62"/>
      <c r="AQ977" s="62"/>
      <c r="AR977" s="62"/>
      <c r="AS977" s="62"/>
      <c r="AT977" s="62"/>
      <c r="AU977" s="62"/>
      <c r="AV977" s="62"/>
      <c r="AW977" s="62"/>
      <c r="AX977" s="62"/>
      <c r="AY977" s="62"/>
      <c r="AZ977" s="62"/>
      <c r="BA977" s="62"/>
      <c r="BB977" s="62"/>
      <c r="BC977" s="62"/>
    </row>
    <row r="978">
      <c r="A978" s="62"/>
      <c r="B978" s="62"/>
      <c r="C978" s="62"/>
      <c r="D978" s="62"/>
      <c r="E978" s="62"/>
      <c r="F978" s="62"/>
      <c r="G978" s="62"/>
      <c r="H978" s="62"/>
      <c r="I978" s="89"/>
      <c r="J978" s="62"/>
      <c r="K978" s="62"/>
      <c r="M978" s="34"/>
      <c r="N978" s="35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70"/>
      <c r="Z978" s="62"/>
      <c r="AA978" s="62"/>
      <c r="AB978" s="62"/>
      <c r="AC978" s="62"/>
      <c r="AD978" s="62"/>
      <c r="AE978" s="62"/>
      <c r="AF978" s="62"/>
      <c r="AG978" s="62"/>
      <c r="AH978" s="62"/>
      <c r="AI978" s="62"/>
      <c r="AJ978" s="62"/>
      <c r="AK978" s="62"/>
      <c r="AL978" s="62"/>
      <c r="AM978" s="62"/>
      <c r="AN978" s="62"/>
      <c r="AO978" s="62"/>
      <c r="AP978" s="62"/>
      <c r="AQ978" s="62"/>
      <c r="AR978" s="62"/>
      <c r="AS978" s="62"/>
      <c r="AT978" s="62"/>
      <c r="AU978" s="62"/>
      <c r="AV978" s="62"/>
      <c r="AW978" s="62"/>
      <c r="AX978" s="62"/>
      <c r="AY978" s="62"/>
      <c r="AZ978" s="62"/>
      <c r="BA978" s="62"/>
      <c r="BB978" s="62"/>
      <c r="BC978" s="62"/>
    </row>
    <row r="979">
      <c r="A979" s="62"/>
      <c r="B979" s="62"/>
      <c r="C979" s="62"/>
      <c r="D979" s="62"/>
      <c r="E979" s="62"/>
      <c r="F979" s="62"/>
      <c r="G979" s="62"/>
      <c r="H979" s="62"/>
      <c r="I979" s="89"/>
      <c r="J979" s="62"/>
      <c r="K979" s="62"/>
      <c r="M979" s="34"/>
      <c r="N979" s="35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70"/>
      <c r="Z979" s="62"/>
      <c r="AA979" s="62"/>
      <c r="AB979" s="62"/>
      <c r="AC979" s="62"/>
      <c r="AD979" s="62"/>
      <c r="AE979" s="62"/>
      <c r="AF979" s="62"/>
      <c r="AG979" s="62"/>
      <c r="AH979" s="62"/>
      <c r="AI979" s="62"/>
      <c r="AJ979" s="62"/>
      <c r="AK979" s="62"/>
      <c r="AL979" s="62"/>
      <c r="AM979" s="62"/>
      <c r="AN979" s="62"/>
      <c r="AO979" s="62"/>
      <c r="AP979" s="62"/>
      <c r="AQ979" s="62"/>
      <c r="AR979" s="62"/>
      <c r="AS979" s="62"/>
      <c r="AT979" s="62"/>
      <c r="AU979" s="62"/>
      <c r="AV979" s="62"/>
      <c r="AW979" s="62"/>
      <c r="AX979" s="62"/>
      <c r="AY979" s="62"/>
      <c r="AZ979" s="62"/>
      <c r="BA979" s="62"/>
      <c r="BB979" s="62"/>
      <c r="BC979" s="62"/>
    </row>
    <row r="980">
      <c r="A980" s="62"/>
      <c r="B980" s="62"/>
      <c r="C980" s="62"/>
      <c r="D980" s="62"/>
      <c r="E980" s="62"/>
      <c r="F980" s="62"/>
      <c r="G980" s="62"/>
      <c r="H980" s="62"/>
      <c r="I980" s="89"/>
      <c r="J980" s="62"/>
      <c r="K980" s="62"/>
      <c r="M980" s="34"/>
      <c r="N980" s="35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70"/>
      <c r="Z980" s="62"/>
      <c r="AA980" s="62"/>
      <c r="AB980" s="62"/>
      <c r="AC980" s="62"/>
      <c r="AD980" s="62"/>
      <c r="AE980" s="62"/>
      <c r="AF980" s="62"/>
      <c r="AG980" s="62"/>
      <c r="AH980" s="62"/>
      <c r="AI980" s="62"/>
      <c r="AJ980" s="62"/>
      <c r="AK980" s="62"/>
      <c r="AL980" s="62"/>
      <c r="AM980" s="62"/>
      <c r="AN980" s="62"/>
      <c r="AO980" s="62"/>
      <c r="AP980" s="62"/>
      <c r="AQ980" s="62"/>
      <c r="AR980" s="62"/>
      <c r="AS980" s="62"/>
      <c r="AT980" s="62"/>
      <c r="AU980" s="62"/>
      <c r="AV980" s="62"/>
      <c r="AW980" s="62"/>
      <c r="AX980" s="62"/>
      <c r="AY980" s="62"/>
      <c r="AZ980" s="62"/>
      <c r="BA980" s="62"/>
      <c r="BB980" s="62"/>
      <c r="BC980" s="62"/>
    </row>
    <row r="981">
      <c r="A981" s="62"/>
      <c r="B981" s="62"/>
      <c r="C981" s="62"/>
      <c r="D981" s="62"/>
      <c r="E981" s="62"/>
      <c r="F981" s="62"/>
      <c r="G981" s="62"/>
      <c r="H981" s="62"/>
      <c r="I981" s="89"/>
      <c r="J981" s="62"/>
      <c r="K981" s="62"/>
      <c r="M981" s="34"/>
      <c r="N981" s="35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70"/>
      <c r="Z981" s="62"/>
      <c r="AA981" s="62"/>
      <c r="AB981" s="62"/>
      <c r="AC981" s="62"/>
      <c r="AD981" s="62"/>
      <c r="AE981" s="62"/>
      <c r="AF981" s="62"/>
      <c r="AG981" s="62"/>
      <c r="AH981" s="62"/>
      <c r="AI981" s="62"/>
      <c r="AJ981" s="62"/>
      <c r="AK981" s="62"/>
      <c r="AL981" s="62"/>
      <c r="AM981" s="62"/>
      <c r="AN981" s="62"/>
      <c r="AO981" s="62"/>
      <c r="AP981" s="62"/>
      <c r="AQ981" s="62"/>
      <c r="AR981" s="62"/>
      <c r="AS981" s="62"/>
      <c r="AT981" s="62"/>
      <c r="AU981" s="62"/>
      <c r="AV981" s="62"/>
      <c r="AW981" s="62"/>
      <c r="AX981" s="62"/>
      <c r="AY981" s="62"/>
      <c r="AZ981" s="62"/>
      <c r="BA981" s="62"/>
      <c r="BB981" s="62"/>
      <c r="BC981" s="62"/>
    </row>
    <row r="982">
      <c r="A982" s="62"/>
      <c r="B982" s="62"/>
      <c r="C982" s="62"/>
      <c r="D982" s="62"/>
      <c r="E982" s="62"/>
      <c r="F982" s="62"/>
      <c r="G982" s="62"/>
      <c r="H982" s="62"/>
      <c r="I982" s="89"/>
      <c r="J982" s="62"/>
      <c r="K982" s="62"/>
      <c r="M982" s="34"/>
      <c r="N982" s="35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70"/>
      <c r="Z982" s="62"/>
      <c r="AA982" s="62"/>
      <c r="AB982" s="62"/>
      <c r="AC982" s="62"/>
      <c r="AD982" s="62"/>
      <c r="AE982" s="62"/>
      <c r="AF982" s="62"/>
      <c r="AG982" s="62"/>
      <c r="AH982" s="62"/>
      <c r="AI982" s="62"/>
      <c r="AJ982" s="62"/>
      <c r="AK982" s="62"/>
      <c r="AL982" s="62"/>
      <c r="AM982" s="62"/>
      <c r="AN982" s="62"/>
      <c r="AO982" s="62"/>
      <c r="AP982" s="62"/>
      <c r="AQ982" s="62"/>
      <c r="AR982" s="62"/>
      <c r="AS982" s="62"/>
      <c r="AT982" s="62"/>
      <c r="AU982" s="62"/>
      <c r="AV982" s="62"/>
      <c r="AW982" s="62"/>
      <c r="AX982" s="62"/>
      <c r="AY982" s="62"/>
      <c r="AZ982" s="62"/>
      <c r="BA982" s="62"/>
      <c r="BB982" s="62"/>
      <c r="BC982" s="62"/>
    </row>
    <row r="983">
      <c r="A983" s="62"/>
      <c r="B983" s="62"/>
      <c r="C983" s="62"/>
      <c r="D983" s="62"/>
      <c r="E983" s="62"/>
      <c r="F983" s="62"/>
      <c r="G983" s="62"/>
      <c r="H983" s="62"/>
      <c r="I983" s="89"/>
      <c r="J983" s="62"/>
      <c r="K983" s="62"/>
      <c r="M983" s="34"/>
      <c r="N983" s="35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70"/>
      <c r="Z983" s="62"/>
      <c r="AA983" s="62"/>
      <c r="AB983" s="62"/>
      <c r="AC983" s="62"/>
      <c r="AD983" s="62"/>
      <c r="AE983" s="62"/>
      <c r="AF983" s="62"/>
      <c r="AG983" s="62"/>
      <c r="AH983" s="62"/>
      <c r="AI983" s="62"/>
      <c r="AJ983" s="62"/>
      <c r="AK983" s="62"/>
      <c r="AL983" s="62"/>
      <c r="AM983" s="62"/>
      <c r="AN983" s="62"/>
      <c r="AO983" s="62"/>
      <c r="AP983" s="62"/>
      <c r="AQ983" s="62"/>
      <c r="AR983" s="62"/>
      <c r="AS983" s="62"/>
      <c r="AT983" s="62"/>
      <c r="AU983" s="62"/>
      <c r="AV983" s="62"/>
      <c r="AW983" s="62"/>
      <c r="AX983" s="62"/>
      <c r="AY983" s="62"/>
      <c r="AZ983" s="62"/>
      <c r="BA983" s="62"/>
      <c r="BB983" s="62"/>
      <c r="BC983" s="62"/>
    </row>
    <row r="984">
      <c r="A984" s="62"/>
      <c r="B984" s="62"/>
      <c r="C984" s="62"/>
      <c r="D984" s="62"/>
      <c r="E984" s="62"/>
      <c r="F984" s="62"/>
      <c r="G984" s="62"/>
      <c r="H984" s="62"/>
      <c r="I984" s="89"/>
      <c r="J984" s="62"/>
      <c r="K984" s="62"/>
      <c r="M984" s="34"/>
      <c r="N984" s="35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70"/>
      <c r="Z984" s="62"/>
      <c r="AA984" s="62"/>
      <c r="AB984" s="62"/>
      <c r="AC984" s="62"/>
      <c r="AD984" s="62"/>
      <c r="AE984" s="62"/>
      <c r="AF984" s="62"/>
      <c r="AG984" s="62"/>
      <c r="AH984" s="62"/>
      <c r="AI984" s="62"/>
      <c r="AJ984" s="62"/>
      <c r="AK984" s="62"/>
      <c r="AL984" s="62"/>
      <c r="AM984" s="62"/>
      <c r="AN984" s="62"/>
      <c r="AO984" s="62"/>
      <c r="AP984" s="62"/>
      <c r="AQ984" s="62"/>
      <c r="AR984" s="62"/>
      <c r="AS984" s="62"/>
      <c r="AT984" s="62"/>
      <c r="AU984" s="62"/>
      <c r="AV984" s="62"/>
      <c r="AW984" s="62"/>
      <c r="AX984" s="62"/>
      <c r="AY984" s="62"/>
      <c r="AZ984" s="62"/>
      <c r="BA984" s="62"/>
      <c r="BB984" s="62"/>
      <c r="BC984" s="62"/>
    </row>
    <row r="985">
      <c r="A985" s="62"/>
      <c r="B985" s="62"/>
      <c r="C985" s="62"/>
      <c r="D985" s="62"/>
      <c r="E985" s="62"/>
      <c r="F985" s="62"/>
      <c r="G985" s="62"/>
      <c r="H985" s="62"/>
      <c r="I985" s="89"/>
      <c r="J985" s="62"/>
      <c r="K985" s="62"/>
      <c r="M985" s="34"/>
      <c r="N985" s="35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70"/>
      <c r="Z985" s="62"/>
      <c r="AA985" s="62"/>
      <c r="AB985" s="62"/>
      <c r="AC985" s="62"/>
      <c r="AD985" s="62"/>
      <c r="AE985" s="62"/>
      <c r="AF985" s="62"/>
      <c r="AG985" s="62"/>
      <c r="AH985" s="62"/>
      <c r="AI985" s="62"/>
      <c r="AJ985" s="62"/>
      <c r="AK985" s="62"/>
      <c r="AL985" s="62"/>
      <c r="AM985" s="62"/>
      <c r="AN985" s="62"/>
      <c r="AO985" s="62"/>
      <c r="AP985" s="62"/>
      <c r="AQ985" s="62"/>
      <c r="AR985" s="62"/>
      <c r="AS985" s="62"/>
      <c r="AT985" s="62"/>
      <c r="AU985" s="62"/>
      <c r="AV985" s="62"/>
      <c r="AW985" s="62"/>
      <c r="AX985" s="62"/>
      <c r="AY985" s="62"/>
      <c r="AZ985" s="62"/>
      <c r="BA985" s="62"/>
      <c r="BB985" s="62"/>
      <c r="BC985" s="62"/>
    </row>
    <row r="986">
      <c r="A986" s="62"/>
      <c r="B986" s="62"/>
      <c r="C986" s="62"/>
      <c r="D986" s="62"/>
      <c r="E986" s="62"/>
      <c r="F986" s="62"/>
      <c r="G986" s="62"/>
      <c r="H986" s="62"/>
      <c r="I986" s="89"/>
      <c r="J986" s="62"/>
      <c r="K986" s="62"/>
      <c r="M986" s="34"/>
      <c r="N986" s="35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70"/>
      <c r="Z986" s="62"/>
      <c r="AA986" s="62"/>
      <c r="AB986" s="62"/>
      <c r="AC986" s="62"/>
      <c r="AD986" s="62"/>
      <c r="AE986" s="62"/>
      <c r="AF986" s="62"/>
      <c r="AG986" s="62"/>
      <c r="AH986" s="62"/>
      <c r="AI986" s="62"/>
      <c r="AJ986" s="62"/>
      <c r="AK986" s="62"/>
      <c r="AL986" s="62"/>
      <c r="AM986" s="62"/>
      <c r="AN986" s="62"/>
      <c r="AO986" s="62"/>
      <c r="AP986" s="62"/>
      <c r="AQ986" s="62"/>
      <c r="AR986" s="62"/>
      <c r="AS986" s="62"/>
      <c r="AT986" s="62"/>
      <c r="AU986" s="62"/>
      <c r="AV986" s="62"/>
      <c r="AW986" s="62"/>
      <c r="AX986" s="62"/>
      <c r="AY986" s="62"/>
      <c r="AZ986" s="62"/>
      <c r="BA986" s="62"/>
      <c r="BB986" s="62"/>
      <c r="BC986" s="62"/>
    </row>
    <row r="987">
      <c r="A987" s="62"/>
      <c r="B987" s="62"/>
      <c r="C987" s="62"/>
      <c r="D987" s="62"/>
      <c r="E987" s="62"/>
      <c r="F987" s="62"/>
      <c r="G987" s="62"/>
      <c r="H987" s="62"/>
      <c r="I987" s="89"/>
      <c r="J987" s="62"/>
      <c r="K987" s="62"/>
      <c r="M987" s="34"/>
      <c r="N987" s="35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70"/>
      <c r="Z987" s="62"/>
      <c r="AA987" s="62"/>
      <c r="AB987" s="62"/>
      <c r="AC987" s="62"/>
      <c r="AD987" s="62"/>
      <c r="AE987" s="62"/>
      <c r="AF987" s="62"/>
      <c r="AG987" s="62"/>
      <c r="AH987" s="62"/>
      <c r="AI987" s="62"/>
      <c r="AJ987" s="62"/>
      <c r="AK987" s="62"/>
      <c r="AL987" s="62"/>
      <c r="AM987" s="62"/>
      <c r="AN987" s="62"/>
      <c r="AO987" s="62"/>
      <c r="AP987" s="62"/>
      <c r="AQ987" s="62"/>
      <c r="AR987" s="62"/>
      <c r="AS987" s="62"/>
      <c r="AT987" s="62"/>
      <c r="AU987" s="62"/>
      <c r="AV987" s="62"/>
      <c r="AW987" s="62"/>
      <c r="AX987" s="62"/>
      <c r="AY987" s="62"/>
      <c r="AZ987" s="62"/>
      <c r="BA987" s="62"/>
      <c r="BB987" s="62"/>
      <c r="BC987" s="62"/>
    </row>
    <row r="988">
      <c r="A988" s="62"/>
      <c r="B988" s="62"/>
      <c r="C988" s="62"/>
      <c r="D988" s="62"/>
      <c r="E988" s="62"/>
      <c r="F988" s="62"/>
      <c r="G988" s="62"/>
      <c r="H988" s="62"/>
      <c r="I988" s="89"/>
      <c r="J988" s="62"/>
      <c r="K988" s="62"/>
      <c r="M988" s="34"/>
      <c r="N988" s="35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70"/>
      <c r="Z988" s="62"/>
      <c r="AA988" s="62"/>
      <c r="AB988" s="62"/>
      <c r="AC988" s="62"/>
      <c r="AD988" s="62"/>
      <c r="AE988" s="62"/>
      <c r="AF988" s="62"/>
      <c r="AG988" s="62"/>
      <c r="AH988" s="62"/>
      <c r="AI988" s="62"/>
      <c r="AJ988" s="62"/>
      <c r="AK988" s="62"/>
      <c r="AL988" s="62"/>
      <c r="AM988" s="62"/>
      <c r="AN988" s="62"/>
      <c r="AO988" s="62"/>
      <c r="AP988" s="62"/>
      <c r="AQ988" s="62"/>
      <c r="AR988" s="62"/>
      <c r="AS988" s="62"/>
      <c r="AT988" s="62"/>
      <c r="AU988" s="62"/>
      <c r="AV988" s="62"/>
      <c r="AW988" s="62"/>
      <c r="AX988" s="62"/>
      <c r="AY988" s="62"/>
      <c r="AZ988" s="62"/>
      <c r="BA988" s="62"/>
      <c r="BB988" s="62"/>
      <c r="BC988" s="62"/>
    </row>
    <row r="989">
      <c r="A989" s="62"/>
      <c r="B989" s="62"/>
      <c r="C989" s="62"/>
      <c r="D989" s="62"/>
      <c r="E989" s="62"/>
      <c r="F989" s="62"/>
      <c r="G989" s="62"/>
      <c r="H989" s="62"/>
      <c r="I989" s="89"/>
      <c r="J989" s="62"/>
      <c r="K989" s="62"/>
      <c r="M989" s="34"/>
      <c r="N989" s="35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70"/>
      <c r="Z989" s="62"/>
      <c r="AA989" s="62"/>
      <c r="AB989" s="62"/>
      <c r="AC989" s="62"/>
      <c r="AD989" s="62"/>
      <c r="AE989" s="62"/>
      <c r="AF989" s="62"/>
      <c r="AG989" s="62"/>
      <c r="AH989" s="62"/>
      <c r="AI989" s="62"/>
      <c r="AJ989" s="62"/>
      <c r="AK989" s="62"/>
      <c r="AL989" s="62"/>
      <c r="AM989" s="62"/>
      <c r="AN989" s="62"/>
      <c r="AO989" s="62"/>
      <c r="AP989" s="62"/>
      <c r="AQ989" s="62"/>
      <c r="AR989" s="62"/>
      <c r="AS989" s="62"/>
      <c r="AT989" s="62"/>
      <c r="AU989" s="62"/>
      <c r="AV989" s="62"/>
      <c r="AW989" s="62"/>
      <c r="AX989" s="62"/>
      <c r="AY989" s="62"/>
      <c r="AZ989" s="62"/>
      <c r="BA989" s="62"/>
      <c r="BB989" s="62"/>
      <c r="BC989" s="62"/>
    </row>
    <row r="990">
      <c r="A990" s="62"/>
      <c r="B990" s="62"/>
      <c r="C990" s="62"/>
      <c r="D990" s="62"/>
      <c r="E990" s="62"/>
      <c r="F990" s="62"/>
      <c r="G990" s="62"/>
      <c r="H990" s="62"/>
      <c r="I990" s="89"/>
      <c r="J990" s="62"/>
      <c r="K990" s="62"/>
      <c r="M990" s="34"/>
      <c r="N990" s="35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70"/>
      <c r="Z990" s="62"/>
      <c r="AA990" s="62"/>
      <c r="AB990" s="62"/>
      <c r="AC990" s="62"/>
      <c r="AD990" s="62"/>
      <c r="AE990" s="62"/>
      <c r="AF990" s="62"/>
      <c r="AG990" s="62"/>
      <c r="AH990" s="62"/>
      <c r="AI990" s="62"/>
      <c r="AJ990" s="62"/>
      <c r="AK990" s="62"/>
      <c r="AL990" s="62"/>
      <c r="AM990" s="62"/>
      <c r="AN990" s="62"/>
      <c r="AO990" s="62"/>
      <c r="AP990" s="62"/>
      <c r="AQ990" s="62"/>
      <c r="AR990" s="62"/>
      <c r="AS990" s="62"/>
      <c r="AT990" s="62"/>
      <c r="AU990" s="62"/>
      <c r="AV990" s="62"/>
      <c r="AW990" s="62"/>
      <c r="AX990" s="62"/>
      <c r="AY990" s="62"/>
      <c r="AZ990" s="62"/>
      <c r="BA990" s="62"/>
      <c r="BB990" s="62"/>
      <c r="BC990" s="62"/>
    </row>
    <row r="991">
      <c r="A991" s="62"/>
      <c r="B991" s="62"/>
      <c r="C991" s="62"/>
      <c r="D991" s="62"/>
      <c r="E991" s="62"/>
      <c r="F991" s="62"/>
      <c r="G991" s="62"/>
      <c r="H991" s="62"/>
      <c r="I991" s="89"/>
      <c r="J991" s="62"/>
      <c r="K991" s="62"/>
      <c r="M991" s="34"/>
      <c r="N991" s="35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70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  <c r="BA991" s="62"/>
      <c r="BB991" s="62"/>
      <c r="BC991" s="62"/>
    </row>
    <row r="992">
      <c r="A992" s="62"/>
      <c r="B992" s="62"/>
      <c r="C992" s="62"/>
      <c r="D992" s="62"/>
      <c r="E992" s="62"/>
      <c r="F992" s="62"/>
      <c r="G992" s="62"/>
      <c r="H992" s="62"/>
      <c r="I992" s="89"/>
      <c r="J992" s="62"/>
      <c r="K992" s="62"/>
      <c r="M992" s="34"/>
      <c r="N992" s="35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70"/>
      <c r="Z992" s="62"/>
      <c r="AA992" s="62"/>
      <c r="AB992" s="62"/>
      <c r="AC992" s="62"/>
      <c r="AD992" s="62"/>
      <c r="AE992" s="62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  <c r="BA992" s="62"/>
      <c r="BB992" s="62"/>
      <c r="BC992" s="62"/>
    </row>
    <row r="993">
      <c r="A993" s="62"/>
      <c r="B993" s="62"/>
      <c r="C993" s="62"/>
      <c r="D993" s="62"/>
      <c r="E993" s="62"/>
      <c r="F993" s="62"/>
      <c r="G993" s="62"/>
      <c r="H993" s="62"/>
      <c r="I993" s="89"/>
      <c r="J993" s="62"/>
      <c r="K993" s="62"/>
      <c r="M993" s="34"/>
      <c r="N993" s="35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70"/>
      <c r="Z993" s="62"/>
      <c r="AA993" s="62"/>
      <c r="AB993" s="62"/>
      <c r="AC993" s="62"/>
      <c r="AD993" s="62"/>
      <c r="AE993" s="62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  <c r="BA993" s="62"/>
      <c r="BB993" s="62"/>
      <c r="BC993" s="62"/>
    </row>
    <row r="994">
      <c r="A994" s="62"/>
      <c r="B994" s="62"/>
      <c r="C994" s="62"/>
      <c r="D994" s="62"/>
      <c r="E994" s="62"/>
      <c r="F994" s="62"/>
      <c r="G994" s="62"/>
      <c r="H994" s="62"/>
      <c r="I994" s="89"/>
      <c r="J994" s="62"/>
      <c r="K994" s="62"/>
      <c r="M994" s="34"/>
      <c r="N994" s="35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70"/>
      <c r="Z994" s="62"/>
      <c r="AA994" s="62"/>
      <c r="AB994" s="62"/>
      <c r="AC994" s="62"/>
      <c r="AD994" s="62"/>
      <c r="AE994" s="62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  <c r="BA994" s="62"/>
      <c r="BB994" s="62"/>
      <c r="BC994" s="62"/>
    </row>
    <row r="995">
      <c r="A995" s="62"/>
      <c r="B995" s="62"/>
      <c r="C995" s="62"/>
      <c r="D995" s="62"/>
      <c r="E995" s="62"/>
      <c r="F995" s="62"/>
      <c r="G995" s="62"/>
      <c r="H995" s="62"/>
      <c r="I995" s="89"/>
      <c r="J995" s="62"/>
      <c r="K995" s="62"/>
      <c r="M995" s="34"/>
      <c r="N995" s="35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70"/>
      <c r="Z995" s="62"/>
      <c r="AA995" s="62"/>
      <c r="AB995" s="62"/>
      <c r="AC995" s="62"/>
      <c r="AD995" s="62"/>
      <c r="AE995" s="62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  <c r="BA995" s="62"/>
      <c r="BB995" s="62"/>
      <c r="BC995" s="62"/>
    </row>
    <row r="996">
      <c r="A996" s="62"/>
      <c r="B996" s="62"/>
      <c r="C996" s="62"/>
      <c r="D996" s="62"/>
      <c r="E996" s="62"/>
      <c r="F996" s="62"/>
      <c r="G996" s="62"/>
      <c r="H996" s="62"/>
      <c r="I996" s="89"/>
      <c r="J996" s="62"/>
      <c r="K996" s="62"/>
      <c r="M996" s="34"/>
      <c r="N996" s="35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70"/>
      <c r="Z996" s="62"/>
      <c r="AA996" s="62"/>
      <c r="AB996" s="62"/>
      <c r="AC996" s="62"/>
      <c r="AD996" s="62"/>
      <c r="AE996" s="62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  <c r="BA996" s="62"/>
      <c r="BB996" s="62"/>
      <c r="BC996" s="62"/>
    </row>
    <row r="997">
      <c r="A997" s="62"/>
      <c r="B997" s="62"/>
      <c r="C997" s="62"/>
      <c r="D997" s="62"/>
      <c r="E997" s="62"/>
      <c r="F997" s="62"/>
      <c r="G997" s="62"/>
      <c r="H997" s="62"/>
      <c r="I997" s="89"/>
      <c r="J997" s="62"/>
      <c r="K997" s="62"/>
      <c r="M997" s="34"/>
      <c r="N997" s="35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70"/>
      <c r="Z997" s="62"/>
      <c r="AA997" s="62"/>
      <c r="AB997" s="62"/>
      <c r="AC997" s="62"/>
      <c r="AD997" s="62"/>
      <c r="AE997" s="62"/>
      <c r="AF997" s="62"/>
      <c r="AG997" s="62"/>
      <c r="AH997" s="62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  <c r="BA997" s="62"/>
      <c r="BB997" s="62"/>
      <c r="BC997" s="62"/>
    </row>
    <row r="998">
      <c r="A998" s="62"/>
      <c r="B998" s="62"/>
      <c r="C998" s="62"/>
      <c r="D998" s="62"/>
      <c r="E998" s="62"/>
      <c r="F998" s="62"/>
      <c r="G998" s="62"/>
      <c r="H998" s="62"/>
      <c r="I998" s="89"/>
      <c r="J998" s="62"/>
      <c r="K998" s="62"/>
      <c r="M998" s="34"/>
      <c r="N998" s="35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70"/>
      <c r="Z998" s="62"/>
      <c r="AA998" s="62"/>
      <c r="AB998" s="62"/>
      <c r="AC998" s="62"/>
      <c r="AD998" s="62"/>
      <c r="AE998" s="62"/>
      <c r="AF998" s="62"/>
      <c r="AG998" s="62"/>
      <c r="AH998" s="62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  <c r="BA998" s="62"/>
      <c r="BB998" s="62"/>
      <c r="BC998" s="62"/>
    </row>
    <row r="999">
      <c r="A999" s="62"/>
      <c r="B999" s="62"/>
      <c r="C999" s="62"/>
      <c r="D999" s="62"/>
      <c r="E999" s="62"/>
      <c r="F999" s="62"/>
      <c r="G999" s="62"/>
      <c r="H999" s="62"/>
      <c r="I999" s="89"/>
      <c r="J999" s="62"/>
      <c r="K999" s="62"/>
      <c r="M999" s="34"/>
      <c r="N999" s="35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70"/>
      <c r="Z999" s="62"/>
      <c r="AA999" s="62"/>
      <c r="AB999" s="62"/>
      <c r="AC999" s="62"/>
      <c r="AD999" s="62"/>
      <c r="AE999" s="62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  <c r="BA999" s="62"/>
      <c r="BB999" s="62"/>
      <c r="BC999" s="62"/>
    </row>
    <row r="1000">
      <c r="A1000" s="62"/>
      <c r="B1000" s="62"/>
      <c r="C1000" s="62"/>
      <c r="D1000" s="62"/>
      <c r="E1000" s="62"/>
      <c r="F1000" s="62"/>
      <c r="G1000" s="62"/>
      <c r="H1000" s="62"/>
      <c r="I1000" s="89"/>
      <c r="J1000" s="62"/>
      <c r="K1000" s="62"/>
      <c r="M1000" s="34"/>
      <c r="N1000" s="35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70"/>
      <c r="Z1000" s="62"/>
      <c r="AA1000" s="62"/>
      <c r="AB1000" s="62"/>
      <c r="AC1000" s="62"/>
      <c r="AD1000" s="62"/>
      <c r="AE1000" s="62"/>
      <c r="AF1000" s="62"/>
      <c r="AG1000" s="62"/>
      <c r="AH1000" s="62"/>
      <c r="AI1000" s="62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  <c r="BA1000" s="62"/>
      <c r="BB1000" s="62"/>
      <c r="BC1000" s="62"/>
    </row>
  </sheetData>
  <hyperlinks>
    <hyperlink r:id="rId1" ref="AX8"/>
    <hyperlink r:id="rId2" ref="AX9"/>
    <hyperlink r:id="rId3" ref="AX13"/>
    <hyperlink r:id="rId4" ref="AX15"/>
    <hyperlink r:id="rId5" ref="AX17"/>
    <hyperlink r:id="rId6" ref="AZ17"/>
    <hyperlink r:id="rId7" ref="BB17"/>
    <hyperlink r:id="rId8" ref="AX18"/>
    <hyperlink r:id="rId9" ref="AZ18"/>
    <hyperlink r:id="rId10" ref="AX19"/>
    <hyperlink r:id="rId11" ref="AX20"/>
    <hyperlink r:id="rId12" ref="AZ20"/>
    <hyperlink r:id="rId13" ref="AX28"/>
    <hyperlink r:id="rId14" ref="AZ28"/>
    <hyperlink r:id="rId15" ref="BB28"/>
    <hyperlink r:id="rId16" ref="AX34"/>
    <hyperlink r:id="rId17" ref="AX38"/>
    <hyperlink r:id="rId18" ref="AY38"/>
    <hyperlink r:id="rId19" ref="AZ38"/>
    <hyperlink r:id="rId20" ref="BA38"/>
    <hyperlink r:id="rId21" ref="AX40"/>
    <hyperlink r:id="rId22" ref="AY40"/>
    <hyperlink r:id="rId23" ref="AX41"/>
    <hyperlink r:id="rId24" ref="AZ41"/>
    <hyperlink r:id="rId25" ref="AX42"/>
  </hyperlinks>
  <drawing r:id="rId2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7.29"/>
  </cols>
  <sheetData>
    <row r="1" ht="17.25">
      <c r="A1" s="1" t="s">
        <v>0</v>
      </c>
      <c r="B1" s="2"/>
      <c r="C1" s="3">
        <v>11089.0</v>
      </c>
      <c r="D1" s="2"/>
      <c r="E1" s="2"/>
      <c r="F1" s="2"/>
      <c r="G1" s="2"/>
      <c r="H1" s="8" t="s">
        <v>12</v>
      </c>
      <c r="J1" s="11"/>
      <c r="K1" s="4"/>
      <c r="N1" s="4"/>
    </row>
    <row r="2" ht="17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8"/>
      <c r="J2" s="12" t="s">
        <v>30</v>
      </c>
    </row>
    <row r="3" ht="17.25">
      <c r="A3" s="1" t="s">
        <v>9</v>
      </c>
      <c r="B3" s="1" t="s">
        <v>10</v>
      </c>
      <c r="C3" s="3">
        <v>68.0</v>
      </c>
      <c r="D3" s="3">
        <v>442.0</v>
      </c>
      <c r="E3" s="3">
        <v>4.0</v>
      </c>
      <c r="F3" s="3">
        <v>300.0</v>
      </c>
      <c r="G3" s="3">
        <v>30.0</v>
      </c>
      <c r="H3" s="13"/>
      <c r="J3" s="14"/>
    </row>
    <row r="4" ht="17.25">
      <c r="A4" s="7" t="s">
        <v>11</v>
      </c>
      <c r="B4" s="7" t="s">
        <v>13</v>
      </c>
      <c r="C4" s="9">
        <v>54.0</v>
      </c>
      <c r="D4" s="9">
        <v>40.0</v>
      </c>
      <c r="E4" s="9">
        <v>12.0</v>
      </c>
      <c r="F4" s="9">
        <v>94.0</v>
      </c>
      <c r="G4" s="9">
        <v>23.0</v>
      </c>
      <c r="H4" s="15" t="s">
        <v>39</v>
      </c>
      <c r="J4" s="14"/>
    </row>
    <row r="5" ht="17.25">
      <c r="A5" s="7" t="s">
        <v>14</v>
      </c>
      <c r="B5" s="7" t="s">
        <v>15</v>
      </c>
      <c r="C5" s="9">
        <v>45.0</v>
      </c>
      <c r="D5" s="9">
        <v>77.0</v>
      </c>
      <c r="E5" s="9">
        <v>0.0</v>
      </c>
      <c r="F5" s="9">
        <v>122.0</v>
      </c>
      <c r="G5" s="9">
        <v>20.0</v>
      </c>
      <c r="H5" s="16" t="s">
        <v>42</v>
      </c>
      <c r="J5" s="14"/>
    </row>
    <row r="6" ht="17.25">
      <c r="A6" s="7" t="s">
        <v>16</v>
      </c>
      <c r="B6" s="7" t="s">
        <v>17</v>
      </c>
      <c r="C6" s="9">
        <v>51.0</v>
      </c>
      <c r="D6" s="9">
        <v>469.0</v>
      </c>
      <c r="E6" s="9">
        <v>7.0</v>
      </c>
      <c r="F6" s="9">
        <v>300.0</v>
      </c>
      <c r="G6" s="9">
        <v>22.0</v>
      </c>
      <c r="H6" s="13" t="s">
        <v>49</v>
      </c>
      <c r="J6" s="14"/>
    </row>
    <row r="7" ht="17.25">
      <c r="A7" s="1" t="s">
        <v>18</v>
      </c>
      <c r="B7" s="1" t="s">
        <v>19</v>
      </c>
      <c r="C7" s="3">
        <v>152.0</v>
      </c>
      <c r="D7" s="3">
        <v>2.0</v>
      </c>
      <c r="E7" s="3">
        <v>0.0</v>
      </c>
      <c r="F7" s="3">
        <v>154.0</v>
      </c>
      <c r="G7" s="3">
        <v>66.0</v>
      </c>
      <c r="H7" s="15" t="s">
        <v>39</v>
      </c>
      <c r="I7" s="4" t="s">
        <v>50</v>
      </c>
      <c r="J7" s="14"/>
    </row>
    <row r="8" ht="17.25">
      <c r="A8" s="7" t="s">
        <v>20</v>
      </c>
      <c r="B8" s="7" t="s">
        <v>21</v>
      </c>
      <c r="C8" s="9">
        <v>51.0</v>
      </c>
      <c r="D8" s="9">
        <v>288.0</v>
      </c>
      <c r="E8" s="9">
        <v>10.0</v>
      </c>
      <c r="F8" s="9">
        <v>300.0</v>
      </c>
      <c r="G8" s="9">
        <v>22.0</v>
      </c>
      <c r="H8" s="13" t="s">
        <v>49</v>
      </c>
      <c r="J8" s="14"/>
    </row>
    <row r="9" ht="17.25">
      <c r="A9" s="7" t="s">
        <v>22</v>
      </c>
      <c r="B9" s="7" t="s">
        <v>23</v>
      </c>
      <c r="C9" s="9">
        <v>52.0</v>
      </c>
      <c r="D9" s="9">
        <v>242.0</v>
      </c>
      <c r="E9" s="9">
        <v>6.0</v>
      </c>
      <c r="F9" s="9">
        <v>294.0</v>
      </c>
      <c r="G9" s="9">
        <v>23.0</v>
      </c>
      <c r="H9" s="13" t="s">
        <v>49</v>
      </c>
      <c r="J9" s="14"/>
    </row>
    <row r="10" ht="17.25">
      <c r="A10" s="7" t="s">
        <v>24</v>
      </c>
      <c r="B10" s="7" t="s">
        <v>25</v>
      </c>
      <c r="C10" s="9">
        <v>60.0</v>
      </c>
      <c r="D10" s="9">
        <v>61.0</v>
      </c>
      <c r="E10" s="9">
        <v>2.0</v>
      </c>
      <c r="F10" s="9">
        <v>121.0</v>
      </c>
      <c r="G10" s="9">
        <v>26.0</v>
      </c>
      <c r="H10" s="16" t="s">
        <v>42</v>
      </c>
      <c r="J10" s="14"/>
    </row>
    <row r="11" ht="17.25">
      <c r="A11" s="7" t="s">
        <v>26</v>
      </c>
      <c r="B11" s="7" t="s">
        <v>27</v>
      </c>
      <c r="C11" s="9">
        <v>54.0</v>
      </c>
      <c r="D11" s="9">
        <v>44.0</v>
      </c>
      <c r="E11" s="9">
        <v>4.0</v>
      </c>
      <c r="F11" s="9">
        <v>98.0</v>
      </c>
      <c r="G11" s="9">
        <v>24.0</v>
      </c>
      <c r="H11" s="15" t="s">
        <v>39</v>
      </c>
      <c r="J11" s="14"/>
    </row>
    <row r="12" ht="17.25">
      <c r="A12" s="7" t="s">
        <v>28</v>
      </c>
      <c r="B12" s="7" t="s">
        <v>29</v>
      </c>
      <c r="C12" s="9">
        <v>60.0</v>
      </c>
      <c r="D12" s="9">
        <v>93.0</v>
      </c>
      <c r="E12" s="9">
        <v>5.0</v>
      </c>
      <c r="F12" s="9">
        <v>153.0</v>
      </c>
      <c r="G12" s="9">
        <v>26.0</v>
      </c>
      <c r="H12" s="16" t="s">
        <v>42</v>
      </c>
      <c r="J12" s="14"/>
    </row>
    <row r="13" ht="17.25">
      <c r="A13" s="7" t="s">
        <v>31</v>
      </c>
      <c r="B13" s="7" t="s">
        <v>32</v>
      </c>
      <c r="C13" s="9">
        <v>59.0</v>
      </c>
      <c r="D13" s="9">
        <v>110.0</v>
      </c>
      <c r="E13" s="9">
        <v>3.0</v>
      </c>
      <c r="F13" s="9">
        <v>169.0</v>
      </c>
      <c r="G13" s="9">
        <v>26.0</v>
      </c>
      <c r="H13" s="13" t="s">
        <v>49</v>
      </c>
      <c r="J13" s="14"/>
    </row>
    <row r="14" ht="17.25">
      <c r="A14" s="7" t="s">
        <v>33</v>
      </c>
      <c r="B14" s="7" t="s">
        <v>34</v>
      </c>
      <c r="C14" s="9">
        <v>54.0</v>
      </c>
      <c r="D14" s="9">
        <v>1307.0</v>
      </c>
      <c r="E14" s="9">
        <v>10.0</v>
      </c>
      <c r="F14" s="9">
        <v>300.0</v>
      </c>
      <c r="G14" s="9">
        <v>24.0</v>
      </c>
      <c r="H14" s="13" t="s">
        <v>49</v>
      </c>
      <c r="J14" s="12"/>
      <c r="K14" s="4"/>
      <c r="L14" s="4"/>
    </row>
    <row r="15" ht="17.25">
      <c r="A15" s="7" t="s">
        <v>35</v>
      </c>
      <c r="B15" s="7" t="s">
        <v>36</v>
      </c>
      <c r="C15" s="9">
        <v>53.0</v>
      </c>
      <c r="D15" s="9">
        <v>272.0</v>
      </c>
      <c r="E15" s="9">
        <v>4.0</v>
      </c>
      <c r="F15" s="9">
        <v>300.0</v>
      </c>
      <c r="G15" s="9">
        <v>23.0</v>
      </c>
      <c r="H15" s="13" t="s">
        <v>49</v>
      </c>
      <c r="J15" s="14"/>
    </row>
    <row r="16" ht="17.25">
      <c r="A16" s="1" t="s">
        <v>37</v>
      </c>
      <c r="B16" s="1" t="s">
        <v>38</v>
      </c>
      <c r="C16" s="3">
        <v>121.0</v>
      </c>
      <c r="D16" s="3">
        <v>7.0</v>
      </c>
      <c r="E16" s="3">
        <v>0.0</v>
      </c>
      <c r="F16" s="3">
        <v>128.0</v>
      </c>
      <c r="G16" s="3">
        <v>52.0</v>
      </c>
      <c r="H16" s="15" t="s">
        <v>39</v>
      </c>
      <c r="J16" s="14"/>
    </row>
    <row r="17" ht="17.25">
      <c r="A17" s="1" t="s">
        <v>40</v>
      </c>
      <c r="B17" s="1" t="s">
        <v>41</v>
      </c>
      <c r="C17" s="3">
        <v>256.0</v>
      </c>
      <c r="D17" s="3">
        <v>1960.0</v>
      </c>
      <c r="E17" s="3">
        <v>1.0</v>
      </c>
      <c r="F17" s="3">
        <v>300.0</v>
      </c>
      <c r="G17" s="3">
        <v>110.0</v>
      </c>
      <c r="H17" s="15" t="s">
        <v>39</v>
      </c>
      <c r="J17" s="14"/>
    </row>
    <row r="18" ht="17.25">
      <c r="A18" s="1" t="s">
        <v>43</v>
      </c>
      <c r="B18" s="1" t="s">
        <v>44</v>
      </c>
      <c r="C18" s="3">
        <v>99.0</v>
      </c>
      <c r="D18" s="3">
        <v>200.0</v>
      </c>
      <c r="E18" s="3">
        <v>0.0</v>
      </c>
      <c r="F18" s="3">
        <v>299.0</v>
      </c>
      <c r="G18" s="3">
        <v>42.0</v>
      </c>
      <c r="H18" s="13" t="s">
        <v>49</v>
      </c>
      <c r="J18" s="14"/>
    </row>
    <row r="19" ht="17.25">
      <c r="A19" s="1" t="s">
        <v>45</v>
      </c>
      <c r="B19" s="1" t="s">
        <v>46</v>
      </c>
      <c r="C19" s="3">
        <v>130.0</v>
      </c>
      <c r="D19" s="3">
        <v>1149.0</v>
      </c>
      <c r="E19" s="3">
        <v>1.0</v>
      </c>
      <c r="F19" s="3">
        <v>300.0</v>
      </c>
      <c r="G19" s="3">
        <v>56.0</v>
      </c>
      <c r="H19" s="16" t="s">
        <v>42</v>
      </c>
      <c r="J19" s="14"/>
    </row>
    <row r="20" ht="17.25">
      <c r="A20" s="1" t="s">
        <v>47</v>
      </c>
      <c r="B20" s="1" t="s">
        <v>48</v>
      </c>
      <c r="C20" s="3">
        <v>131.0</v>
      </c>
      <c r="D20" s="3">
        <v>1620.0</v>
      </c>
      <c r="E20" s="3">
        <v>0.0</v>
      </c>
      <c r="F20" s="3">
        <v>300.0</v>
      </c>
      <c r="G20" s="3">
        <v>56.0</v>
      </c>
      <c r="H20" s="16" t="s">
        <v>42</v>
      </c>
      <c r="J20" s="14"/>
    </row>
    <row r="21" ht="17.25">
      <c r="A21" s="1" t="s">
        <v>51</v>
      </c>
      <c r="B21" s="1" t="s">
        <v>52</v>
      </c>
      <c r="C21" s="3">
        <v>106.0</v>
      </c>
      <c r="D21" s="3">
        <v>1659.0</v>
      </c>
      <c r="E21" s="3">
        <v>13.0</v>
      </c>
      <c r="F21" s="3">
        <v>300.0</v>
      </c>
      <c r="G21" s="3">
        <v>46.0</v>
      </c>
      <c r="H21" s="13" t="s">
        <v>49</v>
      </c>
      <c r="J21" s="14"/>
    </row>
    <row r="22" ht="17.25">
      <c r="A22" s="1" t="s">
        <v>53</v>
      </c>
      <c r="B22" s="1" t="s">
        <v>54</v>
      </c>
      <c r="C22" s="3">
        <v>94.0</v>
      </c>
      <c r="D22" s="3">
        <v>127.0</v>
      </c>
      <c r="E22" s="3">
        <v>7.0</v>
      </c>
      <c r="F22" s="3">
        <v>221.0</v>
      </c>
      <c r="G22" s="3">
        <v>41.0</v>
      </c>
      <c r="H22" s="16" t="s">
        <v>42</v>
      </c>
      <c r="J22" s="14"/>
    </row>
    <row r="23" ht="17.25">
      <c r="A23" s="1" t="s">
        <v>55</v>
      </c>
      <c r="B23" s="1" t="s">
        <v>56</v>
      </c>
      <c r="C23" s="3">
        <v>79.0</v>
      </c>
      <c r="D23" s="3">
        <v>22.0</v>
      </c>
      <c r="E23" s="3">
        <v>0.0</v>
      </c>
      <c r="F23" s="3">
        <v>101.0</v>
      </c>
      <c r="G23" s="3">
        <v>34.0</v>
      </c>
      <c r="H23" s="15" t="s">
        <v>39</v>
      </c>
      <c r="J23" s="14"/>
    </row>
    <row r="24" ht="17.25">
      <c r="A24" s="17" t="s">
        <v>57</v>
      </c>
      <c r="B24" s="17" t="s">
        <v>58</v>
      </c>
      <c r="C24" s="18">
        <v>56.0</v>
      </c>
      <c r="D24" s="18">
        <v>257.0</v>
      </c>
      <c r="E24" s="18">
        <v>0.0</v>
      </c>
      <c r="F24" s="18">
        <v>300.0</v>
      </c>
      <c r="G24" s="18">
        <v>24.0</v>
      </c>
      <c r="H24" s="13" t="s">
        <v>49</v>
      </c>
      <c r="J24" s="14"/>
    </row>
    <row r="25" ht="17.25">
      <c r="A25" s="19" t="s">
        <v>59</v>
      </c>
      <c r="B25" s="19" t="s">
        <v>60</v>
      </c>
      <c r="C25" s="20">
        <v>76.0</v>
      </c>
      <c r="D25" s="20">
        <v>6168.0</v>
      </c>
      <c r="E25" s="20">
        <v>13.0</v>
      </c>
      <c r="F25" s="20">
        <v>300.0</v>
      </c>
      <c r="G25" s="20">
        <v>33.0</v>
      </c>
      <c r="H25" s="13" t="s">
        <v>49</v>
      </c>
      <c r="J25" s="14"/>
    </row>
    <row r="26" ht="17.25">
      <c r="A26" s="7" t="s">
        <v>61</v>
      </c>
      <c r="B26" s="7" t="s">
        <v>62</v>
      </c>
      <c r="C26" s="9">
        <v>49.0</v>
      </c>
      <c r="D26" s="9">
        <v>2379.0</v>
      </c>
      <c r="E26" s="9">
        <v>11.0</v>
      </c>
      <c r="F26" s="9">
        <v>300.0</v>
      </c>
      <c r="G26" s="9">
        <v>21.0</v>
      </c>
      <c r="H26" s="13" t="s">
        <v>49</v>
      </c>
      <c r="J26" s="14"/>
    </row>
    <row r="27" ht="17.25">
      <c r="A27" s="7" t="s">
        <v>63</v>
      </c>
      <c r="B27" s="7" t="s">
        <v>64</v>
      </c>
      <c r="C27" s="9">
        <v>61.0</v>
      </c>
      <c r="D27" s="9">
        <v>1055.0</v>
      </c>
      <c r="E27" s="9">
        <v>3.0</v>
      </c>
      <c r="F27" s="9">
        <v>300.0</v>
      </c>
      <c r="G27" s="9">
        <v>26.0</v>
      </c>
      <c r="H27" s="13" t="s">
        <v>49</v>
      </c>
      <c r="J27" s="14"/>
    </row>
    <row r="28" ht="17.25">
      <c r="A28" s="1" t="s">
        <v>65</v>
      </c>
      <c r="B28" s="1" t="s">
        <v>66</v>
      </c>
      <c r="C28" s="3">
        <v>75.0</v>
      </c>
      <c r="D28" s="3">
        <v>74.0</v>
      </c>
      <c r="E28" s="3">
        <v>0.0</v>
      </c>
      <c r="F28" s="3">
        <v>149.0</v>
      </c>
      <c r="G28" s="3">
        <v>33.0</v>
      </c>
      <c r="H28" s="16" t="s">
        <v>42</v>
      </c>
      <c r="J28" s="14"/>
    </row>
    <row r="29" ht="17.25">
      <c r="A29" s="7" t="s">
        <v>67</v>
      </c>
      <c r="B29" s="7" t="s">
        <v>68</v>
      </c>
      <c r="C29" s="9">
        <v>52.0</v>
      </c>
      <c r="D29" s="9">
        <v>128.0</v>
      </c>
      <c r="E29" s="9">
        <v>0.0</v>
      </c>
      <c r="F29" s="9">
        <v>180.0</v>
      </c>
      <c r="G29" s="9">
        <v>23.0</v>
      </c>
      <c r="H29" s="13" t="s">
        <v>49</v>
      </c>
      <c r="J29" s="14"/>
    </row>
    <row r="30" ht="17.25">
      <c r="A30" s="7" t="s">
        <v>69</v>
      </c>
      <c r="B30" s="7" t="s">
        <v>70</v>
      </c>
      <c r="C30" s="9">
        <v>56.0</v>
      </c>
      <c r="D30" s="9">
        <v>1402.0</v>
      </c>
      <c r="E30" s="9">
        <v>0.0</v>
      </c>
      <c r="F30" s="9">
        <v>300.0</v>
      </c>
      <c r="G30" s="9">
        <v>24.0</v>
      </c>
      <c r="H30" s="13" t="s">
        <v>49</v>
      </c>
      <c r="J30" s="14"/>
    </row>
    <row r="31" ht="17.25">
      <c r="A31" s="1" t="s">
        <v>71</v>
      </c>
      <c r="B31" s="1" t="s">
        <v>72</v>
      </c>
      <c r="C31" s="3">
        <v>255.0</v>
      </c>
      <c r="D31" s="3">
        <v>1516.0</v>
      </c>
      <c r="E31" s="3">
        <v>3.0</v>
      </c>
      <c r="F31" s="3">
        <v>300.0</v>
      </c>
      <c r="G31" s="3">
        <v>110.0</v>
      </c>
      <c r="H31" s="15" t="s">
        <v>39</v>
      </c>
      <c r="J31" s="14"/>
    </row>
    <row r="32" ht="17.25">
      <c r="A32" s="7" t="s">
        <v>73</v>
      </c>
      <c r="B32" s="7" t="s">
        <v>74</v>
      </c>
      <c r="C32" s="9">
        <v>53.0</v>
      </c>
      <c r="D32" s="9">
        <v>325.0</v>
      </c>
      <c r="E32" s="9">
        <v>0.0</v>
      </c>
      <c r="F32" s="9">
        <v>300.0</v>
      </c>
      <c r="G32" s="9">
        <v>23.0</v>
      </c>
      <c r="H32" s="13" t="s">
        <v>49</v>
      </c>
      <c r="J32" s="14"/>
    </row>
    <row r="33" ht="17.25">
      <c r="A33" s="19" t="s">
        <v>75</v>
      </c>
      <c r="B33" s="19" t="s">
        <v>76</v>
      </c>
      <c r="C33" s="20">
        <v>127.0</v>
      </c>
      <c r="D33" s="20">
        <v>1107.0</v>
      </c>
      <c r="E33" s="20">
        <v>0.0</v>
      </c>
      <c r="F33" s="20">
        <v>300.0</v>
      </c>
      <c r="G33" s="20">
        <v>54.0</v>
      </c>
      <c r="H33" s="13" t="s">
        <v>49</v>
      </c>
      <c r="J33" s="14"/>
    </row>
    <row r="34" ht="17.25">
      <c r="A34" s="7" t="s">
        <v>77</v>
      </c>
      <c r="B34" s="7" t="s">
        <v>78</v>
      </c>
      <c r="C34" s="9">
        <v>57.0</v>
      </c>
      <c r="D34" s="9">
        <v>74.0</v>
      </c>
      <c r="E34" s="9">
        <v>6.0</v>
      </c>
      <c r="F34" s="9">
        <v>131.0</v>
      </c>
      <c r="G34" s="9">
        <v>24.0</v>
      </c>
      <c r="H34" s="16" t="s">
        <v>42</v>
      </c>
      <c r="J34" s="14"/>
    </row>
    <row r="35" ht="17.25">
      <c r="A35" s="1" t="s">
        <v>79</v>
      </c>
      <c r="B35" s="1" t="s">
        <v>80</v>
      </c>
      <c r="C35" s="3">
        <v>65.0</v>
      </c>
      <c r="D35" s="3">
        <v>186.0</v>
      </c>
      <c r="E35" s="3">
        <v>12.0</v>
      </c>
      <c r="F35" s="3">
        <v>251.0</v>
      </c>
      <c r="G35" s="3">
        <v>28.0</v>
      </c>
      <c r="H35" s="13" t="s">
        <v>49</v>
      </c>
      <c r="J35" s="14"/>
    </row>
    <row r="36" ht="17.25">
      <c r="A36" s="1" t="s">
        <v>81</v>
      </c>
      <c r="B36" s="1" t="s">
        <v>82</v>
      </c>
      <c r="C36" s="3">
        <v>102.0</v>
      </c>
      <c r="D36" s="3">
        <v>865.0</v>
      </c>
      <c r="E36" s="3">
        <v>13.0</v>
      </c>
      <c r="F36" s="3">
        <v>300.0</v>
      </c>
      <c r="G36" s="3">
        <v>44.0</v>
      </c>
      <c r="H36" s="13" t="s">
        <v>49</v>
      </c>
      <c r="J36" s="14"/>
    </row>
    <row r="37" ht="17.25">
      <c r="A37" s="7" t="s">
        <v>83</v>
      </c>
      <c r="B37" s="7" t="s">
        <v>84</v>
      </c>
      <c r="C37" s="9">
        <v>49.0</v>
      </c>
      <c r="D37" s="9">
        <v>328.0</v>
      </c>
      <c r="E37" s="9">
        <v>18.0</v>
      </c>
      <c r="F37" s="9">
        <v>300.0</v>
      </c>
      <c r="G37" s="9">
        <v>21.0</v>
      </c>
      <c r="H37" s="13" t="s">
        <v>49</v>
      </c>
      <c r="J37" s="14"/>
    </row>
    <row r="38" ht="17.25">
      <c r="A38" s="1" t="s">
        <v>85</v>
      </c>
      <c r="B38" s="1" t="s">
        <v>86</v>
      </c>
      <c r="C38" s="3">
        <v>80.0</v>
      </c>
      <c r="D38" s="3">
        <v>35.0</v>
      </c>
      <c r="E38" s="3">
        <v>3.0</v>
      </c>
      <c r="F38" s="3">
        <v>115.0</v>
      </c>
      <c r="G38" s="3">
        <v>35.0</v>
      </c>
      <c r="H38" s="15" t="s">
        <v>39</v>
      </c>
      <c r="J38" s="14"/>
    </row>
    <row r="39" ht="17.25">
      <c r="A39" s="1" t="s">
        <v>87</v>
      </c>
      <c r="B39" s="1" t="s">
        <v>88</v>
      </c>
      <c r="C39" s="3">
        <v>67.0</v>
      </c>
      <c r="D39" s="3">
        <v>613.0</v>
      </c>
      <c r="E39" s="3">
        <v>7.0</v>
      </c>
      <c r="F39" s="3">
        <v>300.0</v>
      </c>
      <c r="G39" s="3">
        <v>29.0</v>
      </c>
      <c r="H39" s="13" t="s">
        <v>49</v>
      </c>
      <c r="J39" s="14"/>
    </row>
    <row r="40" ht="17.25">
      <c r="A40" s="1" t="s">
        <v>89</v>
      </c>
      <c r="B40" s="1" t="s">
        <v>90</v>
      </c>
      <c r="C40" s="3">
        <v>77.0</v>
      </c>
      <c r="D40" s="3">
        <v>132.0</v>
      </c>
      <c r="E40" s="3">
        <v>4.0</v>
      </c>
      <c r="F40" s="3">
        <v>209.0</v>
      </c>
      <c r="G40" s="3">
        <v>33.0</v>
      </c>
      <c r="H40" s="13" t="s">
        <v>49</v>
      </c>
      <c r="J40" s="14"/>
    </row>
    <row r="41" ht="17.25">
      <c r="A41" s="7" t="s">
        <v>91</v>
      </c>
      <c r="B41" s="7" t="s">
        <v>92</v>
      </c>
      <c r="C41" s="9">
        <v>59.0</v>
      </c>
      <c r="D41" s="9">
        <v>153.0</v>
      </c>
      <c r="E41" s="9">
        <v>2.0</v>
      </c>
      <c r="F41" s="9">
        <v>212.0</v>
      </c>
      <c r="G41" s="9">
        <v>25.0</v>
      </c>
      <c r="H41" s="13" t="s">
        <v>49</v>
      </c>
      <c r="J41" s="14"/>
    </row>
    <row r="42" ht="17.25">
      <c r="A42" s="7" t="s">
        <v>93</v>
      </c>
      <c r="B42" s="7" t="s">
        <v>94</v>
      </c>
      <c r="C42" s="9">
        <v>54.0</v>
      </c>
      <c r="D42" s="9">
        <v>217.0</v>
      </c>
      <c r="E42" s="9">
        <v>5.0</v>
      </c>
      <c r="F42" s="9">
        <v>271.0</v>
      </c>
      <c r="G42" s="9">
        <v>23.0</v>
      </c>
      <c r="H42" s="13" t="s">
        <v>49</v>
      </c>
      <c r="J42" s="14"/>
    </row>
    <row r="43" ht="17.25">
      <c r="A43" s="7" t="s">
        <v>95</v>
      </c>
      <c r="B43" s="7" t="s">
        <v>96</v>
      </c>
      <c r="C43" s="9">
        <v>53.0</v>
      </c>
      <c r="D43" s="9">
        <v>116.0</v>
      </c>
      <c r="E43" s="9">
        <v>14.0</v>
      </c>
      <c r="F43" s="9">
        <v>169.0</v>
      </c>
      <c r="G43" s="9">
        <v>23.0</v>
      </c>
      <c r="H43" s="16" t="s">
        <v>42</v>
      </c>
      <c r="J43" s="14"/>
    </row>
    <row r="44">
      <c r="I44" s="4" t="s">
        <v>97</v>
      </c>
      <c r="J44" s="12" t="s">
        <v>98</v>
      </c>
    </row>
    <row r="45">
      <c r="H45" s="16" t="s">
        <v>42</v>
      </c>
      <c r="I45" s="4">
        <f>COUNTIF(H1:H43,"equal")</f>
        <v>9</v>
      </c>
      <c r="J45" s="14">
        <f>I45/I48*100</f>
        <v>22.5</v>
      </c>
      <c r="K45" s="4" t="s">
        <v>99</v>
      </c>
    </row>
    <row r="46">
      <c r="H46" s="15" t="s">
        <v>39</v>
      </c>
      <c r="I46" s="4">
        <f>COUNTIF(H1:H43,"HQ")</f>
        <v>8</v>
      </c>
      <c r="J46" s="14">
        <f>I46/I48*100</f>
        <v>20</v>
      </c>
    </row>
    <row r="47">
      <c r="H47" s="4" t="s">
        <v>49</v>
      </c>
      <c r="I47" s="23">
        <f>COUNTIF(H1:H43,"LQ")</f>
        <v>23</v>
      </c>
      <c r="J47" s="14">
        <f>I47/I48*100</f>
        <v>57.5</v>
      </c>
      <c r="K47" s="4" t="s">
        <v>101</v>
      </c>
    </row>
    <row r="48">
      <c r="I48">
        <f>SUM(I45:I47)</f>
        <v>40</v>
      </c>
      <c r="J48" s="14"/>
    </row>
    <row r="49">
      <c r="J49" s="14"/>
    </row>
    <row r="50">
      <c r="J50" s="14"/>
    </row>
    <row r="51">
      <c r="J51" s="14"/>
    </row>
    <row r="52">
      <c r="J52" s="14"/>
    </row>
    <row r="53">
      <c r="J53" s="14"/>
    </row>
    <row r="54">
      <c r="J54" s="14"/>
    </row>
    <row r="55">
      <c r="J55" s="14"/>
    </row>
    <row r="56">
      <c r="J56" s="14"/>
    </row>
    <row r="57">
      <c r="J57" s="14"/>
    </row>
    <row r="58">
      <c r="J58" s="14"/>
    </row>
    <row r="59">
      <c r="J59" s="14"/>
    </row>
    <row r="60">
      <c r="J60" s="14"/>
    </row>
    <row r="61">
      <c r="J61" s="14"/>
    </row>
    <row r="62">
      <c r="J62" s="14"/>
    </row>
    <row r="63">
      <c r="J63" s="14"/>
    </row>
    <row r="64">
      <c r="J64" s="14"/>
    </row>
    <row r="65">
      <c r="J65" s="14"/>
    </row>
    <row r="66">
      <c r="J66" s="14"/>
    </row>
    <row r="67">
      <c r="J67" s="14"/>
    </row>
    <row r="68">
      <c r="J68" s="14"/>
    </row>
    <row r="69">
      <c r="J69" s="14"/>
    </row>
    <row r="70">
      <c r="J70" s="14"/>
    </row>
    <row r="71">
      <c r="J71" s="14"/>
    </row>
    <row r="72">
      <c r="J72" s="14"/>
    </row>
    <row r="73">
      <c r="J73" s="14"/>
    </row>
    <row r="74">
      <c r="J74" s="14"/>
    </row>
    <row r="75">
      <c r="J75" s="14"/>
    </row>
    <row r="76">
      <c r="J76" s="14"/>
    </row>
    <row r="77">
      <c r="J77" s="14"/>
    </row>
    <row r="78">
      <c r="J78" s="14"/>
    </row>
    <row r="79">
      <c r="J79" s="14"/>
    </row>
    <row r="80">
      <c r="J80" s="14"/>
    </row>
    <row r="81">
      <c r="J81" s="14"/>
    </row>
    <row r="82">
      <c r="J82" s="14"/>
    </row>
    <row r="83">
      <c r="J83" s="14"/>
    </row>
    <row r="84">
      <c r="J84" s="14"/>
    </row>
    <row r="85">
      <c r="J85" s="14"/>
    </row>
    <row r="86">
      <c r="J86" s="14"/>
    </row>
    <row r="87">
      <c r="J87" s="14"/>
    </row>
    <row r="88">
      <c r="J88" s="14"/>
    </row>
    <row r="89">
      <c r="J89" s="14"/>
    </row>
    <row r="90">
      <c r="J90" s="14"/>
    </row>
    <row r="91">
      <c r="J91" s="14"/>
    </row>
    <row r="92">
      <c r="J92" s="14"/>
    </row>
    <row r="93">
      <c r="J93" s="14"/>
    </row>
    <row r="94">
      <c r="J94" s="14"/>
    </row>
    <row r="95">
      <c r="J95" s="14"/>
    </row>
    <row r="96">
      <c r="J96" s="14"/>
    </row>
    <row r="97">
      <c r="J97" s="14"/>
    </row>
    <row r="98">
      <c r="J98" s="14"/>
    </row>
    <row r="99">
      <c r="J99" s="14"/>
    </row>
    <row r="100">
      <c r="J100" s="14"/>
    </row>
    <row r="101">
      <c r="J101" s="14"/>
    </row>
    <row r="102">
      <c r="J102" s="14"/>
    </row>
    <row r="103">
      <c r="J103" s="14"/>
    </row>
    <row r="104">
      <c r="J104" s="14"/>
    </row>
    <row r="105">
      <c r="J105" s="14"/>
    </row>
    <row r="106">
      <c r="J106" s="14"/>
    </row>
    <row r="107">
      <c r="J107" s="14"/>
    </row>
    <row r="108">
      <c r="J108" s="14"/>
    </row>
    <row r="109">
      <c r="J109" s="14"/>
    </row>
    <row r="110">
      <c r="J110" s="14"/>
    </row>
    <row r="111">
      <c r="J111" s="14"/>
    </row>
    <row r="112">
      <c r="J112" s="14"/>
    </row>
    <row r="113">
      <c r="J113" s="14"/>
    </row>
    <row r="114">
      <c r="J114" s="14"/>
    </row>
    <row r="115">
      <c r="J115" s="14"/>
    </row>
    <row r="116">
      <c r="J116" s="14"/>
    </row>
    <row r="117">
      <c r="J117" s="14"/>
    </row>
    <row r="118">
      <c r="J118" s="14"/>
    </row>
    <row r="119">
      <c r="J119" s="14"/>
    </row>
    <row r="120">
      <c r="J120" s="14"/>
    </row>
    <row r="121">
      <c r="J121" s="14"/>
    </row>
    <row r="122">
      <c r="J122" s="14"/>
    </row>
    <row r="123">
      <c r="J123" s="14"/>
    </row>
    <row r="124">
      <c r="J124" s="14"/>
    </row>
    <row r="125">
      <c r="J125" s="14"/>
    </row>
    <row r="126">
      <c r="J126" s="14"/>
    </row>
    <row r="127">
      <c r="J127" s="14"/>
    </row>
    <row r="128">
      <c r="J128" s="14"/>
    </row>
    <row r="129">
      <c r="J129" s="14"/>
    </row>
    <row r="130">
      <c r="J130" s="14"/>
    </row>
    <row r="131">
      <c r="J131" s="14"/>
    </row>
    <row r="132">
      <c r="J132" s="14"/>
    </row>
    <row r="133">
      <c r="J133" s="14"/>
    </row>
    <row r="134">
      <c r="J134" s="14"/>
    </row>
    <row r="135">
      <c r="J135" s="14"/>
    </row>
    <row r="136">
      <c r="J136" s="14"/>
    </row>
    <row r="137">
      <c r="J137" s="14"/>
    </row>
    <row r="138">
      <c r="J138" s="14"/>
    </row>
    <row r="139">
      <c r="J139" s="14"/>
    </row>
    <row r="140">
      <c r="J140" s="14"/>
    </row>
    <row r="141">
      <c r="J141" s="14"/>
    </row>
    <row r="142">
      <c r="J142" s="14"/>
    </row>
    <row r="143">
      <c r="J143" s="14"/>
    </row>
    <row r="144">
      <c r="J144" s="14"/>
    </row>
    <row r="145">
      <c r="J145" s="14"/>
    </row>
    <row r="146">
      <c r="J146" s="14"/>
    </row>
    <row r="147">
      <c r="J147" s="14"/>
    </row>
    <row r="148">
      <c r="J148" s="14"/>
    </row>
    <row r="149">
      <c r="J149" s="14"/>
    </row>
    <row r="150">
      <c r="J150" s="14"/>
    </row>
    <row r="151">
      <c r="J151" s="14"/>
    </row>
    <row r="152">
      <c r="J152" s="14"/>
    </row>
    <row r="153">
      <c r="J153" s="14"/>
    </row>
    <row r="154">
      <c r="J154" s="14"/>
    </row>
    <row r="155">
      <c r="J155" s="14"/>
    </row>
    <row r="156">
      <c r="J156" s="14"/>
    </row>
    <row r="157">
      <c r="J157" s="14"/>
    </row>
    <row r="158">
      <c r="J158" s="14"/>
    </row>
    <row r="159">
      <c r="J159" s="14"/>
    </row>
    <row r="160">
      <c r="J160" s="14"/>
    </row>
    <row r="161">
      <c r="J161" s="14"/>
    </row>
    <row r="162">
      <c r="J162" s="14"/>
    </row>
    <row r="163">
      <c r="J163" s="14"/>
    </row>
    <row r="164">
      <c r="J164" s="14"/>
    </row>
    <row r="165">
      <c r="J165" s="14"/>
    </row>
    <row r="166">
      <c r="J166" s="14"/>
    </row>
    <row r="167">
      <c r="J167" s="14"/>
    </row>
    <row r="168">
      <c r="J168" s="14"/>
    </row>
    <row r="169">
      <c r="J169" s="14"/>
    </row>
    <row r="170">
      <c r="J170" s="14"/>
    </row>
    <row r="171">
      <c r="J171" s="14"/>
    </row>
    <row r="172">
      <c r="J172" s="14"/>
    </row>
    <row r="173">
      <c r="J173" s="14"/>
    </row>
    <row r="174">
      <c r="J174" s="14"/>
    </row>
    <row r="175">
      <c r="J175" s="14"/>
    </row>
    <row r="176">
      <c r="J176" s="14"/>
    </row>
    <row r="177">
      <c r="J177" s="14"/>
    </row>
    <row r="178">
      <c r="J178" s="14"/>
    </row>
    <row r="179">
      <c r="J179" s="14"/>
    </row>
    <row r="180">
      <c r="J180" s="14"/>
    </row>
    <row r="181">
      <c r="J181" s="14"/>
    </row>
    <row r="182">
      <c r="J182" s="14"/>
    </row>
    <row r="183">
      <c r="J183" s="14"/>
    </row>
    <row r="184">
      <c r="J184" s="14"/>
    </row>
    <row r="185">
      <c r="J185" s="14"/>
    </row>
    <row r="186">
      <c r="J186" s="14"/>
    </row>
    <row r="187">
      <c r="J187" s="14"/>
    </row>
    <row r="188">
      <c r="J188" s="14"/>
    </row>
    <row r="189">
      <c r="J189" s="14"/>
    </row>
    <row r="190">
      <c r="J190" s="14"/>
    </row>
    <row r="191">
      <c r="J191" s="14"/>
    </row>
    <row r="192">
      <c r="J192" s="14"/>
    </row>
    <row r="193">
      <c r="J193" s="14"/>
    </row>
    <row r="194">
      <c r="J194" s="14"/>
    </row>
    <row r="195">
      <c r="J195" s="14"/>
    </row>
    <row r="196">
      <c r="J196" s="14"/>
    </row>
    <row r="197">
      <c r="J197" s="14"/>
    </row>
    <row r="198">
      <c r="J198" s="14"/>
    </row>
    <row r="199">
      <c r="J199" s="14"/>
    </row>
    <row r="200">
      <c r="J200" s="14"/>
    </row>
    <row r="201">
      <c r="J201" s="14"/>
    </row>
    <row r="202">
      <c r="J202" s="14"/>
    </row>
    <row r="203">
      <c r="J203" s="14"/>
    </row>
    <row r="204">
      <c r="J204" s="14"/>
    </row>
    <row r="205">
      <c r="J205" s="14"/>
    </row>
    <row r="206">
      <c r="J206" s="14"/>
    </row>
    <row r="207">
      <c r="J207" s="14"/>
    </row>
    <row r="208">
      <c r="J208" s="14"/>
    </row>
    <row r="209">
      <c r="J209" s="14"/>
    </row>
    <row r="210">
      <c r="J210" s="14"/>
    </row>
    <row r="211">
      <c r="J211" s="14"/>
    </row>
    <row r="212">
      <c r="J212" s="14"/>
    </row>
    <row r="213">
      <c r="J213" s="14"/>
    </row>
    <row r="214">
      <c r="J214" s="14"/>
    </row>
    <row r="215">
      <c r="J215" s="14"/>
    </row>
    <row r="216">
      <c r="J216" s="14"/>
    </row>
    <row r="217">
      <c r="J217" s="14"/>
    </row>
    <row r="218">
      <c r="J218" s="14"/>
    </row>
    <row r="219">
      <c r="J219" s="14"/>
    </row>
    <row r="220">
      <c r="J220" s="14"/>
    </row>
    <row r="221">
      <c r="J221" s="14"/>
    </row>
    <row r="222">
      <c r="J222" s="14"/>
    </row>
    <row r="223">
      <c r="J223" s="14"/>
    </row>
    <row r="224">
      <c r="J224" s="14"/>
    </row>
    <row r="225">
      <c r="J225" s="14"/>
    </row>
    <row r="226">
      <c r="J226" s="14"/>
    </row>
    <row r="227">
      <c r="J227" s="14"/>
    </row>
    <row r="228">
      <c r="J228" s="14"/>
    </row>
    <row r="229">
      <c r="J229" s="14"/>
    </row>
    <row r="230">
      <c r="J230" s="14"/>
    </row>
    <row r="231">
      <c r="J231" s="14"/>
    </row>
    <row r="232">
      <c r="J232" s="14"/>
    </row>
    <row r="233">
      <c r="J233" s="14"/>
    </row>
    <row r="234">
      <c r="J234" s="14"/>
    </row>
    <row r="235">
      <c r="J235" s="14"/>
    </row>
    <row r="236">
      <c r="J236" s="14"/>
    </row>
    <row r="237">
      <c r="J237" s="14"/>
    </row>
    <row r="238">
      <c r="J238" s="14"/>
    </row>
    <row r="239">
      <c r="J239" s="14"/>
    </row>
    <row r="240">
      <c r="J240" s="14"/>
    </row>
    <row r="241">
      <c r="J241" s="14"/>
    </row>
    <row r="242">
      <c r="J242" s="14"/>
    </row>
    <row r="243">
      <c r="J243" s="14"/>
    </row>
    <row r="244">
      <c r="J244" s="14"/>
    </row>
    <row r="245">
      <c r="J245" s="14"/>
    </row>
    <row r="246">
      <c r="J246" s="14"/>
    </row>
    <row r="247">
      <c r="J247" s="14"/>
    </row>
    <row r="248">
      <c r="J248" s="14"/>
    </row>
    <row r="249">
      <c r="J249" s="14"/>
    </row>
    <row r="250">
      <c r="J250" s="14"/>
    </row>
    <row r="251">
      <c r="J251" s="14"/>
    </row>
    <row r="252">
      <c r="J252" s="14"/>
    </row>
    <row r="253">
      <c r="J253" s="14"/>
    </row>
    <row r="254">
      <c r="J254" s="14"/>
    </row>
    <row r="255">
      <c r="J255" s="14"/>
    </row>
    <row r="256">
      <c r="J256" s="14"/>
    </row>
    <row r="257">
      <c r="J257" s="14"/>
    </row>
    <row r="258">
      <c r="J258" s="14"/>
    </row>
    <row r="259">
      <c r="J259" s="14"/>
    </row>
    <row r="260">
      <c r="J260" s="14"/>
    </row>
    <row r="261">
      <c r="J261" s="14"/>
    </row>
    <row r="262">
      <c r="J262" s="14"/>
    </row>
    <row r="263">
      <c r="J263" s="14"/>
    </row>
    <row r="264">
      <c r="J264" s="14"/>
    </row>
    <row r="265">
      <c r="J265" s="14"/>
    </row>
    <row r="266">
      <c r="J266" s="14"/>
    </row>
    <row r="267">
      <c r="J267" s="14"/>
    </row>
    <row r="268">
      <c r="J268" s="14"/>
    </row>
    <row r="269">
      <c r="J269" s="14"/>
    </row>
    <row r="270">
      <c r="J270" s="14"/>
    </row>
    <row r="271">
      <c r="J271" s="14"/>
    </row>
    <row r="272">
      <c r="J272" s="14"/>
    </row>
    <row r="273">
      <c r="J273" s="14"/>
    </row>
    <row r="274">
      <c r="J274" s="14"/>
    </row>
    <row r="275">
      <c r="J275" s="14"/>
    </row>
    <row r="276">
      <c r="J276" s="14"/>
    </row>
    <row r="277">
      <c r="J277" s="14"/>
    </row>
    <row r="278">
      <c r="J278" s="14"/>
    </row>
    <row r="279">
      <c r="J279" s="14"/>
    </row>
    <row r="280">
      <c r="J280" s="14"/>
    </row>
    <row r="281">
      <c r="J281" s="14"/>
    </row>
    <row r="282">
      <c r="J282" s="14"/>
    </row>
    <row r="283">
      <c r="J283" s="14"/>
    </row>
    <row r="284">
      <c r="J284" s="14"/>
    </row>
    <row r="285">
      <c r="J285" s="14"/>
    </row>
    <row r="286">
      <c r="J286" s="14"/>
    </row>
    <row r="287">
      <c r="J287" s="14"/>
    </row>
    <row r="288">
      <c r="J288" s="14"/>
    </row>
    <row r="289">
      <c r="J289" s="14"/>
    </row>
    <row r="290">
      <c r="J290" s="14"/>
    </row>
    <row r="291">
      <c r="J291" s="14"/>
    </row>
    <row r="292">
      <c r="J292" s="14"/>
    </row>
    <row r="293">
      <c r="J293" s="14"/>
    </row>
    <row r="294">
      <c r="J294" s="14"/>
    </row>
    <row r="295">
      <c r="J295" s="14"/>
    </row>
    <row r="296">
      <c r="J296" s="14"/>
    </row>
    <row r="297">
      <c r="J297" s="14"/>
    </row>
    <row r="298">
      <c r="J298" s="14"/>
    </row>
    <row r="299">
      <c r="J299" s="14"/>
    </row>
    <row r="300">
      <c r="J300" s="14"/>
    </row>
    <row r="301">
      <c r="J301" s="14"/>
    </row>
    <row r="302">
      <c r="J302" s="14"/>
    </row>
    <row r="303">
      <c r="J303" s="14"/>
    </row>
    <row r="304">
      <c r="J304" s="14"/>
    </row>
    <row r="305">
      <c r="J305" s="14"/>
    </row>
    <row r="306">
      <c r="J306" s="14"/>
    </row>
    <row r="307">
      <c r="J307" s="14"/>
    </row>
    <row r="308">
      <c r="J308" s="14"/>
    </row>
    <row r="309">
      <c r="J309" s="14"/>
    </row>
    <row r="310">
      <c r="J310" s="14"/>
    </row>
    <row r="311">
      <c r="J311" s="14"/>
    </row>
    <row r="312">
      <c r="J312" s="14"/>
    </row>
    <row r="313">
      <c r="J313" s="14"/>
    </row>
    <row r="314">
      <c r="J314" s="14"/>
    </row>
    <row r="315">
      <c r="J315" s="14"/>
    </row>
    <row r="316">
      <c r="J316" s="14"/>
    </row>
    <row r="317">
      <c r="J317" s="14"/>
    </row>
    <row r="318">
      <c r="J318" s="14"/>
    </row>
    <row r="319">
      <c r="J319" s="14"/>
    </row>
    <row r="320">
      <c r="J320" s="14"/>
    </row>
    <row r="321">
      <c r="J321" s="14"/>
    </row>
    <row r="322">
      <c r="J322" s="14"/>
    </row>
    <row r="323">
      <c r="J323" s="14"/>
    </row>
    <row r="324">
      <c r="J324" s="14"/>
    </row>
    <row r="325">
      <c r="J325" s="14"/>
    </row>
    <row r="326">
      <c r="J326" s="14"/>
    </row>
    <row r="327">
      <c r="J327" s="14"/>
    </row>
    <row r="328">
      <c r="J328" s="14"/>
    </row>
    <row r="329">
      <c r="J329" s="14"/>
    </row>
    <row r="330">
      <c r="J330" s="14"/>
    </row>
    <row r="331">
      <c r="J331" s="14"/>
    </row>
    <row r="332">
      <c r="J332" s="14"/>
    </row>
    <row r="333">
      <c r="J333" s="14"/>
    </row>
    <row r="334">
      <c r="J334" s="14"/>
    </row>
    <row r="335">
      <c r="J335" s="14"/>
    </row>
    <row r="336">
      <c r="J336" s="14"/>
    </row>
    <row r="337">
      <c r="J337" s="14"/>
    </row>
    <row r="338">
      <c r="J338" s="14"/>
    </row>
    <row r="339">
      <c r="J339" s="14"/>
    </row>
    <row r="340">
      <c r="J340" s="14"/>
    </row>
    <row r="341">
      <c r="J341" s="14"/>
    </row>
    <row r="342">
      <c r="J342" s="14"/>
    </row>
    <row r="343">
      <c r="J343" s="14"/>
    </row>
    <row r="344">
      <c r="J344" s="14"/>
    </row>
    <row r="345">
      <c r="J345" s="14"/>
    </row>
    <row r="346">
      <c r="J346" s="14"/>
    </row>
    <row r="347">
      <c r="J347" s="14"/>
    </row>
    <row r="348">
      <c r="J348" s="14"/>
    </row>
    <row r="349">
      <c r="J349" s="14"/>
    </row>
    <row r="350">
      <c r="J350" s="14"/>
    </row>
    <row r="351">
      <c r="J351" s="14"/>
    </row>
    <row r="352">
      <c r="J352" s="14"/>
    </row>
    <row r="353">
      <c r="J353" s="14"/>
    </row>
    <row r="354">
      <c r="J354" s="14"/>
    </row>
    <row r="355">
      <c r="J355" s="14"/>
    </row>
    <row r="356">
      <c r="J356" s="14"/>
    </row>
    <row r="357">
      <c r="J357" s="14"/>
    </row>
    <row r="358">
      <c r="J358" s="14"/>
    </row>
    <row r="359">
      <c r="J359" s="14"/>
    </row>
    <row r="360">
      <c r="J360" s="14"/>
    </row>
    <row r="361">
      <c r="J361" s="14"/>
    </row>
    <row r="362">
      <c r="J362" s="14"/>
    </row>
    <row r="363">
      <c r="J363" s="14"/>
    </row>
    <row r="364">
      <c r="J364" s="14"/>
    </row>
    <row r="365">
      <c r="J365" s="14"/>
    </row>
    <row r="366">
      <c r="J366" s="14"/>
    </row>
    <row r="367">
      <c r="J367" s="14"/>
    </row>
    <row r="368">
      <c r="J368" s="14"/>
    </row>
    <row r="369">
      <c r="J369" s="14"/>
    </row>
    <row r="370">
      <c r="J370" s="14"/>
    </row>
    <row r="371">
      <c r="J371" s="14"/>
    </row>
    <row r="372">
      <c r="J372" s="14"/>
    </row>
    <row r="373">
      <c r="J373" s="14"/>
    </row>
    <row r="374">
      <c r="J374" s="14"/>
    </row>
    <row r="375">
      <c r="J375" s="14"/>
    </row>
    <row r="376">
      <c r="J376" s="14"/>
    </row>
    <row r="377">
      <c r="J377" s="14"/>
    </row>
    <row r="378">
      <c r="J378" s="14"/>
    </row>
    <row r="379">
      <c r="J379" s="14"/>
    </row>
    <row r="380">
      <c r="J380" s="14"/>
    </row>
    <row r="381">
      <c r="J381" s="14"/>
    </row>
    <row r="382">
      <c r="J382" s="14"/>
    </row>
    <row r="383">
      <c r="J383" s="14"/>
    </row>
    <row r="384">
      <c r="J384" s="14"/>
    </row>
    <row r="385">
      <c r="J385" s="14"/>
    </row>
    <row r="386">
      <c r="J386" s="14"/>
    </row>
    <row r="387">
      <c r="J387" s="14"/>
    </row>
    <row r="388">
      <c r="J388" s="14"/>
    </row>
    <row r="389">
      <c r="J389" s="14"/>
    </row>
    <row r="390">
      <c r="J390" s="14"/>
    </row>
    <row r="391">
      <c r="J391" s="14"/>
    </row>
    <row r="392">
      <c r="J392" s="14"/>
    </row>
    <row r="393">
      <c r="J393" s="14"/>
    </row>
    <row r="394">
      <c r="J394" s="14"/>
    </row>
    <row r="395">
      <c r="J395" s="14"/>
    </row>
    <row r="396">
      <c r="J396" s="14"/>
    </row>
    <row r="397">
      <c r="J397" s="14"/>
    </row>
    <row r="398">
      <c r="J398" s="14"/>
    </row>
    <row r="399">
      <c r="J399" s="14"/>
    </row>
    <row r="400">
      <c r="J400" s="14"/>
    </row>
    <row r="401">
      <c r="J401" s="14"/>
    </row>
    <row r="402">
      <c r="J402" s="14"/>
    </row>
    <row r="403">
      <c r="J403" s="14"/>
    </row>
    <row r="404">
      <c r="J404" s="14"/>
    </row>
    <row r="405">
      <c r="J405" s="14"/>
    </row>
    <row r="406">
      <c r="J406" s="14"/>
    </row>
    <row r="407">
      <c r="J407" s="14"/>
    </row>
    <row r="408">
      <c r="J408" s="14"/>
    </row>
    <row r="409">
      <c r="J409" s="14"/>
    </row>
    <row r="410">
      <c r="J410" s="14"/>
    </row>
    <row r="411">
      <c r="J411" s="14"/>
    </row>
    <row r="412">
      <c r="J412" s="14"/>
    </row>
    <row r="413">
      <c r="J413" s="14"/>
    </row>
    <row r="414">
      <c r="J414" s="14"/>
    </row>
    <row r="415">
      <c r="J415" s="14"/>
    </row>
    <row r="416">
      <c r="J416" s="14"/>
    </row>
    <row r="417">
      <c r="J417" s="14"/>
    </row>
    <row r="418">
      <c r="J418" s="14"/>
    </row>
    <row r="419">
      <c r="J419" s="14"/>
    </row>
    <row r="420">
      <c r="J420" s="14"/>
    </row>
    <row r="421">
      <c r="J421" s="14"/>
    </row>
    <row r="422">
      <c r="J422" s="14"/>
    </row>
    <row r="423">
      <c r="J423" s="14"/>
    </row>
    <row r="424">
      <c r="J424" s="14"/>
    </row>
    <row r="425">
      <c r="J425" s="14"/>
    </row>
    <row r="426">
      <c r="J426" s="14"/>
    </row>
    <row r="427">
      <c r="J427" s="14"/>
    </row>
    <row r="428">
      <c r="J428" s="14"/>
    </row>
    <row r="429">
      <c r="J429" s="14"/>
    </row>
    <row r="430">
      <c r="J430" s="14"/>
    </row>
    <row r="431">
      <c r="J431" s="14"/>
    </row>
    <row r="432">
      <c r="J432" s="14"/>
    </row>
    <row r="433">
      <c r="J433" s="14"/>
    </row>
    <row r="434">
      <c r="J434" s="14"/>
    </row>
    <row r="435">
      <c r="J435" s="14"/>
    </row>
    <row r="436">
      <c r="J436" s="14"/>
    </row>
    <row r="437">
      <c r="J437" s="14"/>
    </row>
    <row r="438">
      <c r="J438" s="14"/>
    </row>
    <row r="439">
      <c r="J439" s="14"/>
    </row>
    <row r="440">
      <c r="J440" s="14"/>
    </row>
    <row r="441">
      <c r="J441" s="14"/>
    </row>
    <row r="442">
      <c r="J442" s="14"/>
    </row>
    <row r="443">
      <c r="J443" s="14"/>
    </row>
    <row r="444">
      <c r="J444" s="14"/>
    </row>
    <row r="445">
      <c r="J445" s="14"/>
    </row>
    <row r="446">
      <c r="J446" s="14"/>
    </row>
    <row r="447">
      <c r="J447" s="14"/>
    </row>
    <row r="448">
      <c r="J448" s="14"/>
    </row>
    <row r="449">
      <c r="J449" s="14"/>
    </row>
    <row r="450">
      <c r="J450" s="14"/>
    </row>
    <row r="451">
      <c r="J451" s="14"/>
    </row>
    <row r="452">
      <c r="J452" s="14"/>
    </row>
    <row r="453">
      <c r="J453" s="14"/>
    </row>
    <row r="454">
      <c r="J454" s="14"/>
    </row>
    <row r="455">
      <c r="J455" s="14"/>
    </row>
    <row r="456">
      <c r="J456" s="14"/>
    </row>
    <row r="457">
      <c r="J457" s="14"/>
    </row>
    <row r="458">
      <c r="J458" s="14"/>
    </row>
    <row r="459">
      <c r="J459" s="14"/>
    </row>
    <row r="460">
      <c r="J460" s="14"/>
    </row>
    <row r="461">
      <c r="J461" s="14"/>
    </row>
    <row r="462">
      <c r="J462" s="14"/>
    </row>
    <row r="463">
      <c r="J463" s="14"/>
    </row>
    <row r="464">
      <c r="J464" s="14"/>
    </row>
    <row r="465">
      <c r="J465" s="14"/>
    </row>
    <row r="466">
      <c r="J466" s="14"/>
    </row>
    <row r="467">
      <c r="J467" s="14"/>
    </row>
    <row r="468">
      <c r="J468" s="14"/>
    </row>
    <row r="469">
      <c r="J469" s="14"/>
    </row>
    <row r="470">
      <c r="J470" s="14"/>
    </row>
    <row r="471">
      <c r="J471" s="14"/>
    </row>
    <row r="472">
      <c r="J472" s="14"/>
    </row>
    <row r="473">
      <c r="J473" s="14"/>
    </row>
    <row r="474">
      <c r="J474" s="14"/>
    </row>
    <row r="475">
      <c r="J475" s="14"/>
    </row>
    <row r="476">
      <c r="J476" s="14"/>
    </row>
    <row r="477">
      <c r="J477" s="14"/>
    </row>
    <row r="478">
      <c r="J478" s="14"/>
    </row>
    <row r="479">
      <c r="J479" s="14"/>
    </row>
    <row r="480">
      <c r="J480" s="14"/>
    </row>
    <row r="481">
      <c r="J481" s="14"/>
    </row>
    <row r="482">
      <c r="J482" s="14"/>
    </row>
    <row r="483">
      <c r="J483" s="14"/>
    </row>
    <row r="484">
      <c r="J484" s="14"/>
    </row>
    <row r="485">
      <c r="J485" s="14"/>
    </row>
    <row r="486">
      <c r="J486" s="14"/>
    </row>
    <row r="487">
      <c r="J487" s="14"/>
    </row>
    <row r="488">
      <c r="J488" s="14"/>
    </row>
    <row r="489">
      <c r="J489" s="14"/>
    </row>
    <row r="490">
      <c r="J490" s="14"/>
    </row>
    <row r="491">
      <c r="J491" s="14"/>
    </row>
    <row r="492">
      <c r="J492" s="14"/>
    </row>
    <row r="493">
      <c r="J493" s="14"/>
    </row>
    <row r="494">
      <c r="J494" s="14"/>
    </row>
    <row r="495">
      <c r="J495" s="14"/>
    </row>
    <row r="496">
      <c r="J496" s="14"/>
    </row>
    <row r="497">
      <c r="J497" s="14"/>
    </row>
    <row r="498">
      <c r="J498" s="14"/>
    </row>
    <row r="499">
      <c r="J499" s="14"/>
    </row>
    <row r="500">
      <c r="J500" s="14"/>
    </row>
    <row r="501">
      <c r="J501" s="14"/>
    </row>
    <row r="502">
      <c r="J502" s="14"/>
    </row>
    <row r="503">
      <c r="J503" s="14"/>
    </row>
    <row r="504">
      <c r="J504" s="14"/>
    </row>
    <row r="505">
      <c r="J505" s="14"/>
    </row>
    <row r="506">
      <c r="J506" s="14"/>
    </row>
    <row r="507">
      <c r="J507" s="14"/>
    </row>
    <row r="508">
      <c r="J508" s="14"/>
    </row>
    <row r="509">
      <c r="J509" s="14"/>
    </row>
    <row r="510">
      <c r="J510" s="14"/>
    </row>
    <row r="511">
      <c r="J511" s="14"/>
    </row>
    <row r="512">
      <c r="J512" s="14"/>
    </row>
    <row r="513">
      <c r="J513" s="14"/>
    </row>
    <row r="514">
      <c r="J514" s="14"/>
    </row>
    <row r="515">
      <c r="J515" s="14"/>
    </row>
    <row r="516">
      <c r="J516" s="14"/>
    </row>
    <row r="517">
      <c r="J517" s="14"/>
    </row>
    <row r="518">
      <c r="J518" s="14"/>
    </row>
    <row r="519">
      <c r="J519" s="14"/>
    </row>
    <row r="520">
      <c r="J520" s="14"/>
    </row>
    <row r="521">
      <c r="J521" s="14"/>
    </row>
    <row r="522">
      <c r="J522" s="14"/>
    </row>
    <row r="523">
      <c r="J523" s="14"/>
    </row>
    <row r="524">
      <c r="J524" s="14"/>
    </row>
    <row r="525">
      <c r="J525" s="14"/>
    </row>
    <row r="526">
      <c r="J526" s="14"/>
    </row>
    <row r="527">
      <c r="J527" s="14"/>
    </row>
    <row r="528">
      <c r="J528" s="14"/>
    </row>
    <row r="529">
      <c r="J529" s="14"/>
    </row>
    <row r="530">
      <c r="J530" s="14"/>
    </row>
    <row r="531">
      <c r="J531" s="14"/>
    </row>
    <row r="532">
      <c r="J532" s="14"/>
    </row>
    <row r="533">
      <c r="J533" s="14"/>
    </row>
    <row r="534">
      <c r="J534" s="14"/>
    </row>
    <row r="535">
      <c r="J535" s="14"/>
    </row>
    <row r="536">
      <c r="J536" s="14"/>
    </row>
    <row r="537">
      <c r="J537" s="14"/>
    </row>
    <row r="538">
      <c r="J538" s="14"/>
    </row>
    <row r="539">
      <c r="J539" s="14"/>
    </row>
    <row r="540">
      <c r="J540" s="14"/>
    </row>
    <row r="541">
      <c r="J541" s="14"/>
    </row>
    <row r="542">
      <c r="J542" s="14"/>
    </row>
    <row r="543">
      <c r="J543" s="14"/>
    </row>
    <row r="544">
      <c r="J544" s="14"/>
    </row>
    <row r="545">
      <c r="J545" s="14"/>
    </row>
    <row r="546">
      <c r="J546" s="14"/>
    </row>
    <row r="547">
      <c r="J547" s="14"/>
    </row>
    <row r="548">
      <c r="J548" s="14"/>
    </row>
    <row r="549">
      <c r="J549" s="14"/>
    </row>
    <row r="550">
      <c r="J550" s="14"/>
    </row>
    <row r="551">
      <c r="J551" s="14"/>
    </row>
    <row r="552">
      <c r="J552" s="14"/>
    </row>
    <row r="553">
      <c r="J553" s="14"/>
    </row>
    <row r="554">
      <c r="J554" s="14"/>
    </row>
    <row r="555">
      <c r="J555" s="14"/>
    </row>
    <row r="556">
      <c r="J556" s="14"/>
    </row>
    <row r="557">
      <c r="J557" s="14"/>
    </row>
    <row r="558">
      <c r="J558" s="14"/>
    </row>
    <row r="559">
      <c r="J559" s="14"/>
    </row>
    <row r="560">
      <c r="J560" s="14"/>
    </row>
    <row r="561">
      <c r="J561" s="14"/>
    </row>
    <row r="562">
      <c r="J562" s="14"/>
    </row>
    <row r="563">
      <c r="J563" s="14"/>
    </row>
    <row r="564">
      <c r="J564" s="14"/>
    </row>
    <row r="565">
      <c r="J565" s="14"/>
    </row>
    <row r="566">
      <c r="J566" s="14"/>
    </row>
    <row r="567">
      <c r="J567" s="14"/>
    </row>
    <row r="568">
      <c r="J568" s="14"/>
    </row>
    <row r="569">
      <c r="J569" s="14"/>
    </row>
    <row r="570">
      <c r="J570" s="14"/>
    </row>
    <row r="571">
      <c r="J571" s="14"/>
    </row>
    <row r="572">
      <c r="J572" s="14"/>
    </row>
    <row r="573">
      <c r="J573" s="14"/>
    </row>
    <row r="574">
      <c r="J574" s="14"/>
    </row>
    <row r="575">
      <c r="J575" s="14"/>
    </row>
    <row r="576">
      <c r="J576" s="14"/>
    </row>
    <row r="577">
      <c r="J577" s="14"/>
    </row>
    <row r="578">
      <c r="J578" s="14"/>
    </row>
    <row r="579">
      <c r="J579" s="14"/>
    </row>
    <row r="580">
      <c r="J580" s="14"/>
    </row>
    <row r="581">
      <c r="J581" s="14"/>
    </row>
    <row r="582">
      <c r="J582" s="14"/>
    </row>
    <row r="583">
      <c r="J583" s="14"/>
    </row>
    <row r="584">
      <c r="J584" s="14"/>
    </row>
    <row r="585">
      <c r="J585" s="14"/>
    </row>
    <row r="586">
      <c r="J586" s="14"/>
    </row>
    <row r="587">
      <c r="J587" s="14"/>
    </row>
    <row r="588">
      <c r="J588" s="14"/>
    </row>
    <row r="589">
      <c r="J589" s="14"/>
    </row>
    <row r="590">
      <c r="J590" s="14"/>
    </row>
    <row r="591">
      <c r="J591" s="14"/>
    </row>
    <row r="592">
      <c r="J592" s="14"/>
    </row>
    <row r="593">
      <c r="J593" s="14"/>
    </row>
    <row r="594">
      <c r="J594" s="14"/>
    </row>
    <row r="595">
      <c r="J595" s="14"/>
    </row>
    <row r="596">
      <c r="J596" s="14"/>
    </row>
    <row r="597">
      <c r="J597" s="14"/>
    </row>
    <row r="598">
      <c r="J598" s="14"/>
    </row>
    <row r="599">
      <c r="J599" s="14"/>
    </row>
    <row r="600">
      <c r="J600" s="14"/>
    </row>
    <row r="601">
      <c r="J601" s="14"/>
    </row>
    <row r="602">
      <c r="J602" s="14"/>
    </row>
    <row r="603">
      <c r="J603" s="14"/>
    </row>
    <row r="604">
      <c r="J604" s="14"/>
    </row>
    <row r="605">
      <c r="J605" s="14"/>
    </row>
    <row r="606">
      <c r="J606" s="14"/>
    </row>
    <row r="607">
      <c r="J607" s="14"/>
    </row>
    <row r="608">
      <c r="J608" s="14"/>
    </row>
    <row r="609">
      <c r="J609" s="14"/>
    </row>
    <row r="610">
      <c r="J610" s="14"/>
    </row>
    <row r="611">
      <c r="J611" s="14"/>
    </row>
    <row r="612">
      <c r="J612" s="14"/>
    </row>
    <row r="613">
      <c r="J613" s="14"/>
    </row>
    <row r="614">
      <c r="J614" s="14"/>
    </row>
    <row r="615">
      <c r="J615" s="14"/>
    </row>
    <row r="616">
      <c r="J616" s="14"/>
    </row>
    <row r="617">
      <c r="J617" s="14"/>
    </row>
    <row r="618">
      <c r="J618" s="14"/>
    </row>
    <row r="619">
      <c r="J619" s="14"/>
    </row>
    <row r="620">
      <c r="J620" s="14"/>
    </row>
    <row r="621">
      <c r="J621" s="14"/>
    </row>
    <row r="622">
      <c r="J622" s="14"/>
    </row>
    <row r="623">
      <c r="J623" s="14"/>
    </row>
    <row r="624">
      <c r="J624" s="14"/>
    </row>
    <row r="625">
      <c r="J625" s="14"/>
    </row>
    <row r="626">
      <c r="J626" s="14"/>
    </row>
    <row r="627">
      <c r="J627" s="14"/>
    </row>
    <row r="628">
      <c r="J628" s="14"/>
    </row>
    <row r="629">
      <c r="J629" s="14"/>
    </row>
    <row r="630">
      <c r="J630" s="14"/>
    </row>
    <row r="631">
      <c r="J631" s="14"/>
    </row>
    <row r="632">
      <c r="J632" s="14"/>
    </row>
    <row r="633">
      <c r="J633" s="14"/>
    </row>
    <row r="634">
      <c r="J634" s="14"/>
    </row>
    <row r="635">
      <c r="J635" s="14"/>
    </row>
    <row r="636">
      <c r="J636" s="14"/>
    </row>
    <row r="637">
      <c r="J637" s="14"/>
    </row>
    <row r="638">
      <c r="J638" s="14"/>
    </row>
    <row r="639">
      <c r="J639" s="14"/>
    </row>
    <row r="640">
      <c r="J640" s="14"/>
    </row>
    <row r="641">
      <c r="J641" s="14"/>
    </row>
    <row r="642">
      <c r="J642" s="14"/>
    </row>
    <row r="643">
      <c r="J643" s="14"/>
    </row>
    <row r="644">
      <c r="J644" s="14"/>
    </row>
    <row r="645">
      <c r="J645" s="14"/>
    </row>
    <row r="646">
      <c r="J646" s="14"/>
    </row>
    <row r="647">
      <c r="J647" s="14"/>
    </row>
    <row r="648">
      <c r="J648" s="14"/>
    </row>
    <row r="649">
      <c r="J649" s="14"/>
    </row>
    <row r="650">
      <c r="J650" s="14"/>
    </row>
    <row r="651">
      <c r="J651" s="14"/>
    </row>
    <row r="652">
      <c r="J652" s="14"/>
    </row>
    <row r="653">
      <c r="J653" s="14"/>
    </row>
    <row r="654">
      <c r="J654" s="14"/>
    </row>
    <row r="655">
      <c r="J655" s="14"/>
    </row>
    <row r="656">
      <c r="J656" s="14"/>
    </row>
    <row r="657">
      <c r="J657" s="14"/>
    </row>
    <row r="658">
      <c r="J658" s="14"/>
    </row>
    <row r="659">
      <c r="J659" s="14"/>
    </row>
    <row r="660">
      <c r="J660" s="14"/>
    </row>
    <row r="661">
      <c r="J661" s="14"/>
    </row>
    <row r="662">
      <c r="J662" s="14"/>
    </row>
    <row r="663">
      <c r="J663" s="14"/>
    </row>
    <row r="664">
      <c r="J664" s="14"/>
    </row>
    <row r="665">
      <c r="J665" s="14"/>
    </row>
    <row r="666">
      <c r="J666" s="14"/>
    </row>
    <row r="667">
      <c r="J667" s="14"/>
    </row>
    <row r="668">
      <c r="J668" s="14"/>
    </row>
    <row r="669">
      <c r="J669" s="14"/>
    </row>
    <row r="670">
      <c r="J670" s="14"/>
    </row>
    <row r="671">
      <c r="J671" s="14"/>
    </row>
    <row r="672">
      <c r="J672" s="14"/>
    </row>
    <row r="673">
      <c r="J673" s="14"/>
    </row>
    <row r="674">
      <c r="J674" s="14"/>
    </row>
    <row r="675">
      <c r="J675" s="14"/>
    </row>
    <row r="676">
      <c r="J676" s="14"/>
    </row>
    <row r="677">
      <c r="J677" s="14"/>
    </row>
    <row r="678">
      <c r="J678" s="14"/>
    </row>
    <row r="679">
      <c r="J679" s="14"/>
    </row>
    <row r="680">
      <c r="J680" s="14"/>
    </row>
    <row r="681">
      <c r="J681" s="14"/>
    </row>
    <row r="682">
      <c r="J682" s="14"/>
    </row>
    <row r="683">
      <c r="J683" s="14"/>
    </row>
    <row r="684">
      <c r="J684" s="14"/>
    </row>
    <row r="685">
      <c r="J685" s="14"/>
    </row>
    <row r="686">
      <c r="J686" s="14"/>
    </row>
    <row r="687">
      <c r="J687" s="14"/>
    </row>
    <row r="688">
      <c r="J688" s="14"/>
    </row>
    <row r="689">
      <c r="J689" s="14"/>
    </row>
    <row r="690">
      <c r="J690" s="14"/>
    </row>
    <row r="691">
      <c r="J691" s="14"/>
    </row>
    <row r="692">
      <c r="J692" s="14"/>
    </row>
    <row r="693">
      <c r="J693" s="14"/>
    </row>
    <row r="694">
      <c r="J694" s="14"/>
    </row>
    <row r="695">
      <c r="J695" s="14"/>
    </row>
    <row r="696">
      <c r="J696" s="14"/>
    </row>
    <row r="697">
      <c r="J697" s="14"/>
    </row>
    <row r="698">
      <c r="J698" s="14"/>
    </row>
    <row r="699">
      <c r="J699" s="14"/>
    </row>
    <row r="700">
      <c r="J700" s="14"/>
    </row>
    <row r="701">
      <c r="J701" s="14"/>
    </row>
    <row r="702">
      <c r="J702" s="14"/>
    </row>
    <row r="703">
      <c r="J703" s="14"/>
    </row>
    <row r="704">
      <c r="J704" s="14"/>
    </row>
    <row r="705">
      <c r="J705" s="14"/>
    </row>
    <row r="706">
      <c r="J706" s="14"/>
    </row>
    <row r="707">
      <c r="J707" s="14"/>
    </row>
    <row r="708">
      <c r="J708" s="14"/>
    </row>
    <row r="709">
      <c r="J709" s="14"/>
    </row>
    <row r="710">
      <c r="J710" s="14"/>
    </row>
    <row r="711">
      <c r="J711" s="14"/>
    </row>
    <row r="712">
      <c r="J712" s="14"/>
    </row>
    <row r="713">
      <c r="J713" s="14"/>
    </row>
    <row r="714">
      <c r="J714" s="14"/>
    </row>
    <row r="715">
      <c r="J715" s="14"/>
    </row>
    <row r="716">
      <c r="J716" s="14"/>
    </row>
    <row r="717">
      <c r="J717" s="14"/>
    </row>
    <row r="718">
      <c r="J718" s="14"/>
    </row>
    <row r="719">
      <c r="J719" s="14"/>
    </row>
    <row r="720">
      <c r="J720" s="14"/>
    </row>
    <row r="721">
      <c r="J721" s="14"/>
    </row>
    <row r="722">
      <c r="J722" s="14"/>
    </row>
    <row r="723">
      <c r="J723" s="14"/>
    </row>
    <row r="724">
      <c r="J724" s="14"/>
    </row>
    <row r="725">
      <c r="J725" s="14"/>
    </row>
    <row r="726">
      <c r="J726" s="14"/>
    </row>
    <row r="727">
      <c r="J727" s="14"/>
    </row>
    <row r="728">
      <c r="J728" s="14"/>
    </row>
    <row r="729">
      <c r="J729" s="14"/>
    </row>
    <row r="730">
      <c r="J730" s="14"/>
    </row>
    <row r="731">
      <c r="J731" s="14"/>
    </row>
    <row r="732">
      <c r="J732" s="14"/>
    </row>
    <row r="733">
      <c r="J733" s="14"/>
    </row>
    <row r="734">
      <c r="J734" s="14"/>
    </row>
    <row r="735">
      <c r="J735" s="14"/>
    </row>
    <row r="736">
      <c r="J736" s="14"/>
    </row>
    <row r="737">
      <c r="J737" s="14"/>
    </row>
    <row r="738">
      <c r="J738" s="14"/>
    </row>
    <row r="739">
      <c r="J739" s="14"/>
    </row>
    <row r="740">
      <c r="J740" s="14"/>
    </row>
    <row r="741">
      <c r="J741" s="14"/>
    </row>
    <row r="742">
      <c r="J742" s="14"/>
    </row>
    <row r="743">
      <c r="J743" s="14"/>
    </row>
    <row r="744">
      <c r="J744" s="14"/>
    </row>
    <row r="745">
      <c r="J745" s="14"/>
    </row>
    <row r="746">
      <c r="J746" s="14"/>
    </row>
    <row r="747">
      <c r="J747" s="14"/>
    </row>
    <row r="748">
      <c r="J748" s="14"/>
    </row>
    <row r="749">
      <c r="J749" s="14"/>
    </row>
    <row r="750">
      <c r="J750" s="14"/>
    </row>
    <row r="751">
      <c r="J751" s="14"/>
    </row>
    <row r="752">
      <c r="J752" s="14"/>
    </row>
    <row r="753">
      <c r="J753" s="14"/>
    </row>
    <row r="754">
      <c r="J754" s="14"/>
    </row>
    <row r="755">
      <c r="J755" s="14"/>
    </row>
    <row r="756">
      <c r="J756" s="14"/>
    </row>
    <row r="757">
      <c r="J757" s="14"/>
    </row>
    <row r="758">
      <c r="J758" s="14"/>
    </row>
    <row r="759">
      <c r="J759" s="14"/>
    </row>
    <row r="760">
      <c r="J760" s="14"/>
    </row>
    <row r="761">
      <c r="J761" s="14"/>
    </row>
    <row r="762">
      <c r="J762" s="14"/>
    </row>
    <row r="763">
      <c r="J763" s="14"/>
    </row>
    <row r="764">
      <c r="J764" s="14"/>
    </row>
    <row r="765">
      <c r="J765" s="14"/>
    </row>
    <row r="766">
      <c r="J766" s="14"/>
    </row>
    <row r="767">
      <c r="J767" s="14"/>
    </row>
    <row r="768">
      <c r="J768" s="14"/>
    </row>
    <row r="769">
      <c r="J769" s="14"/>
    </row>
    <row r="770">
      <c r="J770" s="14"/>
    </row>
    <row r="771">
      <c r="J771" s="14"/>
    </row>
    <row r="772">
      <c r="J772" s="14"/>
    </row>
    <row r="773">
      <c r="J773" s="14"/>
    </row>
    <row r="774">
      <c r="J774" s="14"/>
    </row>
    <row r="775">
      <c r="J775" s="14"/>
    </row>
    <row r="776">
      <c r="J776" s="14"/>
    </row>
    <row r="777">
      <c r="J777" s="14"/>
    </row>
    <row r="778">
      <c r="J778" s="14"/>
    </row>
    <row r="779">
      <c r="J779" s="14"/>
    </row>
    <row r="780">
      <c r="J780" s="14"/>
    </row>
    <row r="781">
      <c r="J781" s="14"/>
    </row>
    <row r="782">
      <c r="J782" s="14"/>
    </row>
    <row r="783">
      <c r="J783" s="14"/>
    </row>
    <row r="784">
      <c r="J784" s="14"/>
    </row>
    <row r="785">
      <c r="J785" s="14"/>
    </row>
    <row r="786">
      <c r="J786" s="14"/>
    </row>
    <row r="787">
      <c r="J787" s="14"/>
    </row>
    <row r="788">
      <c r="J788" s="14"/>
    </row>
    <row r="789">
      <c r="J789" s="14"/>
    </row>
    <row r="790">
      <c r="J790" s="14"/>
    </row>
    <row r="791">
      <c r="J791" s="14"/>
    </row>
    <row r="792">
      <c r="J792" s="14"/>
    </row>
    <row r="793">
      <c r="J793" s="14"/>
    </row>
    <row r="794">
      <c r="J794" s="14"/>
    </row>
    <row r="795">
      <c r="J795" s="14"/>
    </row>
    <row r="796">
      <c r="J796" s="14"/>
    </row>
    <row r="797">
      <c r="J797" s="14"/>
    </row>
    <row r="798">
      <c r="J798" s="14"/>
    </row>
    <row r="799">
      <c r="J799" s="14"/>
    </row>
    <row r="800">
      <c r="J800" s="14"/>
    </row>
    <row r="801">
      <c r="J801" s="14"/>
    </row>
    <row r="802">
      <c r="J802" s="14"/>
    </row>
    <row r="803">
      <c r="J803" s="14"/>
    </row>
    <row r="804">
      <c r="J804" s="14"/>
    </row>
    <row r="805">
      <c r="J805" s="14"/>
    </row>
    <row r="806">
      <c r="J806" s="14"/>
    </row>
    <row r="807">
      <c r="J807" s="14"/>
    </row>
    <row r="808">
      <c r="J808" s="14"/>
    </row>
    <row r="809">
      <c r="J809" s="14"/>
    </row>
    <row r="810">
      <c r="J810" s="14"/>
    </row>
    <row r="811">
      <c r="J811" s="14"/>
    </row>
    <row r="812">
      <c r="J812" s="14"/>
    </row>
    <row r="813">
      <c r="J813" s="14"/>
    </row>
    <row r="814">
      <c r="J814" s="14"/>
    </row>
    <row r="815">
      <c r="J815" s="14"/>
    </row>
    <row r="816">
      <c r="J816" s="14"/>
    </row>
    <row r="817">
      <c r="J817" s="14"/>
    </row>
    <row r="818">
      <c r="J818" s="14"/>
    </row>
    <row r="819">
      <c r="J819" s="14"/>
    </row>
    <row r="820">
      <c r="J820" s="14"/>
    </row>
    <row r="821">
      <c r="J821" s="14"/>
    </row>
    <row r="822">
      <c r="J822" s="14"/>
    </row>
    <row r="823">
      <c r="J823" s="14"/>
    </row>
    <row r="824">
      <c r="J824" s="14"/>
    </row>
    <row r="825">
      <c r="J825" s="14"/>
    </row>
    <row r="826">
      <c r="J826" s="14"/>
    </row>
    <row r="827">
      <c r="J827" s="14"/>
    </row>
    <row r="828">
      <c r="J828" s="14"/>
    </row>
    <row r="829">
      <c r="J829" s="14"/>
    </row>
    <row r="830">
      <c r="J830" s="14"/>
    </row>
    <row r="831">
      <c r="J831" s="14"/>
    </row>
    <row r="832">
      <c r="J832" s="14"/>
    </row>
    <row r="833">
      <c r="J833" s="14"/>
    </row>
    <row r="834">
      <c r="J834" s="14"/>
    </row>
    <row r="835">
      <c r="J835" s="14"/>
    </row>
    <row r="836">
      <c r="J836" s="14"/>
    </row>
    <row r="837">
      <c r="J837" s="14"/>
    </row>
    <row r="838">
      <c r="J838" s="14"/>
    </row>
    <row r="839">
      <c r="J839" s="14"/>
    </row>
    <row r="840">
      <c r="J840" s="14"/>
    </row>
    <row r="841">
      <c r="J841" s="14"/>
    </row>
    <row r="842">
      <c r="J842" s="14"/>
    </row>
    <row r="843">
      <c r="J843" s="14"/>
    </row>
    <row r="844">
      <c r="J844" s="14"/>
    </row>
    <row r="845">
      <c r="J845" s="14"/>
    </row>
    <row r="846">
      <c r="J846" s="14"/>
    </row>
    <row r="847">
      <c r="J847" s="14"/>
    </row>
    <row r="848">
      <c r="J848" s="14"/>
    </row>
    <row r="849">
      <c r="J849" s="14"/>
    </row>
    <row r="850">
      <c r="J850" s="14"/>
    </row>
    <row r="851">
      <c r="J851" s="14"/>
    </row>
    <row r="852">
      <c r="J852" s="14"/>
    </row>
    <row r="853">
      <c r="J853" s="14"/>
    </row>
    <row r="854">
      <c r="J854" s="14"/>
    </row>
    <row r="855">
      <c r="J855" s="14"/>
    </row>
    <row r="856">
      <c r="J856" s="14"/>
    </row>
    <row r="857">
      <c r="J857" s="14"/>
    </row>
    <row r="858">
      <c r="J858" s="14"/>
    </row>
    <row r="859">
      <c r="J859" s="14"/>
    </row>
    <row r="860">
      <c r="J860" s="14"/>
    </row>
    <row r="861">
      <c r="J861" s="14"/>
    </row>
    <row r="862">
      <c r="J862" s="14"/>
    </row>
    <row r="863">
      <c r="J863" s="14"/>
    </row>
    <row r="864">
      <c r="J864" s="14"/>
    </row>
    <row r="865">
      <c r="J865" s="14"/>
    </row>
    <row r="866">
      <c r="J866" s="14"/>
    </row>
    <row r="867">
      <c r="J867" s="14"/>
    </row>
    <row r="868">
      <c r="J868" s="14"/>
    </row>
    <row r="869">
      <c r="J869" s="14"/>
    </row>
    <row r="870">
      <c r="J870" s="14"/>
    </row>
    <row r="871">
      <c r="J871" s="14"/>
    </row>
    <row r="872">
      <c r="J872" s="14"/>
    </row>
    <row r="873">
      <c r="J873" s="14"/>
    </row>
    <row r="874">
      <c r="J874" s="14"/>
    </row>
    <row r="875">
      <c r="J875" s="14"/>
    </row>
    <row r="876">
      <c r="J876" s="14"/>
    </row>
    <row r="877">
      <c r="J877" s="14"/>
    </row>
    <row r="878">
      <c r="J878" s="14"/>
    </row>
    <row r="879">
      <c r="J879" s="14"/>
    </row>
    <row r="880">
      <c r="J880" s="14"/>
    </row>
    <row r="881">
      <c r="J881" s="14"/>
    </row>
    <row r="882">
      <c r="J882" s="14"/>
    </row>
    <row r="883">
      <c r="J883" s="14"/>
    </row>
    <row r="884">
      <c r="J884" s="14"/>
    </row>
    <row r="885">
      <c r="J885" s="14"/>
    </row>
    <row r="886">
      <c r="J886" s="14"/>
    </row>
    <row r="887">
      <c r="J887" s="14"/>
    </row>
    <row r="888">
      <c r="J888" s="14"/>
    </row>
    <row r="889">
      <c r="J889" s="14"/>
    </row>
    <row r="890">
      <c r="J890" s="14"/>
    </row>
    <row r="891">
      <c r="J891" s="14"/>
    </row>
    <row r="892">
      <c r="J892" s="14"/>
    </row>
    <row r="893">
      <c r="J893" s="14"/>
    </row>
    <row r="894">
      <c r="J894" s="14"/>
    </row>
    <row r="895">
      <c r="J895" s="14"/>
    </row>
    <row r="896">
      <c r="J896" s="14"/>
    </row>
    <row r="897">
      <c r="J897" s="14"/>
    </row>
    <row r="898">
      <c r="J898" s="14"/>
    </row>
    <row r="899">
      <c r="J899" s="14"/>
    </row>
    <row r="900">
      <c r="J900" s="14"/>
    </row>
    <row r="901">
      <c r="J901" s="14"/>
    </row>
    <row r="902">
      <c r="J902" s="14"/>
    </row>
    <row r="903">
      <c r="J903" s="14"/>
    </row>
    <row r="904">
      <c r="J904" s="14"/>
    </row>
    <row r="905">
      <c r="J905" s="14"/>
    </row>
    <row r="906">
      <c r="J906" s="14"/>
    </row>
    <row r="907">
      <c r="J907" s="14"/>
    </row>
    <row r="908">
      <c r="J908" s="14"/>
    </row>
    <row r="909">
      <c r="J909" s="14"/>
    </row>
    <row r="910">
      <c r="J910" s="14"/>
    </row>
    <row r="911">
      <c r="J911" s="14"/>
    </row>
    <row r="912">
      <c r="J912" s="14"/>
    </row>
    <row r="913">
      <c r="J913" s="14"/>
    </row>
    <row r="914">
      <c r="J914" s="14"/>
    </row>
    <row r="915">
      <c r="J915" s="14"/>
    </row>
    <row r="916">
      <c r="J916" s="14"/>
    </row>
    <row r="917">
      <c r="J917" s="14"/>
    </row>
    <row r="918">
      <c r="J918" s="14"/>
    </row>
    <row r="919">
      <c r="J919" s="14"/>
    </row>
    <row r="920">
      <c r="J920" s="14"/>
    </row>
    <row r="921">
      <c r="J921" s="14"/>
    </row>
    <row r="922">
      <c r="J922" s="14"/>
    </row>
    <row r="923">
      <c r="J923" s="14"/>
    </row>
    <row r="924">
      <c r="J924" s="14"/>
    </row>
    <row r="925">
      <c r="J925" s="14"/>
    </row>
    <row r="926">
      <c r="J926" s="14"/>
    </row>
    <row r="927">
      <c r="J927" s="14"/>
    </row>
    <row r="928">
      <c r="J928" s="14"/>
    </row>
    <row r="929">
      <c r="J929" s="14"/>
    </row>
    <row r="930">
      <c r="J930" s="14"/>
    </row>
    <row r="931">
      <c r="J931" s="14"/>
    </row>
    <row r="932">
      <c r="J932" s="14"/>
    </row>
    <row r="933">
      <c r="J933" s="14"/>
    </row>
    <row r="934">
      <c r="J934" s="14"/>
    </row>
    <row r="935">
      <c r="J935" s="14"/>
    </row>
    <row r="936">
      <c r="J936" s="14"/>
    </row>
    <row r="937">
      <c r="J937" s="14"/>
    </row>
    <row r="938">
      <c r="J938" s="14"/>
    </row>
    <row r="939">
      <c r="J939" s="14"/>
    </row>
    <row r="940">
      <c r="J940" s="14"/>
    </row>
    <row r="941">
      <c r="J941" s="14"/>
    </row>
    <row r="942">
      <c r="J942" s="14"/>
    </row>
    <row r="943">
      <c r="J943" s="14"/>
    </row>
    <row r="944">
      <c r="J944" s="14"/>
    </row>
    <row r="945">
      <c r="J945" s="14"/>
    </row>
    <row r="946">
      <c r="J946" s="14"/>
    </row>
    <row r="947">
      <c r="J947" s="14"/>
    </row>
    <row r="948">
      <c r="J948" s="14"/>
    </row>
    <row r="949">
      <c r="J949" s="14"/>
    </row>
    <row r="950">
      <c r="J950" s="14"/>
    </row>
    <row r="951">
      <c r="J951" s="14"/>
    </row>
    <row r="952">
      <c r="J952" s="14"/>
    </row>
    <row r="953">
      <c r="J953" s="14"/>
    </row>
    <row r="954">
      <c r="J954" s="14"/>
    </row>
    <row r="955">
      <c r="J955" s="14"/>
    </row>
    <row r="956">
      <c r="J956" s="14"/>
    </row>
    <row r="957">
      <c r="J957" s="14"/>
    </row>
    <row r="958">
      <c r="J958" s="14"/>
    </row>
    <row r="959">
      <c r="J959" s="14"/>
    </row>
    <row r="960">
      <c r="J960" s="14"/>
    </row>
    <row r="961">
      <c r="J961" s="14"/>
    </row>
    <row r="962">
      <c r="J962" s="14"/>
    </row>
    <row r="963">
      <c r="J963" s="14"/>
    </row>
    <row r="964">
      <c r="J964" s="14"/>
    </row>
    <row r="965">
      <c r="J965" s="14"/>
    </row>
    <row r="966">
      <c r="J966" s="14"/>
    </row>
    <row r="967">
      <c r="J967" s="14"/>
    </row>
    <row r="968">
      <c r="J968" s="14"/>
    </row>
    <row r="969">
      <c r="J969" s="14"/>
    </row>
    <row r="970">
      <c r="J970" s="14"/>
    </row>
    <row r="971">
      <c r="J971" s="14"/>
    </row>
    <row r="972">
      <c r="J972" s="14"/>
    </row>
    <row r="973">
      <c r="J973" s="14"/>
    </row>
    <row r="974">
      <c r="J974" s="14"/>
    </row>
    <row r="975">
      <c r="J975" s="14"/>
    </row>
    <row r="976">
      <c r="J976" s="14"/>
    </row>
    <row r="977">
      <c r="J977" s="14"/>
    </row>
    <row r="978">
      <c r="J978" s="14"/>
    </row>
    <row r="979">
      <c r="J979" s="14"/>
    </row>
    <row r="980">
      <c r="J980" s="14"/>
    </row>
    <row r="981">
      <c r="J981" s="14"/>
    </row>
    <row r="982">
      <c r="J982" s="14"/>
    </row>
    <row r="983">
      <c r="J983" s="14"/>
    </row>
    <row r="984">
      <c r="J984" s="14"/>
    </row>
    <row r="985">
      <c r="J985" s="14"/>
    </row>
    <row r="986">
      <c r="J986" s="14"/>
    </row>
    <row r="987">
      <c r="J987" s="14"/>
    </row>
    <row r="988">
      <c r="J988" s="14"/>
    </row>
    <row r="989">
      <c r="J989" s="14"/>
    </row>
    <row r="990">
      <c r="J990" s="14"/>
    </row>
    <row r="991">
      <c r="J991" s="14"/>
    </row>
    <row r="992">
      <c r="J992" s="14"/>
    </row>
    <row r="993">
      <c r="J993" s="14"/>
    </row>
    <row r="994">
      <c r="J994" s="14"/>
    </row>
    <row r="995">
      <c r="J995" s="14"/>
    </row>
    <row r="996">
      <c r="J996" s="14"/>
    </row>
    <row r="997">
      <c r="J997" s="14"/>
    </row>
    <row r="998">
      <c r="J998" s="14"/>
    </row>
    <row r="999">
      <c r="J999" s="14"/>
    </row>
    <row r="1000">
      <c r="J1000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 ht="17.25">
      <c r="A1" s="1" t="s">
        <v>0</v>
      </c>
      <c r="B1" s="2"/>
      <c r="C1" s="3">
        <v>11089.0</v>
      </c>
      <c r="D1" s="2"/>
      <c r="E1" s="2"/>
      <c r="F1" s="2"/>
      <c r="G1" s="2"/>
      <c r="H1" s="4" t="s">
        <v>1</v>
      </c>
    </row>
    <row r="2" ht="17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5" t="s">
        <v>8</v>
      </c>
    </row>
    <row r="3" ht="17.25">
      <c r="A3" s="1" t="s">
        <v>9</v>
      </c>
      <c r="B3" s="1" t="s">
        <v>10</v>
      </c>
      <c r="C3" s="3">
        <v>68.0</v>
      </c>
      <c r="D3" s="3">
        <v>442.0</v>
      </c>
      <c r="E3" s="3">
        <v>4.0</v>
      </c>
      <c r="F3" s="3">
        <v>300.0</v>
      </c>
      <c r="G3" s="3">
        <v>30.0</v>
      </c>
      <c r="H3" s="6">
        <v>30.0</v>
      </c>
      <c r="I3">
        <f t="shared" ref="I3:I43" si="1">H3-G3</f>
        <v>0</v>
      </c>
    </row>
    <row r="4" ht="17.25">
      <c r="A4" s="7" t="s">
        <v>11</v>
      </c>
      <c r="B4" s="7" t="s">
        <v>13</v>
      </c>
      <c r="C4" s="9">
        <v>54.0</v>
      </c>
      <c r="D4" s="9">
        <v>40.0</v>
      </c>
      <c r="E4" s="9">
        <v>12.0</v>
      </c>
      <c r="F4" s="9">
        <v>94.0</v>
      </c>
      <c r="G4" s="9">
        <v>23.0</v>
      </c>
      <c r="H4" s="10">
        <v>23.0</v>
      </c>
      <c r="I4">
        <f t="shared" si="1"/>
        <v>0</v>
      </c>
    </row>
    <row r="5" ht="17.25">
      <c r="A5" s="7" t="s">
        <v>14</v>
      </c>
      <c r="B5" s="7" t="s">
        <v>15</v>
      </c>
      <c r="C5" s="9">
        <v>45.0</v>
      </c>
      <c r="D5" s="9">
        <v>77.0</v>
      </c>
      <c r="E5" s="9">
        <v>0.0</v>
      </c>
      <c r="F5" s="9">
        <v>122.0</v>
      </c>
      <c r="G5" s="9">
        <v>20.0</v>
      </c>
      <c r="H5" s="10">
        <v>20.0</v>
      </c>
      <c r="I5">
        <f t="shared" si="1"/>
        <v>0</v>
      </c>
    </row>
    <row r="6" ht="17.25">
      <c r="A6" s="7" t="s">
        <v>16</v>
      </c>
      <c r="B6" s="7" t="s">
        <v>17</v>
      </c>
      <c r="C6" s="9">
        <v>51.0</v>
      </c>
      <c r="D6" s="9">
        <v>469.0</v>
      </c>
      <c r="E6" s="9">
        <v>7.0</v>
      </c>
      <c r="F6" s="9">
        <v>300.0</v>
      </c>
      <c r="G6" s="9">
        <v>22.0</v>
      </c>
      <c r="H6" s="10">
        <v>22.0</v>
      </c>
      <c r="I6">
        <f t="shared" si="1"/>
        <v>0</v>
      </c>
    </row>
    <row r="7" ht="17.25">
      <c r="A7" s="1" t="s">
        <v>18</v>
      </c>
      <c r="B7" s="1" t="s">
        <v>19</v>
      </c>
      <c r="C7" s="3">
        <v>152.0</v>
      </c>
      <c r="D7" s="3">
        <v>2.0</v>
      </c>
      <c r="E7" s="3">
        <v>0.0</v>
      </c>
      <c r="F7" s="3">
        <v>154.0</v>
      </c>
      <c r="G7" s="3">
        <v>66.0</v>
      </c>
      <c r="H7" s="6">
        <v>65.0</v>
      </c>
      <c r="I7">
        <f t="shared" si="1"/>
        <v>-1</v>
      </c>
    </row>
    <row r="8" ht="17.25">
      <c r="A8" s="7" t="s">
        <v>20</v>
      </c>
      <c r="B8" s="7" t="s">
        <v>21</v>
      </c>
      <c r="C8" s="9">
        <v>51.0</v>
      </c>
      <c r="D8" s="9">
        <v>288.0</v>
      </c>
      <c r="E8" s="9">
        <v>10.0</v>
      </c>
      <c r="F8" s="9">
        <v>300.0</v>
      </c>
      <c r="G8" s="9">
        <v>22.0</v>
      </c>
      <c r="H8" s="10">
        <v>22.0</v>
      </c>
      <c r="I8">
        <f t="shared" si="1"/>
        <v>0</v>
      </c>
    </row>
    <row r="9" ht="17.25">
      <c r="A9" s="7" t="s">
        <v>22</v>
      </c>
      <c r="B9" s="7" t="s">
        <v>23</v>
      </c>
      <c r="C9" s="9">
        <v>52.0</v>
      </c>
      <c r="D9" s="9">
        <v>242.0</v>
      </c>
      <c r="E9" s="9">
        <v>6.0</v>
      </c>
      <c r="F9" s="9">
        <v>294.0</v>
      </c>
      <c r="G9" s="9">
        <v>23.0</v>
      </c>
      <c r="H9" s="10">
        <v>24.0</v>
      </c>
      <c r="I9">
        <f t="shared" si="1"/>
        <v>1</v>
      </c>
    </row>
    <row r="10" ht="17.25">
      <c r="A10" s="7" t="s">
        <v>24</v>
      </c>
      <c r="B10" s="7" t="s">
        <v>25</v>
      </c>
      <c r="C10" s="9">
        <v>60.0</v>
      </c>
      <c r="D10" s="9">
        <v>61.0</v>
      </c>
      <c r="E10" s="9">
        <v>2.0</v>
      </c>
      <c r="F10" s="9">
        <v>121.0</v>
      </c>
      <c r="G10" s="9">
        <v>26.0</v>
      </c>
      <c r="H10" s="6">
        <v>26.0</v>
      </c>
      <c r="I10">
        <f t="shared" si="1"/>
        <v>0</v>
      </c>
    </row>
    <row r="11" ht="17.25">
      <c r="A11" s="7" t="s">
        <v>26</v>
      </c>
      <c r="B11" s="7" t="s">
        <v>27</v>
      </c>
      <c r="C11" s="9">
        <v>54.0</v>
      </c>
      <c r="D11" s="9">
        <v>44.0</v>
      </c>
      <c r="E11" s="9">
        <v>4.0</v>
      </c>
      <c r="F11" s="9">
        <v>98.0</v>
      </c>
      <c r="G11" s="9">
        <v>24.0</v>
      </c>
      <c r="H11" s="10">
        <v>23.0</v>
      </c>
      <c r="I11">
        <f t="shared" si="1"/>
        <v>-1</v>
      </c>
    </row>
    <row r="12" ht="17.25">
      <c r="A12" s="7" t="s">
        <v>28</v>
      </c>
      <c r="B12" s="7" t="s">
        <v>29</v>
      </c>
      <c r="C12" s="9">
        <v>60.0</v>
      </c>
      <c r="D12" s="9">
        <v>93.0</v>
      </c>
      <c r="E12" s="9">
        <v>5.0</v>
      </c>
      <c r="F12" s="9">
        <v>153.0</v>
      </c>
      <c r="G12" s="9">
        <v>26.0</v>
      </c>
      <c r="H12" s="6">
        <v>26.0</v>
      </c>
      <c r="I12">
        <f t="shared" si="1"/>
        <v>0</v>
      </c>
    </row>
    <row r="13" ht="17.25">
      <c r="A13" s="7" t="s">
        <v>31</v>
      </c>
      <c r="B13" s="7" t="s">
        <v>32</v>
      </c>
      <c r="C13" s="9">
        <v>59.0</v>
      </c>
      <c r="D13" s="9">
        <v>110.0</v>
      </c>
      <c r="E13" s="9">
        <v>3.0</v>
      </c>
      <c r="F13" s="9">
        <v>169.0</v>
      </c>
      <c r="G13" s="9">
        <v>26.0</v>
      </c>
      <c r="H13" s="6">
        <v>26.0</v>
      </c>
      <c r="I13">
        <f t="shared" si="1"/>
        <v>0</v>
      </c>
    </row>
    <row r="14" ht="17.25">
      <c r="A14" s="7" t="s">
        <v>33</v>
      </c>
      <c r="B14" s="7" t="s">
        <v>34</v>
      </c>
      <c r="C14" s="9">
        <v>54.0</v>
      </c>
      <c r="D14" s="9">
        <v>1307.0</v>
      </c>
      <c r="E14" s="9">
        <v>10.0</v>
      </c>
      <c r="F14" s="9">
        <v>300.0</v>
      </c>
      <c r="G14" s="9">
        <v>24.0</v>
      </c>
      <c r="H14" s="10">
        <v>24.0</v>
      </c>
      <c r="I14">
        <f t="shared" si="1"/>
        <v>0</v>
      </c>
    </row>
    <row r="15" ht="17.25">
      <c r="A15" s="7" t="s">
        <v>35</v>
      </c>
      <c r="B15" s="7" t="s">
        <v>36</v>
      </c>
      <c r="C15" s="9">
        <v>53.0</v>
      </c>
      <c r="D15" s="9">
        <v>272.0</v>
      </c>
      <c r="E15" s="9">
        <v>4.0</v>
      </c>
      <c r="F15" s="9">
        <v>300.0</v>
      </c>
      <c r="G15" s="9">
        <v>23.0</v>
      </c>
      <c r="H15" s="10">
        <v>23.0</v>
      </c>
      <c r="I15">
        <f t="shared" si="1"/>
        <v>0</v>
      </c>
    </row>
    <row r="16" ht="17.25">
      <c r="A16" s="1" t="s">
        <v>37</v>
      </c>
      <c r="B16" s="1" t="s">
        <v>38</v>
      </c>
      <c r="C16" s="3">
        <v>121.0</v>
      </c>
      <c r="D16" s="3">
        <v>7.0</v>
      </c>
      <c r="E16" s="3">
        <v>0.0</v>
      </c>
      <c r="F16" s="3">
        <v>128.0</v>
      </c>
      <c r="G16" s="3">
        <v>52.0</v>
      </c>
      <c r="H16" s="6">
        <v>52.0</v>
      </c>
      <c r="I16">
        <f t="shared" si="1"/>
        <v>0</v>
      </c>
    </row>
    <row r="17" ht="17.25">
      <c r="A17" s="1" t="s">
        <v>40</v>
      </c>
      <c r="B17" s="1" t="s">
        <v>41</v>
      </c>
      <c r="C17" s="3">
        <v>256.0</v>
      </c>
      <c r="D17" s="3">
        <v>1960.0</v>
      </c>
      <c r="E17" s="3">
        <v>1.0</v>
      </c>
      <c r="F17" s="3">
        <v>300.0</v>
      </c>
      <c r="G17" s="3">
        <v>110.0</v>
      </c>
      <c r="H17" s="6">
        <v>110.0</v>
      </c>
      <c r="I17">
        <f t="shared" si="1"/>
        <v>0</v>
      </c>
    </row>
    <row r="18" ht="17.25">
      <c r="A18" s="1" t="s">
        <v>43</v>
      </c>
      <c r="B18" s="1" t="s">
        <v>44</v>
      </c>
      <c r="C18" s="3">
        <v>99.0</v>
      </c>
      <c r="D18" s="3">
        <v>200.0</v>
      </c>
      <c r="E18" s="3">
        <v>0.0</v>
      </c>
      <c r="F18" s="3">
        <v>299.0</v>
      </c>
      <c r="G18" s="3">
        <v>42.0</v>
      </c>
      <c r="H18" s="6">
        <v>42.0</v>
      </c>
      <c r="I18">
        <f t="shared" si="1"/>
        <v>0</v>
      </c>
    </row>
    <row r="19" ht="17.25">
      <c r="A19" s="1" t="s">
        <v>45</v>
      </c>
      <c r="B19" s="1" t="s">
        <v>46</v>
      </c>
      <c r="C19" s="3">
        <v>130.0</v>
      </c>
      <c r="D19" s="3">
        <v>1149.0</v>
      </c>
      <c r="E19" s="3">
        <v>1.0</v>
      </c>
      <c r="F19" s="3">
        <v>300.0</v>
      </c>
      <c r="G19" s="3">
        <v>56.0</v>
      </c>
      <c r="H19" s="6">
        <v>56.0</v>
      </c>
      <c r="I19">
        <f t="shared" si="1"/>
        <v>0</v>
      </c>
    </row>
    <row r="20" ht="17.25">
      <c r="A20" s="1" t="s">
        <v>47</v>
      </c>
      <c r="B20" s="1" t="s">
        <v>48</v>
      </c>
      <c r="C20" s="3">
        <v>131.0</v>
      </c>
      <c r="D20" s="3">
        <v>1620.0</v>
      </c>
      <c r="E20" s="3">
        <v>0.0</v>
      </c>
      <c r="F20" s="3">
        <v>300.0</v>
      </c>
      <c r="G20" s="3">
        <v>56.0</v>
      </c>
      <c r="H20" s="6">
        <v>56.0</v>
      </c>
      <c r="I20">
        <f t="shared" si="1"/>
        <v>0</v>
      </c>
    </row>
    <row r="21" ht="17.25">
      <c r="A21" s="1" t="s">
        <v>51</v>
      </c>
      <c r="B21" s="1" t="s">
        <v>52</v>
      </c>
      <c r="C21" s="3">
        <v>106.0</v>
      </c>
      <c r="D21" s="3">
        <v>1659.0</v>
      </c>
      <c r="E21" s="3">
        <v>13.0</v>
      </c>
      <c r="F21" s="3">
        <v>300.0</v>
      </c>
      <c r="G21" s="3">
        <v>46.0</v>
      </c>
      <c r="H21" s="6">
        <v>46.0</v>
      </c>
      <c r="I21">
        <f t="shared" si="1"/>
        <v>0</v>
      </c>
    </row>
    <row r="22" ht="17.25">
      <c r="A22" s="1" t="s">
        <v>53</v>
      </c>
      <c r="B22" s="1" t="s">
        <v>54</v>
      </c>
      <c r="C22" s="3">
        <v>94.0</v>
      </c>
      <c r="D22" s="3">
        <v>127.0</v>
      </c>
      <c r="E22" s="3">
        <v>7.0</v>
      </c>
      <c r="F22" s="3">
        <v>221.0</v>
      </c>
      <c r="G22" s="3">
        <v>41.0</v>
      </c>
      <c r="H22" s="6">
        <v>41.0</v>
      </c>
      <c r="I22">
        <f t="shared" si="1"/>
        <v>0</v>
      </c>
    </row>
    <row r="23" ht="17.25">
      <c r="A23" s="1" t="s">
        <v>55</v>
      </c>
      <c r="B23" s="1" t="s">
        <v>56</v>
      </c>
      <c r="C23" s="3">
        <v>79.0</v>
      </c>
      <c r="D23" s="3">
        <v>22.0</v>
      </c>
      <c r="E23" s="3">
        <v>0.0</v>
      </c>
      <c r="F23" s="3">
        <v>101.0</v>
      </c>
      <c r="G23" s="3">
        <v>34.0</v>
      </c>
      <c r="H23" s="6">
        <v>34.0</v>
      </c>
      <c r="I23">
        <f t="shared" si="1"/>
        <v>0</v>
      </c>
    </row>
    <row r="24" ht="17.25">
      <c r="A24" s="17" t="s">
        <v>57</v>
      </c>
      <c r="B24" s="17" t="s">
        <v>58</v>
      </c>
      <c r="C24" s="18">
        <v>56.0</v>
      </c>
      <c r="D24" s="18">
        <v>257.0</v>
      </c>
      <c r="E24" s="18">
        <v>0.0</v>
      </c>
      <c r="F24" s="18">
        <v>300.0</v>
      </c>
      <c r="G24" s="18">
        <v>24.0</v>
      </c>
      <c r="H24" s="10">
        <v>24.0</v>
      </c>
      <c r="I24">
        <f t="shared" si="1"/>
        <v>0</v>
      </c>
    </row>
    <row r="25" ht="17.25">
      <c r="A25" s="19" t="s">
        <v>59</v>
      </c>
      <c r="B25" s="19" t="s">
        <v>60</v>
      </c>
      <c r="C25" s="20">
        <v>76.0</v>
      </c>
      <c r="D25" s="20">
        <v>6168.0</v>
      </c>
      <c r="E25" s="20">
        <v>13.0</v>
      </c>
      <c r="F25" s="20">
        <v>300.0</v>
      </c>
      <c r="G25" s="20">
        <v>33.0</v>
      </c>
      <c r="H25" s="6">
        <v>33.0</v>
      </c>
      <c r="I25">
        <f t="shared" si="1"/>
        <v>0</v>
      </c>
    </row>
    <row r="26" ht="17.25">
      <c r="A26" s="7" t="s">
        <v>61</v>
      </c>
      <c r="B26" s="7" t="s">
        <v>62</v>
      </c>
      <c r="C26" s="9">
        <v>49.0</v>
      </c>
      <c r="D26" s="9">
        <v>2379.0</v>
      </c>
      <c r="E26" s="9">
        <v>11.0</v>
      </c>
      <c r="F26" s="9">
        <v>300.0</v>
      </c>
      <c r="G26" s="9">
        <v>21.0</v>
      </c>
      <c r="H26" s="10">
        <v>22.0</v>
      </c>
      <c r="I26">
        <f t="shared" si="1"/>
        <v>1</v>
      </c>
    </row>
    <row r="27" ht="17.25">
      <c r="A27" s="7" t="s">
        <v>63</v>
      </c>
      <c r="B27" s="7" t="s">
        <v>64</v>
      </c>
      <c r="C27" s="9">
        <v>61.0</v>
      </c>
      <c r="D27" s="9">
        <v>1055.0</v>
      </c>
      <c r="E27" s="9">
        <v>3.0</v>
      </c>
      <c r="F27" s="9">
        <v>300.0</v>
      </c>
      <c r="G27" s="9">
        <v>26.0</v>
      </c>
      <c r="H27" s="6">
        <v>26.0</v>
      </c>
      <c r="I27">
        <f t="shared" si="1"/>
        <v>0</v>
      </c>
    </row>
    <row r="28" ht="17.25">
      <c r="A28" s="1" t="s">
        <v>65</v>
      </c>
      <c r="B28" s="1" t="s">
        <v>66</v>
      </c>
      <c r="C28" s="3">
        <v>75.0</v>
      </c>
      <c r="D28" s="3">
        <v>74.0</v>
      </c>
      <c r="E28" s="3">
        <v>0.0</v>
      </c>
      <c r="F28" s="3">
        <v>149.0</v>
      </c>
      <c r="G28" s="3">
        <v>33.0</v>
      </c>
      <c r="H28" s="6">
        <v>33.0</v>
      </c>
      <c r="I28">
        <f t="shared" si="1"/>
        <v>0</v>
      </c>
    </row>
    <row r="29" ht="17.25">
      <c r="A29" s="7" t="s">
        <v>67</v>
      </c>
      <c r="B29" s="7" t="s">
        <v>68</v>
      </c>
      <c r="C29" s="9">
        <v>52.0</v>
      </c>
      <c r="D29" s="9">
        <v>128.0</v>
      </c>
      <c r="E29" s="9">
        <v>0.0</v>
      </c>
      <c r="F29" s="9">
        <v>180.0</v>
      </c>
      <c r="G29" s="9">
        <v>23.0</v>
      </c>
      <c r="H29" s="10">
        <v>23.0</v>
      </c>
      <c r="I29">
        <f t="shared" si="1"/>
        <v>0</v>
      </c>
    </row>
    <row r="30" ht="17.25">
      <c r="A30" s="7" t="s">
        <v>69</v>
      </c>
      <c r="B30" s="7" t="s">
        <v>70</v>
      </c>
      <c r="C30" s="9">
        <v>56.0</v>
      </c>
      <c r="D30" s="9">
        <v>1402.0</v>
      </c>
      <c r="E30" s="9">
        <v>0.0</v>
      </c>
      <c r="F30" s="9">
        <v>300.0</v>
      </c>
      <c r="G30" s="9">
        <v>24.0</v>
      </c>
      <c r="H30" s="10">
        <v>24.0</v>
      </c>
      <c r="I30">
        <f t="shared" si="1"/>
        <v>0</v>
      </c>
    </row>
    <row r="31" ht="17.25">
      <c r="A31" s="1" t="s">
        <v>71</v>
      </c>
      <c r="B31" s="1" t="s">
        <v>72</v>
      </c>
      <c r="C31" s="3">
        <v>255.0</v>
      </c>
      <c r="D31" s="3">
        <v>1516.0</v>
      </c>
      <c r="E31" s="3">
        <v>3.0</v>
      </c>
      <c r="F31" s="3">
        <v>300.0</v>
      </c>
      <c r="G31" s="3">
        <v>110.0</v>
      </c>
      <c r="H31" s="6">
        <v>111.0</v>
      </c>
      <c r="I31">
        <f t="shared" si="1"/>
        <v>1</v>
      </c>
    </row>
    <row r="32" ht="17.25">
      <c r="A32" s="7" t="s">
        <v>73</v>
      </c>
      <c r="B32" s="7" t="s">
        <v>74</v>
      </c>
      <c r="C32" s="9">
        <v>53.0</v>
      </c>
      <c r="D32" s="9">
        <v>325.0</v>
      </c>
      <c r="E32" s="9">
        <v>0.0</v>
      </c>
      <c r="F32" s="9">
        <v>300.0</v>
      </c>
      <c r="G32" s="9">
        <v>23.0</v>
      </c>
      <c r="H32" s="10">
        <v>23.0</v>
      </c>
      <c r="I32">
        <f t="shared" si="1"/>
        <v>0</v>
      </c>
    </row>
    <row r="33" ht="17.25">
      <c r="A33" s="19" t="s">
        <v>75</v>
      </c>
      <c r="B33" s="19" t="s">
        <v>76</v>
      </c>
      <c r="C33" s="20">
        <v>127.0</v>
      </c>
      <c r="D33" s="20">
        <v>1107.0</v>
      </c>
      <c r="E33" s="20">
        <v>0.0</v>
      </c>
      <c r="F33" s="20">
        <v>300.0</v>
      </c>
      <c r="G33" s="20">
        <v>54.0</v>
      </c>
      <c r="H33" s="6">
        <v>54.0</v>
      </c>
      <c r="I33">
        <f t="shared" si="1"/>
        <v>0</v>
      </c>
    </row>
    <row r="34" ht="17.25">
      <c r="A34" s="7" t="s">
        <v>77</v>
      </c>
      <c r="B34" s="7" t="s">
        <v>78</v>
      </c>
      <c r="C34" s="9">
        <v>57.0</v>
      </c>
      <c r="D34" s="9">
        <v>74.0</v>
      </c>
      <c r="E34" s="9">
        <v>6.0</v>
      </c>
      <c r="F34" s="9">
        <v>131.0</v>
      </c>
      <c r="G34" s="9">
        <v>24.0</v>
      </c>
      <c r="H34" s="10">
        <v>24.0</v>
      </c>
      <c r="I34">
        <f t="shared" si="1"/>
        <v>0</v>
      </c>
    </row>
    <row r="35" ht="17.25">
      <c r="A35" s="1" t="s">
        <v>79</v>
      </c>
      <c r="B35" s="1" t="s">
        <v>80</v>
      </c>
      <c r="C35" s="3">
        <v>65.0</v>
      </c>
      <c r="D35" s="3">
        <v>186.0</v>
      </c>
      <c r="E35" s="3">
        <v>12.0</v>
      </c>
      <c r="F35" s="3">
        <v>251.0</v>
      </c>
      <c r="G35" s="3">
        <v>28.0</v>
      </c>
      <c r="H35" s="6">
        <v>28.0</v>
      </c>
      <c r="I35">
        <f t="shared" si="1"/>
        <v>0</v>
      </c>
    </row>
    <row r="36" ht="17.25">
      <c r="A36" s="1" t="s">
        <v>81</v>
      </c>
      <c r="B36" s="1" t="s">
        <v>82</v>
      </c>
      <c r="C36" s="3">
        <v>102.0</v>
      </c>
      <c r="D36" s="3">
        <v>865.0</v>
      </c>
      <c r="E36" s="3">
        <v>13.0</v>
      </c>
      <c r="F36" s="3">
        <v>300.0</v>
      </c>
      <c r="G36" s="3">
        <v>44.0</v>
      </c>
      <c r="H36" s="6">
        <v>44.0</v>
      </c>
      <c r="I36">
        <f t="shared" si="1"/>
        <v>0</v>
      </c>
    </row>
    <row r="37" ht="17.25">
      <c r="A37" s="7" t="s">
        <v>83</v>
      </c>
      <c r="B37" s="7" t="s">
        <v>84</v>
      </c>
      <c r="C37" s="9">
        <v>49.0</v>
      </c>
      <c r="D37" s="9">
        <v>328.0</v>
      </c>
      <c r="E37" s="9">
        <v>18.0</v>
      </c>
      <c r="F37" s="9">
        <v>300.0</v>
      </c>
      <c r="G37" s="9">
        <v>21.0</v>
      </c>
      <c r="H37" s="10">
        <v>21.0</v>
      </c>
      <c r="I37">
        <f t="shared" si="1"/>
        <v>0</v>
      </c>
    </row>
    <row r="38" ht="17.25">
      <c r="A38" s="1" t="s">
        <v>85</v>
      </c>
      <c r="B38" s="1" t="s">
        <v>86</v>
      </c>
      <c r="C38" s="3">
        <v>80.0</v>
      </c>
      <c r="D38" s="3">
        <v>35.0</v>
      </c>
      <c r="E38" s="3">
        <v>3.0</v>
      </c>
      <c r="F38" s="3">
        <v>115.0</v>
      </c>
      <c r="G38" s="3">
        <v>35.0</v>
      </c>
      <c r="H38" s="6">
        <v>35.0</v>
      </c>
      <c r="I38">
        <f t="shared" si="1"/>
        <v>0</v>
      </c>
    </row>
    <row r="39" ht="17.25">
      <c r="A39" s="1" t="s">
        <v>87</v>
      </c>
      <c r="B39" s="1" t="s">
        <v>88</v>
      </c>
      <c r="C39" s="3">
        <v>67.0</v>
      </c>
      <c r="D39" s="3">
        <v>613.0</v>
      </c>
      <c r="E39" s="3">
        <v>7.0</v>
      </c>
      <c r="F39" s="3">
        <v>300.0</v>
      </c>
      <c r="G39" s="3">
        <v>29.0</v>
      </c>
      <c r="H39" s="6">
        <v>29.0</v>
      </c>
      <c r="I39">
        <f t="shared" si="1"/>
        <v>0</v>
      </c>
    </row>
    <row r="40" ht="17.25">
      <c r="A40" s="1" t="s">
        <v>89</v>
      </c>
      <c r="B40" s="1" t="s">
        <v>90</v>
      </c>
      <c r="C40" s="3">
        <v>77.0</v>
      </c>
      <c r="D40" s="3">
        <v>132.0</v>
      </c>
      <c r="E40" s="3">
        <v>4.0</v>
      </c>
      <c r="F40" s="3">
        <v>209.0</v>
      </c>
      <c r="G40" s="3">
        <v>33.0</v>
      </c>
      <c r="H40" s="6">
        <v>32.0</v>
      </c>
      <c r="I40">
        <f t="shared" si="1"/>
        <v>-1</v>
      </c>
    </row>
    <row r="41" ht="17.25">
      <c r="A41" s="7" t="s">
        <v>91</v>
      </c>
      <c r="B41" s="7" t="s">
        <v>92</v>
      </c>
      <c r="C41" s="9">
        <v>59.0</v>
      </c>
      <c r="D41" s="9">
        <v>153.0</v>
      </c>
      <c r="E41" s="9">
        <v>2.0</v>
      </c>
      <c r="F41" s="9">
        <v>212.0</v>
      </c>
      <c r="G41" s="9">
        <v>25.0</v>
      </c>
      <c r="H41" s="6">
        <v>25.0</v>
      </c>
      <c r="I41">
        <f t="shared" si="1"/>
        <v>0</v>
      </c>
    </row>
    <row r="42" ht="17.25">
      <c r="A42" s="7" t="s">
        <v>93</v>
      </c>
      <c r="B42" s="7" t="s">
        <v>94</v>
      </c>
      <c r="C42" s="9">
        <v>54.0</v>
      </c>
      <c r="D42" s="9">
        <v>217.0</v>
      </c>
      <c r="E42" s="9">
        <v>5.0</v>
      </c>
      <c r="F42" s="9">
        <v>271.0</v>
      </c>
      <c r="G42" s="9">
        <v>23.0</v>
      </c>
      <c r="H42" s="10">
        <v>23.0</v>
      </c>
      <c r="I42">
        <f t="shared" si="1"/>
        <v>0</v>
      </c>
    </row>
    <row r="43" ht="17.25">
      <c r="A43" s="7" t="s">
        <v>95</v>
      </c>
      <c r="B43" s="7" t="s">
        <v>96</v>
      </c>
      <c r="C43" s="9">
        <v>53.0</v>
      </c>
      <c r="D43" s="9">
        <v>116.0</v>
      </c>
      <c r="E43" s="9">
        <v>14.0</v>
      </c>
      <c r="F43" s="9">
        <v>169.0</v>
      </c>
      <c r="G43" s="9">
        <v>23.0</v>
      </c>
      <c r="H43" s="10">
        <v>23.0</v>
      </c>
      <c r="I43">
        <f t="shared" si="1"/>
        <v>0</v>
      </c>
    </row>
    <row r="44">
      <c r="H44" s="21"/>
    </row>
    <row r="45">
      <c r="H45" s="22" t="s">
        <v>100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9.14"/>
    <col customWidth="1" min="3" max="3" width="3.86"/>
    <col customWidth="1" min="4" max="4" width="7.0"/>
    <col customWidth="1" min="5" max="5" width="12.14"/>
    <col customWidth="1" min="8" max="8" width="21.71"/>
  </cols>
  <sheetData>
    <row r="1">
      <c r="A1" s="5" t="s">
        <v>0</v>
      </c>
      <c r="B1" s="24"/>
      <c r="C1" s="6">
        <v>10946.0</v>
      </c>
      <c r="D1" s="24"/>
      <c r="E1" s="24"/>
      <c r="F1" s="24"/>
      <c r="G1" s="24"/>
      <c r="H1" s="25" t="s">
        <v>102</v>
      </c>
    </row>
    <row r="2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25" t="s">
        <v>103</v>
      </c>
    </row>
    <row r="3">
      <c r="A3" s="5" t="s">
        <v>9</v>
      </c>
      <c r="B3" s="5" t="s">
        <v>10</v>
      </c>
      <c r="C3" s="6">
        <v>70.0</v>
      </c>
      <c r="D3" s="6">
        <v>449.0</v>
      </c>
      <c r="E3" s="6">
        <v>4.0</v>
      </c>
      <c r="F3" s="6">
        <v>291.0</v>
      </c>
      <c r="G3" s="6">
        <v>30.0</v>
      </c>
      <c r="H3" s="26" t="s">
        <v>104</v>
      </c>
    </row>
    <row r="4">
      <c r="A4" s="27" t="s">
        <v>11</v>
      </c>
      <c r="B4" s="27" t="s">
        <v>13</v>
      </c>
      <c r="C4" s="10">
        <v>54.0</v>
      </c>
      <c r="D4" s="10">
        <v>40.0</v>
      </c>
      <c r="E4" s="10">
        <v>12.0</v>
      </c>
      <c r="F4" s="10">
        <v>94.0</v>
      </c>
      <c r="G4" s="10">
        <v>23.0</v>
      </c>
      <c r="H4" s="28"/>
      <c r="I4" s="4" t="s">
        <v>105</v>
      </c>
    </row>
    <row r="5">
      <c r="A5" s="27" t="s">
        <v>14</v>
      </c>
      <c r="B5" s="27" t="s">
        <v>15</v>
      </c>
      <c r="C5" s="10">
        <v>47.0</v>
      </c>
      <c r="D5" s="10">
        <v>77.0</v>
      </c>
      <c r="E5" s="10">
        <v>0.0</v>
      </c>
      <c r="F5" s="10">
        <v>124.0</v>
      </c>
      <c r="G5" s="10">
        <v>20.0</v>
      </c>
      <c r="H5" s="28"/>
    </row>
    <row r="6">
      <c r="A6" s="27" t="s">
        <v>16</v>
      </c>
      <c r="B6" s="27" t="s">
        <v>17</v>
      </c>
      <c r="C6" s="10">
        <v>51.0</v>
      </c>
      <c r="D6" s="10">
        <v>473.0</v>
      </c>
      <c r="E6" s="10">
        <v>7.0</v>
      </c>
      <c r="F6" s="10">
        <v>300.0</v>
      </c>
      <c r="G6" s="10">
        <v>22.0</v>
      </c>
      <c r="H6" s="26" t="s">
        <v>106</v>
      </c>
    </row>
    <row r="7">
      <c r="A7" s="5" t="s">
        <v>18</v>
      </c>
      <c r="B7" s="5" t="s">
        <v>19</v>
      </c>
      <c r="C7" s="6">
        <v>153.0</v>
      </c>
      <c r="D7" s="6">
        <v>2.0</v>
      </c>
      <c r="E7" s="6">
        <v>0.0</v>
      </c>
      <c r="F7" s="6">
        <v>155.0</v>
      </c>
      <c r="G7" s="6">
        <v>65.0</v>
      </c>
      <c r="H7" s="28"/>
    </row>
    <row r="8">
      <c r="A8" s="27" t="s">
        <v>20</v>
      </c>
      <c r="B8" s="27" t="s">
        <v>21</v>
      </c>
      <c r="C8" s="10">
        <v>52.0</v>
      </c>
      <c r="D8" s="10">
        <v>290.0</v>
      </c>
      <c r="E8" s="10">
        <v>10.0</v>
      </c>
      <c r="F8" s="10">
        <v>290.0</v>
      </c>
      <c r="G8" s="10">
        <v>22.0</v>
      </c>
      <c r="H8" s="26" t="s">
        <v>106</v>
      </c>
    </row>
    <row r="9">
      <c r="A9" s="27" t="s">
        <v>22</v>
      </c>
      <c r="B9" s="27" t="s">
        <v>23</v>
      </c>
      <c r="C9" s="10">
        <v>54.0</v>
      </c>
      <c r="D9" s="10">
        <v>244.0</v>
      </c>
      <c r="E9" s="10">
        <v>6.0</v>
      </c>
      <c r="F9" s="10">
        <v>297.0</v>
      </c>
      <c r="G9" s="10">
        <v>24.0</v>
      </c>
      <c r="H9" s="26" t="s">
        <v>106</v>
      </c>
    </row>
    <row r="10">
      <c r="A10" s="5" t="s">
        <v>24</v>
      </c>
      <c r="B10" s="5" t="s">
        <v>25</v>
      </c>
      <c r="C10" s="6">
        <v>60.0</v>
      </c>
      <c r="D10" s="6">
        <v>61.0</v>
      </c>
      <c r="E10" s="6">
        <v>2.0</v>
      </c>
      <c r="F10" s="6">
        <v>121.0</v>
      </c>
      <c r="G10" s="6">
        <v>26.0</v>
      </c>
      <c r="H10" s="28"/>
    </row>
    <row r="11">
      <c r="A11" s="27" t="s">
        <v>26</v>
      </c>
      <c r="B11" s="27" t="s">
        <v>27</v>
      </c>
      <c r="C11" s="10">
        <v>55.0</v>
      </c>
      <c r="D11" s="10">
        <v>44.0</v>
      </c>
      <c r="E11" s="10">
        <v>4.0</v>
      </c>
      <c r="F11" s="10">
        <v>99.0</v>
      </c>
      <c r="G11" s="10">
        <v>23.0</v>
      </c>
      <c r="H11" s="28"/>
      <c r="I11" s="4" t="s">
        <v>107</v>
      </c>
    </row>
    <row r="12">
      <c r="A12" s="5" t="s">
        <v>28</v>
      </c>
      <c r="B12" s="5" t="s">
        <v>29</v>
      </c>
      <c r="C12" s="6">
        <v>60.0</v>
      </c>
      <c r="D12" s="6">
        <v>94.0</v>
      </c>
      <c r="E12" s="6">
        <v>5.0</v>
      </c>
      <c r="F12" s="6">
        <v>154.0</v>
      </c>
      <c r="G12" s="6">
        <v>26.0</v>
      </c>
      <c r="H12" s="28"/>
    </row>
    <row r="13">
      <c r="A13" s="5" t="s">
        <v>31</v>
      </c>
      <c r="B13" s="5" t="s">
        <v>32</v>
      </c>
      <c r="C13" s="6">
        <v>59.0</v>
      </c>
      <c r="D13" s="6">
        <v>110.0</v>
      </c>
      <c r="E13" s="6">
        <v>3.0</v>
      </c>
      <c r="F13" s="6">
        <v>169.0</v>
      </c>
      <c r="G13" s="6">
        <v>26.0</v>
      </c>
      <c r="H13" s="28"/>
    </row>
    <row r="14">
      <c r="A14" s="27" t="s">
        <v>33</v>
      </c>
      <c r="B14" s="27" t="s">
        <v>34</v>
      </c>
      <c r="C14" s="10">
        <v>54.0</v>
      </c>
      <c r="D14" s="10">
        <v>1378.0</v>
      </c>
      <c r="E14" s="10">
        <v>10.0</v>
      </c>
      <c r="F14" s="10">
        <v>294.0</v>
      </c>
      <c r="G14" s="10">
        <v>24.0</v>
      </c>
      <c r="H14" s="28"/>
    </row>
    <row r="15">
      <c r="A15" s="27" t="s">
        <v>35</v>
      </c>
      <c r="B15" s="27" t="s">
        <v>36</v>
      </c>
      <c r="C15" s="10">
        <v>53.0</v>
      </c>
      <c r="D15" s="10">
        <v>276.0</v>
      </c>
      <c r="E15" s="10">
        <v>4.0</v>
      </c>
      <c r="F15" s="10">
        <v>300.0</v>
      </c>
      <c r="G15" s="10">
        <v>23.0</v>
      </c>
      <c r="H15" s="26" t="s">
        <v>106</v>
      </c>
    </row>
    <row r="16">
      <c r="A16" s="5" t="s">
        <v>37</v>
      </c>
      <c r="B16" s="5" t="s">
        <v>38</v>
      </c>
      <c r="C16" s="6">
        <v>121.0</v>
      </c>
      <c r="D16" s="6">
        <v>7.0</v>
      </c>
      <c r="E16" s="6">
        <v>0.0</v>
      </c>
      <c r="F16" s="6">
        <v>128.0</v>
      </c>
      <c r="G16" s="6">
        <v>52.0</v>
      </c>
      <c r="H16" s="28"/>
    </row>
    <row r="17">
      <c r="A17" s="5" t="s">
        <v>40</v>
      </c>
      <c r="B17" s="5" t="s">
        <v>41</v>
      </c>
      <c r="C17" s="6">
        <v>256.0</v>
      </c>
      <c r="D17" s="6">
        <v>1961.0</v>
      </c>
      <c r="E17" s="6">
        <v>1.0</v>
      </c>
      <c r="F17" s="6">
        <v>299.0</v>
      </c>
      <c r="G17" s="6">
        <v>110.0</v>
      </c>
      <c r="H17" s="28"/>
    </row>
    <row r="18">
      <c r="A18" s="5" t="s">
        <v>43</v>
      </c>
      <c r="B18" s="5" t="s">
        <v>44</v>
      </c>
      <c r="C18" s="6">
        <v>99.0</v>
      </c>
      <c r="D18" s="6">
        <v>200.0</v>
      </c>
      <c r="E18" s="6">
        <v>0.0</v>
      </c>
      <c r="F18" s="6">
        <v>299.0</v>
      </c>
      <c r="G18" s="6">
        <v>42.0</v>
      </c>
      <c r="H18" s="28"/>
    </row>
    <row r="19">
      <c r="A19" s="5" t="s">
        <v>45</v>
      </c>
      <c r="B19" s="5" t="s">
        <v>46</v>
      </c>
      <c r="C19" s="6">
        <v>130.0</v>
      </c>
      <c r="D19" s="6">
        <v>1167.0</v>
      </c>
      <c r="E19" s="6">
        <v>1.0</v>
      </c>
      <c r="F19" s="6">
        <v>299.0</v>
      </c>
      <c r="G19" s="6">
        <v>56.0</v>
      </c>
      <c r="H19" s="28"/>
    </row>
    <row r="20">
      <c r="A20" s="5" t="s">
        <v>47</v>
      </c>
      <c r="B20" s="5" t="s">
        <v>48</v>
      </c>
      <c r="C20" s="6">
        <v>131.0</v>
      </c>
      <c r="D20" s="6">
        <v>1620.0</v>
      </c>
      <c r="E20" s="6">
        <v>0.0</v>
      </c>
      <c r="F20" s="6">
        <v>298.0</v>
      </c>
      <c r="G20" s="6">
        <v>56.0</v>
      </c>
      <c r="H20" s="28"/>
    </row>
    <row r="21">
      <c r="A21" s="5" t="s">
        <v>51</v>
      </c>
      <c r="B21" s="5" t="s">
        <v>52</v>
      </c>
      <c r="C21" s="6">
        <v>106.0</v>
      </c>
      <c r="D21" s="6">
        <v>1666.0</v>
      </c>
      <c r="E21" s="6">
        <v>13.0</v>
      </c>
      <c r="F21" s="6">
        <v>300.0</v>
      </c>
      <c r="G21" s="6">
        <v>46.0</v>
      </c>
      <c r="H21" s="28"/>
    </row>
    <row r="22">
      <c r="A22" s="5" t="s">
        <v>53</v>
      </c>
      <c r="B22" s="5" t="s">
        <v>54</v>
      </c>
      <c r="C22" s="6">
        <v>94.0</v>
      </c>
      <c r="D22" s="6">
        <v>133.0</v>
      </c>
      <c r="E22" s="6">
        <v>8.0</v>
      </c>
      <c r="F22" s="6">
        <v>227.0</v>
      </c>
      <c r="G22" s="6">
        <v>41.0</v>
      </c>
      <c r="H22" s="28"/>
    </row>
    <row r="23">
      <c r="A23" s="5" t="s">
        <v>55</v>
      </c>
      <c r="B23" s="5" t="s">
        <v>56</v>
      </c>
      <c r="C23" s="6">
        <v>79.0</v>
      </c>
      <c r="D23" s="6">
        <v>22.0</v>
      </c>
      <c r="E23" s="6">
        <v>0.0</v>
      </c>
      <c r="F23" s="6">
        <v>101.0</v>
      </c>
      <c r="G23" s="6">
        <v>34.0</v>
      </c>
      <c r="H23" s="28"/>
    </row>
    <row r="24">
      <c r="A24" s="27" t="s">
        <v>57</v>
      </c>
      <c r="B24" s="27" t="s">
        <v>58</v>
      </c>
      <c r="C24" s="10">
        <v>56.0</v>
      </c>
      <c r="D24" s="10">
        <v>257.0</v>
      </c>
      <c r="E24" s="10">
        <v>0.0</v>
      </c>
      <c r="F24" s="10">
        <v>300.0</v>
      </c>
      <c r="G24" s="10">
        <v>24.0</v>
      </c>
      <c r="H24" s="26" t="s">
        <v>106</v>
      </c>
    </row>
    <row r="25">
      <c r="A25" s="5" t="s">
        <v>59</v>
      </c>
      <c r="B25" s="5" t="s">
        <v>60</v>
      </c>
      <c r="C25" s="6">
        <v>76.0</v>
      </c>
      <c r="D25" s="6">
        <v>6564.0</v>
      </c>
      <c r="E25" s="6">
        <v>15.0</v>
      </c>
      <c r="F25" s="6">
        <v>254.0</v>
      </c>
      <c r="G25" s="6">
        <v>33.0</v>
      </c>
      <c r="H25" s="28"/>
    </row>
    <row r="26">
      <c r="A26" s="27" t="s">
        <v>61</v>
      </c>
      <c r="B26" s="27" t="s">
        <v>62</v>
      </c>
      <c r="C26" s="10">
        <v>50.0</v>
      </c>
      <c r="D26" s="10">
        <v>2811.0</v>
      </c>
      <c r="E26" s="10">
        <v>14.0</v>
      </c>
      <c r="F26" s="10">
        <v>249.0</v>
      </c>
      <c r="G26" s="10">
        <v>22.0</v>
      </c>
      <c r="H26" s="26" t="s">
        <v>106</v>
      </c>
    </row>
    <row r="27">
      <c r="A27" s="5" t="s">
        <v>63</v>
      </c>
      <c r="B27" s="5" t="s">
        <v>64</v>
      </c>
      <c r="C27" s="6">
        <v>61.0</v>
      </c>
      <c r="D27" s="6">
        <v>1105.0</v>
      </c>
      <c r="E27" s="6">
        <v>3.0</v>
      </c>
      <c r="F27" s="6">
        <v>291.0</v>
      </c>
      <c r="G27" s="6">
        <v>26.0</v>
      </c>
      <c r="H27" s="26" t="s">
        <v>106</v>
      </c>
    </row>
    <row r="28">
      <c r="A28" s="5" t="s">
        <v>65</v>
      </c>
      <c r="B28" s="5" t="s">
        <v>66</v>
      </c>
      <c r="C28" s="6">
        <v>75.0</v>
      </c>
      <c r="D28" s="6">
        <v>74.0</v>
      </c>
      <c r="E28" s="6">
        <v>0.0</v>
      </c>
      <c r="F28" s="6">
        <v>149.0</v>
      </c>
      <c r="G28" s="6">
        <v>33.0</v>
      </c>
      <c r="H28" s="28"/>
    </row>
    <row r="29">
      <c r="A29" s="27" t="s">
        <v>67</v>
      </c>
      <c r="B29" s="27" t="s">
        <v>68</v>
      </c>
      <c r="C29" s="10">
        <v>52.0</v>
      </c>
      <c r="D29" s="10">
        <v>130.0</v>
      </c>
      <c r="E29" s="10">
        <v>0.0</v>
      </c>
      <c r="F29" s="10">
        <v>182.0</v>
      </c>
      <c r="G29" s="10">
        <v>23.0</v>
      </c>
      <c r="H29" s="26" t="s">
        <v>106</v>
      </c>
    </row>
    <row r="30">
      <c r="A30" s="27" t="s">
        <v>69</v>
      </c>
      <c r="B30" s="27" t="s">
        <v>70</v>
      </c>
      <c r="C30" s="10">
        <v>56.0</v>
      </c>
      <c r="D30" s="10">
        <v>1405.0</v>
      </c>
      <c r="E30" s="10">
        <v>0.0</v>
      </c>
      <c r="F30" s="10">
        <v>294.0</v>
      </c>
      <c r="G30" s="10">
        <v>24.0</v>
      </c>
      <c r="H30" s="26" t="s">
        <v>106</v>
      </c>
    </row>
    <row r="31">
      <c r="A31" s="5" t="s">
        <v>71</v>
      </c>
      <c r="B31" s="5" t="s">
        <v>72</v>
      </c>
      <c r="C31" s="6">
        <v>259.0</v>
      </c>
      <c r="D31" s="6">
        <v>1601.0</v>
      </c>
      <c r="E31" s="6">
        <v>3.0</v>
      </c>
      <c r="F31" s="6">
        <v>296.0</v>
      </c>
      <c r="G31" s="6">
        <v>111.0</v>
      </c>
      <c r="H31" s="28"/>
    </row>
    <row r="32">
      <c r="A32" s="27" t="s">
        <v>73</v>
      </c>
      <c r="B32" s="27" t="s">
        <v>74</v>
      </c>
      <c r="C32" s="10">
        <v>53.0</v>
      </c>
      <c r="D32" s="10">
        <v>326.0</v>
      </c>
      <c r="E32" s="10">
        <v>0.0</v>
      </c>
      <c r="F32" s="10">
        <v>299.0</v>
      </c>
      <c r="G32" s="10">
        <v>23.0</v>
      </c>
      <c r="H32" s="26" t="s">
        <v>106</v>
      </c>
    </row>
    <row r="33">
      <c r="A33" s="5" t="s">
        <v>75</v>
      </c>
      <c r="B33" s="5" t="s">
        <v>76</v>
      </c>
      <c r="C33" s="6">
        <v>127.0</v>
      </c>
      <c r="D33" s="6">
        <v>1126.0</v>
      </c>
      <c r="E33" s="6">
        <v>0.0</v>
      </c>
      <c r="F33" s="6">
        <v>299.0</v>
      </c>
      <c r="G33" s="6">
        <v>54.0</v>
      </c>
      <c r="H33" s="28"/>
    </row>
    <row r="34">
      <c r="A34" s="27" t="s">
        <v>77</v>
      </c>
      <c r="B34" s="27" t="s">
        <v>78</v>
      </c>
      <c r="C34" s="10">
        <v>57.0</v>
      </c>
      <c r="D34" s="10">
        <v>74.0</v>
      </c>
      <c r="E34" s="10">
        <v>6.0</v>
      </c>
      <c r="F34" s="10">
        <v>131.0</v>
      </c>
      <c r="G34" s="10">
        <v>24.0</v>
      </c>
      <c r="H34" s="28"/>
    </row>
    <row r="35">
      <c r="A35" s="5" t="s">
        <v>79</v>
      </c>
      <c r="B35" s="5" t="s">
        <v>80</v>
      </c>
      <c r="C35" s="6">
        <v>66.0</v>
      </c>
      <c r="D35" s="6">
        <v>186.0</v>
      </c>
      <c r="E35" s="6">
        <v>12.0</v>
      </c>
      <c r="F35" s="6">
        <v>252.0</v>
      </c>
      <c r="G35" s="6">
        <v>28.0</v>
      </c>
      <c r="H35" s="28"/>
    </row>
    <row r="36">
      <c r="A36" s="5" t="s">
        <v>81</v>
      </c>
      <c r="B36" s="5" t="s">
        <v>82</v>
      </c>
      <c r="C36" s="6">
        <v>102.0</v>
      </c>
      <c r="D36" s="6">
        <v>880.0</v>
      </c>
      <c r="E36" s="6">
        <v>13.0</v>
      </c>
      <c r="F36" s="6">
        <v>294.0</v>
      </c>
      <c r="G36" s="6">
        <v>44.0</v>
      </c>
      <c r="H36" s="28"/>
    </row>
    <row r="37">
      <c r="A37" s="27" t="s">
        <v>83</v>
      </c>
      <c r="B37" s="27" t="s">
        <v>84</v>
      </c>
      <c r="C37" s="10">
        <v>49.0</v>
      </c>
      <c r="D37" s="10">
        <v>336.0</v>
      </c>
      <c r="E37" s="10">
        <v>19.0</v>
      </c>
      <c r="F37" s="10">
        <v>293.0</v>
      </c>
      <c r="G37" s="10">
        <v>21.0</v>
      </c>
      <c r="H37" s="26" t="s">
        <v>106</v>
      </c>
    </row>
    <row r="38">
      <c r="A38" s="5" t="s">
        <v>85</v>
      </c>
      <c r="B38" s="5" t="s">
        <v>86</v>
      </c>
      <c r="C38" s="6">
        <v>80.0</v>
      </c>
      <c r="D38" s="6">
        <v>35.0</v>
      </c>
      <c r="E38" s="6">
        <v>3.0</v>
      </c>
      <c r="F38" s="6">
        <v>115.0</v>
      </c>
      <c r="G38" s="6">
        <v>35.0</v>
      </c>
      <c r="H38" s="28"/>
    </row>
    <row r="39">
      <c r="A39" s="5" t="s">
        <v>87</v>
      </c>
      <c r="B39" s="5" t="s">
        <v>88</v>
      </c>
      <c r="C39" s="6">
        <v>67.0</v>
      </c>
      <c r="D39" s="6">
        <v>620.0</v>
      </c>
      <c r="E39" s="6">
        <v>7.0</v>
      </c>
      <c r="F39" s="6">
        <v>296.0</v>
      </c>
      <c r="G39" s="6">
        <v>29.0</v>
      </c>
      <c r="H39" s="28"/>
    </row>
    <row r="40">
      <c r="A40" s="5" t="s">
        <v>89</v>
      </c>
      <c r="B40" s="5" t="s">
        <v>90</v>
      </c>
      <c r="C40" s="6">
        <v>78.0</v>
      </c>
      <c r="D40" s="6">
        <v>133.0</v>
      </c>
      <c r="E40" s="6">
        <v>4.0</v>
      </c>
      <c r="F40" s="6">
        <v>211.0</v>
      </c>
      <c r="G40" s="6">
        <v>32.0</v>
      </c>
      <c r="H40" s="28"/>
    </row>
    <row r="41">
      <c r="A41" s="5" t="s">
        <v>91</v>
      </c>
      <c r="B41" s="5" t="s">
        <v>92</v>
      </c>
      <c r="C41" s="6">
        <v>59.0</v>
      </c>
      <c r="D41" s="6">
        <v>155.0</v>
      </c>
      <c r="E41" s="6">
        <v>2.0</v>
      </c>
      <c r="F41" s="6">
        <v>214.0</v>
      </c>
      <c r="G41" s="6">
        <v>25.0</v>
      </c>
      <c r="H41" s="26" t="s">
        <v>106</v>
      </c>
    </row>
    <row r="42">
      <c r="A42" s="27" t="s">
        <v>93</v>
      </c>
      <c r="B42" s="27" t="s">
        <v>94</v>
      </c>
      <c r="C42" s="10">
        <v>54.0</v>
      </c>
      <c r="D42" s="10">
        <v>217.0</v>
      </c>
      <c r="E42" s="10">
        <v>5.0</v>
      </c>
      <c r="F42" s="10">
        <v>271.0</v>
      </c>
      <c r="G42" s="10">
        <v>23.0</v>
      </c>
      <c r="H42" s="28"/>
    </row>
    <row r="43">
      <c r="A43" s="27" t="s">
        <v>95</v>
      </c>
      <c r="B43" s="27" t="s">
        <v>96</v>
      </c>
      <c r="C43" s="10">
        <v>53.0</v>
      </c>
      <c r="D43" s="10">
        <v>116.0</v>
      </c>
      <c r="E43" s="10">
        <v>14.0</v>
      </c>
      <c r="F43" s="10">
        <v>169.0</v>
      </c>
      <c r="G43" s="10">
        <v>23.0</v>
      </c>
      <c r="H43" s="26" t="s">
        <v>106</v>
      </c>
    </row>
    <row r="44">
      <c r="A44" s="21"/>
      <c r="B44" s="21"/>
      <c r="C44" s="21"/>
      <c r="D44" s="21"/>
      <c r="E44" s="21"/>
      <c r="F44" s="21"/>
      <c r="G44" s="21"/>
    </row>
    <row r="45">
      <c r="A45" s="21"/>
      <c r="B45" s="21"/>
      <c r="C45" s="21"/>
      <c r="D45" s="21"/>
      <c r="E45" s="21"/>
      <c r="F45" s="21"/>
      <c r="G45" s="22" t="s">
        <v>100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2.0"/>
    <col customWidth="1" min="2" max="2" width="11.71"/>
    <col customWidth="1" min="3" max="3" width="9.57"/>
    <col customWidth="1" min="4" max="4" width="9.29"/>
    <col customWidth="1" min="5" max="5" width="9.71"/>
    <col customWidth="1" min="6" max="6" width="10.29"/>
    <col customWidth="1" min="7" max="7" width="7.57"/>
  </cols>
  <sheetData>
    <row r="1">
      <c r="A1" s="29" t="s">
        <v>108</v>
      </c>
      <c r="B1" s="30"/>
      <c r="C1" s="31">
        <v>10636.0</v>
      </c>
      <c r="D1" s="30"/>
      <c r="E1" s="30"/>
      <c r="F1" s="30"/>
      <c r="G1" s="30"/>
      <c r="H1" s="32" t="s">
        <v>109</v>
      </c>
      <c r="I1" s="33" t="s">
        <v>110</v>
      </c>
      <c r="K1" s="34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</row>
    <row r="2">
      <c r="A2" s="29" t="s">
        <v>2</v>
      </c>
      <c r="B2" s="29" t="s">
        <v>3</v>
      </c>
      <c r="C2" s="29" t="s">
        <v>4</v>
      </c>
      <c r="D2" s="29" t="s">
        <v>5</v>
      </c>
      <c r="E2" s="29" t="s">
        <v>6</v>
      </c>
      <c r="F2" s="29" t="s">
        <v>7</v>
      </c>
      <c r="G2" s="29" t="s">
        <v>8</v>
      </c>
      <c r="I2" s="37"/>
      <c r="K2" s="38" t="s">
        <v>111</v>
      </c>
      <c r="L2" s="39" t="s">
        <v>112</v>
      </c>
      <c r="M2" s="35"/>
      <c r="N2" s="40" t="s">
        <v>113</v>
      </c>
      <c r="O2" s="35"/>
      <c r="P2" s="40" t="s">
        <v>114</v>
      </c>
      <c r="Q2" s="35"/>
      <c r="R2" s="35"/>
      <c r="S2" s="35"/>
      <c r="T2" s="35"/>
      <c r="U2" s="35"/>
      <c r="V2" s="35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</row>
    <row r="3">
      <c r="A3" s="41" t="s">
        <v>115</v>
      </c>
      <c r="B3" s="29" t="s">
        <v>116</v>
      </c>
      <c r="C3" s="31">
        <v>45.0</v>
      </c>
      <c r="D3" s="31">
        <v>399.0</v>
      </c>
      <c r="E3" s="31">
        <v>0.0</v>
      </c>
      <c r="F3" s="31">
        <v>300.0</v>
      </c>
      <c r="G3" s="31">
        <v>19.0</v>
      </c>
      <c r="H3" s="4" t="s">
        <v>117</v>
      </c>
      <c r="I3" s="37"/>
      <c r="K3" s="42" t="s">
        <v>118</v>
      </c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</row>
    <row r="4">
      <c r="A4" s="43" t="s">
        <v>11</v>
      </c>
      <c r="B4" s="43" t="s">
        <v>13</v>
      </c>
      <c r="C4" s="44">
        <v>54.0</v>
      </c>
      <c r="D4" s="44">
        <v>38.0</v>
      </c>
      <c r="E4" s="44">
        <v>12.0</v>
      </c>
      <c r="F4" s="44">
        <v>92.0</v>
      </c>
      <c r="G4" s="44">
        <v>24.0</v>
      </c>
      <c r="H4" s="4" t="s">
        <v>119</v>
      </c>
      <c r="I4" s="33" t="s">
        <v>120</v>
      </c>
      <c r="K4" s="42" t="s">
        <v>121</v>
      </c>
      <c r="L4" s="45">
        <v>162703.0</v>
      </c>
      <c r="M4" s="45">
        <v>377300.0</v>
      </c>
      <c r="N4" s="45">
        <v>276965.0</v>
      </c>
      <c r="O4" s="45">
        <v>176634.0</v>
      </c>
      <c r="P4" s="45">
        <v>68657.0</v>
      </c>
      <c r="Q4" s="45">
        <v>175845.0</v>
      </c>
      <c r="R4" s="45">
        <v>377496.0</v>
      </c>
      <c r="S4" s="45">
        <v>264993.0</v>
      </c>
      <c r="T4" s="45">
        <v>212182.0</v>
      </c>
      <c r="U4" s="45">
        <v>151359.0</v>
      </c>
      <c r="V4" s="45">
        <v>6984.0</v>
      </c>
      <c r="W4" s="45">
        <v>347964.0</v>
      </c>
      <c r="X4" s="45">
        <v>212186.0</v>
      </c>
      <c r="Y4" s="45">
        <v>28165.0</v>
      </c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</row>
    <row r="5">
      <c r="A5" s="43" t="s">
        <v>14</v>
      </c>
      <c r="B5" s="43" t="s">
        <v>15</v>
      </c>
      <c r="C5" s="44">
        <v>45.0</v>
      </c>
      <c r="D5" s="44">
        <v>77.0</v>
      </c>
      <c r="E5" s="44">
        <v>0.0</v>
      </c>
      <c r="F5" s="44">
        <v>122.0</v>
      </c>
      <c r="G5" s="44">
        <v>20.0</v>
      </c>
      <c r="H5" s="4" t="s">
        <v>122</v>
      </c>
      <c r="I5" s="33" t="s">
        <v>123</v>
      </c>
      <c r="K5" s="42" t="s">
        <v>118</v>
      </c>
      <c r="L5" s="45">
        <v>100850.0</v>
      </c>
      <c r="M5" s="4">
        <v>379373.0</v>
      </c>
      <c r="N5" s="46">
        <v>71927.0</v>
      </c>
      <c r="O5" s="4">
        <v>107272.0</v>
      </c>
      <c r="P5" s="4">
        <v>379387.0</v>
      </c>
      <c r="Q5" s="4">
        <v>379388.0</v>
      </c>
      <c r="R5" s="4">
        <v>192426.0</v>
      </c>
      <c r="S5" s="4">
        <v>205409.0</v>
      </c>
      <c r="T5" s="4">
        <v>112380.0</v>
      </c>
      <c r="U5" s="4">
        <v>100856.0</v>
      </c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</row>
    <row r="6">
      <c r="A6" s="29" t="s">
        <v>16</v>
      </c>
      <c r="B6" s="29" t="s">
        <v>17</v>
      </c>
      <c r="C6" s="31">
        <v>68.0</v>
      </c>
      <c r="D6" s="31">
        <v>423.0</v>
      </c>
      <c r="E6" s="31">
        <v>7.0</v>
      </c>
      <c r="F6" s="31">
        <v>300.0</v>
      </c>
      <c r="G6" s="31">
        <v>29.0</v>
      </c>
      <c r="H6" s="4" t="s">
        <v>124</v>
      </c>
      <c r="I6" s="33" t="s">
        <v>125</v>
      </c>
      <c r="K6" s="32" t="s">
        <v>126</v>
      </c>
      <c r="L6" s="45"/>
      <c r="M6" s="36"/>
      <c r="N6" s="35"/>
      <c r="O6" s="35"/>
      <c r="P6" s="35"/>
      <c r="Q6" s="35"/>
      <c r="R6" s="35"/>
      <c r="S6" s="35"/>
      <c r="T6" s="35"/>
      <c r="U6" s="35"/>
      <c r="V6" s="35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</row>
    <row r="7">
      <c r="A7" s="47" t="s">
        <v>18</v>
      </c>
      <c r="B7" s="47" t="s">
        <v>19</v>
      </c>
      <c r="C7" s="48">
        <v>152.0</v>
      </c>
      <c r="D7" s="48">
        <v>2.0</v>
      </c>
      <c r="E7" s="48">
        <v>0.0</v>
      </c>
      <c r="F7" s="48">
        <v>154.0</v>
      </c>
      <c r="G7" s="48">
        <v>66.0</v>
      </c>
      <c r="H7" s="4" t="s">
        <v>127</v>
      </c>
      <c r="I7" s="33" t="s">
        <v>128</v>
      </c>
      <c r="K7" s="32"/>
      <c r="L7" s="45">
        <v>108047.0</v>
      </c>
      <c r="M7" s="45">
        <v>145206.0</v>
      </c>
      <c r="N7" s="35"/>
      <c r="O7" s="35"/>
      <c r="P7" s="35"/>
      <c r="Q7" s="35"/>
      <c r="R7" s="35"/>
      <c r="S7" s="35"/>
      <c r="T7" s="35"/>
      <c r="U7" s="35"/>
      <c r="V7" s="35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</row>
    <row r="8">
      <c r="A8" s="47" t="s">
        <v>20</v>
      </c>
      <c r="B8" s="47" t="s">
        <v>21</v>
      </c>
      <c r="C8" s="47">
        <v>68.0</v>
      </c>
      <c r="D8" s="47">
        <v>262.0</v>
      </c>
      <c r="E8" s="47">
        <v>10.0</v>
      </c>
      <c r="F8" s="47">
        <v>300.0</v>
      </c>
      <c r="G8" s="47">
        <v>29.0</v>
      </c>
      <c r="H8" s="4" t="s">
        <v>129</v>
      </c>
      <c r="I8" s="33" t="s">
        <v>130</v>
      </c>
      <c r="J8" s="4" t="s">
        <v>131</v>
      </c>
      <c r="K8" s="38"/>
      <c r="L8" s="35">
        <v>21412.0</v>
      </c>
      <c r="M8" s="35">
        <v>190698.0</v>
      </c>
      <c r="N8" s="35">
        <v>62548.0</v>
      </c>
      <c r="O8" s="35">
        <v>56579.0</v>
      </c>
      <c r="P8" s="35">
        <v>46012.0</v>
      </c>
      <c r="Q8" s="35">
        <v>198353.0</v>
      </c>
      <c r="R8" s="35"/>
      <c r="S8" s="35"/>
      <c r="T8" s="35"/>
      <c r="U8" s="35"/>
      <c r="V8" s="35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</row>
    <row r="9">
      <c r="A9" s="29" t="s">
        <v>22</v>
      </c>
      <c r="B9" s="29" t="s">
        <v>23</v>
      </c>
      <c r="C9" s="31">
        <v>75.0</v>
      </c>
      <c r="D9" s="31">
        <v>194.0</v>
      </c>
      <c r="E9" s="31">
        <v>6.0</v>
      </c>
      <c r="F9" s="31">
        <v>269.0</v>
      </c>
      <c r="G9" s="31">
        <v>33.0</v>
      </c>
      <c r="H9" s="4" t="s">
        <v>132</v>
      </c>
      <c r="I9" s="33" t="s">
        <v>125</v>
      </c>
      <c r="K9" s="32" t="s">
        <v>126</v>
      </c>
      <c r="L9" s="35">
        <v>135000.0</v>
      </c>
      <c r="M9" s="35">
        <v>190033.0</v>
      </c>
      <c r="N9" s="35">
        <v>173081.0</v>
      </c>
      <c r="O9" s="35">
        <v>211397.0</v>
      </c>
      <c r="P9" s="35">
        <v>365516.0</v>
      </c>
      <c r="Q9" s="35">
        <v>91484.0</v>
      </c>
      <c r="R9" s="35">
        <v>369280.0</v>
      </c>
      <c r="S9" s="35">
        <v>215949.0</v>
      </c>
      <c r="T9" s="35">
        <v>43674.0</v>
      </c>
      <c r="U9" s="35"/>
      <c r="V9" s="35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</row>
    <row r="10">
      <c r="A10" s="29" t="s">
        <v>24</v>
      </c>
      <c r="B10" s="29" t="s">
        <v>25</v>
      </c>
      <c r="C10" s="31">
        <v>60.0</v>
      </c>
      <c r="D10" s="31">
        <v>61.0</v>
      </c>
      <c r="E10" s="31">
        <v>2.0</v>
      </c>
      <c r="F10" s="31">
        <v>121.0</v>
      </c>
      <c r="G10" s="31">
        <v>26.0</v>
      </c>
      <c r="H10" s="4" t="s">
        <v>133</v>
      </c>
      <c r="I10" s="33" t="s">
        <v>134</v>
      </c>
      <c r="J10" s="4" t="s">
        <v>135</v>
      </c>
      <c r="K10" s="38" t="s">
        <v>126</v>
      </c>
      <c r="L10" s="35">
        <v>174434.0</v>
      </c>
      <c r="M10" s="35">
        <v>91263.0</v>
      </c>
      <c r="N10" s="35">
        <v>152956.0</v>
      </c>
      <c r="O10" s="35">
        <v>252715.0</v>
      </c>
      <c r="P10" s="35">
        <v>185050.0</v>
      </c>
      <c r="Q10" s="35">
        <v>344220.0</v>
      </c>
      <c r="R10" s="35">
        <v>186147.0</v>
      </c>
      <c r="S10" s="35">
        <v>233232.0</v>
      </c>
      <c r="T10" s="35">
        <v>175438.0</v>
      </c>
      <c r="U10" s="35"/>
      <c r="V10" s="35"/>
      <c r="W10" s="36"/>
      <c r="X10" s="36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</row>
    <row r="11">
      <c r="A11" s="49" t="s">
        <v>26</v>
      </c>
      <c r="B11" s="49" t="s">
        <v>27</v>
      </c>
      <c r="H11" s="4" t="s">
        <v>136</v>
      </c>
      <c r="I11" s="37"/>
      <c r="K11" s="50"/>
      <c r="L11" s="35">
        <v>366895.0</v>
      </c>
      <c r="M11" s="35">
        <v>182356.0</v>
      </c>
      <c r="N11" s="35">
        <v>344591.0</v>
      </c>
      <c r="O11" s="35">
        <v>207309.0</v>
      </c>
      <c r="P11" s="35"/>
      <c r="Q11" s="35"/>
      <c r="R11" s="35"/>
      <c r="S11" s="35"/>
      <c r="T11" s="35"/>
      <c r="U11" s="35"/>
      <c r="V11" s="35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</row>
    <row r="12">
      <c r="A12" s="29" t="s">
        <v>28</v>
      </c>
      <c r="B12" s="29" t="s">
        <v>29</v>
      </c>
      <c r="C12" s="31">
        <v>60.0</v>
      </c>
      <c r="D12" s="31">
        <v>93.0</v>
      </c>
      <c r="E12" s="31">
        <v>5.0</v>
      </c>
      <c r="F12" s="31">
        <v>153.0</v>
      </c>
      <c r="G12" s="31">
        <v>26.0</v>
      </c>
      <c r="H12" s="4" t="s">
        <v>137</v>
      </c>
      <c r="I12" s="33" t="s">
        <v>138</v>
      </c>
      <c r="J12" s="4" t="s">
        <v>139</v>
      </c>
      <c r="K12" s="38" t="s">
        <v>126</v>
      </c>
      <c r="L12" s="45">
        <v>186427.0</v>
      </c>
      <c r="M12" s="45">
        <v>268128.0</v>
      </c>
      <c r="N12" s="45">
        <v>134952.0</v>
      </c>
      <c r="O12" s="35"/>
      <c r="P12" s="35"/>
      <c r="Q12" s="35"/>
      <c r="R12" s="35"/>
      <c r="S12" s="35"/>
      <c r="T12" s="35"/>
      <c r="U12" s="35"/>
      <c r="V12" s="35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</row>
    <row r="13">
      <c r="A13" s="29" t="s">
        <v>31</v>
      </c>
      <c r="B13" s="29" t="s">
        <v>32</v>
      </c>
      <c r="C13" s="31">
        <v>58.0</v>
      </c>
      <c r="D13" s="31">
        <v>110.0</v>
      </c>
      <c r="E13" s="31">
        <v>3.0</v>
      </c>
      <c r="F13" s="31">
        <v>168.0</v>
      </c>
      <c r="G13" s="31">
        <v>25.0</v>
      </c>
      <c r="H13" s="4" t="s">
        <v>140</v>
      </c>
      <c r="I13" s="4" t="s">
        <v>141</v>
      </c>
      <c r="J13" s="4" t="s">
        <v>142</v>
      </c>
      <c r="K13" s="38" t="s">
        <v>126</v>
      </c>
      <c r="L13" s="45">
        <v>76276.0</v>
      </c>
      <c r="M13" s="45">
        <v>334978.0</v>
      </c>
      <c r="N13" s="45">
        <v>191436.0</v>
      </c>
      <c r="O13" s="45">
        <v>257956.0</v>
      </c>
      <c r="P13" s="40">
        <v>155008.0</v>
      </c>
      <c r="Q13" s="45">
        <v>340068.0</v>
      </c>
      <c r="R13" s="45">
        <v>260718.0</v>
      </c>
      <c r="S13" s="45">
        <v>170894.0</v>
      </c>
      <c r="T13" s="35"/>
      <c r="U13" s="35"/>
      <c r="V13" s="35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</row>
    <row r="14">
      <c r="A14" s="29" t="s">
        <v>33</v>
      </c>
      <c r="B14" s="29" t="s">
        <v>34</v>
      </c>
      <c r="C14" s="31">
        <v>70.0</v>
      </c>
      <c r="D14" s="31">
        <v>1280.0</v>
      </c>
      <c r="E14" s="31">
        <v>10.0</v>
      </c>
      <c r="F14" s="31">
        <v>300.0</v>
      </c>
      <c r="G14" s="31">
        <v>30.0</v>
      </c>
      <c r="H14" s="4" t="s">
        <v>133</v>
      </c>
      <c r="I14">
        <v>27.0</v>
      </c>
      <c r="J14" s="4" t="s">
        <v>143</v>
      </c>
      <c r="K14" s="38" t="s">
        <v>126</v>
      </c>
      <c r="L14" s="45">
        <v>263829.0</v>
      </c>
      <c r="M14" s="45">
        <v>176641.0</v>
      </c>
      <c r="N14" s="45">
        <v>326214.0</v>
      </c>
      <c r="O14" s="45">
        <v>178062.0</v>
      </c>
      <c r="P14" s="45">
        <v>156602.0</v>
      </c>
      <c r="Q14" s="45">
        <v>261092.0</v>
      </c>
      <c r="R14" s="45">
        <v>57742.0</v>
      </c>
      <c r="S14" s="45">
        <v>380654.0</v>
      </c>
      <c r="T14" s="45">
        <v>275965.0</v>
      </c>
      <c r="U14" s="35"/>
      <c r="V14" s="35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</row>
    <row r="15">
      <c r="A15" s="29" t="s">
        <v>35</v>
      </c>
      <c r="B15" s="29" t="s">
        <v>36</v>
      </c>
      <c r="C15" s="31">
        <v>90.0</v>
      </c>
      <c r="D15" s="31">
        <v>189.0</v>
      </c>
      <c r="E15" s="31">
        <v>4.0</v>
      </c>
      <c r="F15" s="31">
        <v>279.0</v>
      </c>
      <c r="G15" s="31">
        <v>39.0</v>
      </c>
      <c r="K15" s="51" t="s">
        <v>126</v>
      </c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</row>
    <row r="16">
      <c r="A16" s="47" t="s">
        <v>37</v>
      </c>
      <c r="B16" s="47" t="s">
        <v>38</v>
      </c>
      <c r="C16" s="47">
        <v>121.0</v>
      </c>
      <c r="D16" s="47">
        <v>7.0</v>
      </c>
      <c r="E16" s="47">
        <v>0.0</v>
      </c>
      <c r="F16" s="47">
        <v>128.0</v>
      </c>
      <c r="G16" s="47">
        <v>52.0</v>
      </c>
      <c r="H16" s="4" t="s">
        <v>144</v>
      </c>
      <c r="I16" s="4" t="s">
        <v>145</v>
      </c>
      <c r="K16" s="52"/>
      <c r="L16" s="45">
        <v>185631.0</v>
      </c>
      <c r="M16" s="45">
        <v>110301.0</v>
      </c>
      <c r="N16" s="45">
        <v>166888.0</v>
      </c>
      <c r="O16" s="35"/>
      <c r="P16" s="35"/>
      <c r="Q16" s="35"/>
      <c r="R16" s="35"/>
      <c r="S16" s="35"/>
      <c r="T16" s="35"/>
      <c r="U16" s="35"/>
      <c r="V16" s="35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</row>
    <row r="17">
      <c r="A17" s="29" t="s">
        <v>40</v>
      </c>
      <c r="B17" s="29" t="s">
        <v>41</v>
      </c>
      <c r="C17" s="31">
        <v>256.0</v>
      </c>
      <c r="D17" s="31">
        <v>1960.0</v>
      </c>
      <c r="E17" s="31">
        <v>1.0</v>
      </c>
      <c r="F17" s="31">
        <v>300.0</v>
      </c>
      <c r="G17" s="31">
        <v>110.0</v>
      </c>
      <c r="K17" s="51" t="s">
        <v>126</v>
      </c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</row>
    <row r="18">
      <c r="A18" s="29" t="s">
        <v>43</v>
      </c>
      <c r="B18" s="29" t="s">
        <v>44</v>
      </c>
      <c r="C18" s="31">
        <v>99.0</v>
      </c>
      <c r="D18" s="31">
        <v>200.0</v>
      </c>
      <c r="E18" s="31">
        <v>0.0</v>
      </c>
      <c r="F18" s="31">
        <v>299.0</v>
      </c>
      <c r="G18" s="31">
        <v>42.0</v>
      </c>
      <c r="K18" s="51" t="s">
        <v>126</v>
      </c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</row>
    <row r="19">
      <c r="A19" s="29" t="s">
        <v>45</v>
      </c>
      <c r="B19" s="29" t="s">
        <v>46</v>
      </c>
      <c r="C19" s="31">
        <v>129.0</v>
      </c>
      <c r="D19" s="31">
        <v>1149.0</v>
      </c>
      <c r="E19" s="31">
        <v>1.0</v>
      </c>
      <c r="F19" s="31">
        <v>300.0</v>
      </c>
      <c r="G19" s="31">
        <v>56.0</v>
      </c>
      <c r="H19" s="4" t="s">
        <v>146</v>
      </c>
      <c r="I19" s="4" t="s">
        <v>147</v>
      </c>
      <c r="K19" s="51" t="s">
        <v>126</v>
      </c>
      <c r="L19" s="45">
        <v>24598.0</v>
      </c>
      <c r="M19" s="45">
        <v>61099.0</v>
      </c>
      <c r="N19" s="35"/>
      <c r="O19" s="35"/>
      <c r="P19" s="35"/>
      <c r="Q19" s="35"/>
      <c r="R19" s="35"/>
      <c r="S19" s="35"/>
      <c r="T19" s="35"/>
      <c r="U19" s="35"/>
      <c r="V19" s="35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</row>
    <row r="20">
      <c r="A20" s="29" t="s">
        <v>47</v>
      </c>
      <c r="B20" s="29" t="s">
        <v>48</v>
      </c>
      <c r="C20" s="31">
        <v>131.0</v>
      </c>
      <c r="D20" s="31">
        <v>1620.0</v>
      </c>
      <c r="E20" s="31">
        <v>0.0</v>
      </c>
      <c r="F20" s="31">
        <v>300.0</v>
      </c>
      <c r="G20" s="31">
        <v>56.0</v>
      </c>
      <c r="H20" s="4" t="s">
        <v>148</v>
      </c>
      <c r="I20" s="4" t="s">
        <v>147</v>
      </c>
      <c r="K20" s="51" t="s">
        <v>126</v>
      </c>
      <c r="L20" s="45">
        <v>639.0</v>
      </c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</row>
    <row r="21">
      <c r="A21" s="29" t="s">
        <v>51</v>
      </c>
      <c r="B21" s="29" t="s">
        <v>52</v>
      </c>
      <c r="C21" s="31">
        <v>105.0</v>
      </c>
      <c r="D21" s="31">
        <v>1659.0</v>
      </c>
      <c r="E21" s="31">
        <v>13.0</v>
      </c>
      <c r="F21" s="31">
        <v>300.0</v>
      </c>
      <c r="G21" s="31">
        <v>45.0</v>
      </c>
      <c r="K21" s="51" t="s">
        <v>126</v>
      </c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</row>
    <row r="22">
      <c r="A22" s="29" t="s">
        <v>53</v>
      </c>
      <c r="B22" s="29" t="s">
        <v>54</v>
      </c>
      <c r="C22" s="31">
        <v>94.0</v>
      </c>
      <c r="D22" s="31">
        <v>127.0</v>
      </c>
      <c r="E22" s="31">
        <v>7.0</v>
      </c>
      <c r="F22" s="31">
        <v>221.0</v>
      </c>
      <c r="G22" s="31">
        <v>40.0</v>
      </c>
      <c r="H22" s="4" t="s">
        <v>146</v>
      </c>
      <c r="I22" s="4" t="s">
        <v>149</v>
      </c>
      <c r="K22" s="51" t="s">
        <v>126</v>
      </c>
      <c r="L22" s="45">
        <v>41381.0</v>
      </c>
      <c r="M22" s="45">
        <v>323817.0</v>
      </c>
      <c r="N22" s="35"/>
      <c r="O22" s="35"/>
      <c r="P22" s="35"/>
      <c r="Q22" s="35"/>
      <c r="R22" s="35"/>
      <c r="S22" s="35"/>
      <c r="T22" s="35"/>
      <c r="U22" s="35"/>
      <c r="V22" s="35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</row>
    <row r="23">
      <c r="A23" s="29" t="s">
        <v>55</v>
      </c>
      <c r="B23" s="29" t="s">
        <v>56</v>
      </c>
      <c r="C23" s="31">
        <v>72.0</v>
      </c>
      <c r="D23" s="31">
        <v>22.0</v>
      </c>
      <c r="E23" s="31">
        <v>0.0</v>
      </c>
      <c r="F23" s="31">
        <v>94.0</v>
      </c>
      <c r="G23" s="31">
        <v>31.0</v>
      </c>
      <c r="H23" s="4" t="s">
        <v>150</v>
      </c>
      <c r="I23" s="4" t="s">
        <v>151</v>
      </c>
      <c r="K23" s="51" t="s">
        <v>126</v>
      </c>
      <c r="L23" s="45">
        <v>166365.0</v>
      </c>
      <c r="M23" s="45">
        <v>166361.0</v>
      </c>
      <c r="N23" s="35"/>
      <c r="O23" s="35"/>
      <c r="P23" s="35"/>
      <c r="Q23" s="35"/>
      <c r="R23" s="35"/>
      <c r="S23" s="35"/>
      <c r="T23" s="35"/>
      <c r="U23" s="35"/>
      <c r="V23" s="35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</row>
    <row r="24">
      <c r="A24" s="29" t="s">
        <v>57</v>
      </c>
      <c r="B24" s="29" t="s">
        <v>58</v>
      </c>
      <c r="C24" s="31">
        <v>86.0</v>
      </c>
      <c r="D24" s="31">
        <v>206.0</v>
      </c>
      <c r="E24" s="31">
        <v>0.0</v>
      </c>
      <c r="F24" s="31">
        <v>292.0</v>
      </c>
      <c r="G24" s="31">
        <v>37.0</v>
      </c>
      <c r="H24" s="4" t="s">
        <v>148</v>
      </c>
      <c r="I24" s="4" t="s">
        <v>152</v>
      </c>
      <c r="K24" s="51" t="s">
        <v>126</v>
      </c>
      <c r="L24" s="45">
        <v>57604.0</v>
      </c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</row>
    <row r="25">
      <c r="A25" s="47" t="s">
        <v>59</v>
      </c>
      <c r="B25" s="47" t="s">
        <v>60</v>
      </c>
      <c r="C25" s="47">
        <v>74.0</v>
      </c>
      <c r="D25" s="47">
        <v>6588.0</v>
      </c>
      <c r="E25" s="47">
        <v>15.0</v>
      </c>
      <c r="F25" s="47">
        <v>300.0</v>
      </c>
      <c r="G25" s="47">
        <v>32.0</v>
      </c>
      <c r="H25" s="4" t="s">
        <v>150</v>
      </c>
      <c r="I25" s="4" t="s">
        <v>153</v>
      </c>
      <c r="K25" s="52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</row>
    <row r="26">
      <c r="A26" s="49" t="s">
        <v>61</v>
      </c>
      <c r="B26" s="49" t="s">
        <v>62</v>
      </c>
      <c r="H26" s="4" t="s">
        <v>148</v>
      </c>
      <c r="J26" s="4" t="s">
        <v>131</v>
      </c>
      <c r="K26" s="34"/>
      <c r="L26" s="45">
        <v>360393.0</v>
      </c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</row>
    <row r="27">
      <c r="A27" s="29" t="s">
        <v>63</v>
      </c>
      <c r="B27" s="29" t="s">
        <v>64</v>
      </c>
      <c r="C27" s="31">
        <v>89.0</v>
      </c>
      <c r="D27" s="31">
        <v>1047.0</v>
      </c>
      <c r="E27" s="31">
        <v>3.0</v>
      </c>
      <c r="F27" s="31">
        <v>300.0</v>
      </c>
      <c r="G27" s="31">
        <v>39.0</v>
      </c>
      <c r="K27" s="51" t="s">
        <v>126</v>
      </c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</row>
    <row r="28">
      <c r="A28" s="29" t="s">
        <v>65</v>
      </c>
      <c r="B28" s="29" t="s">
        <v>66</v>
      </c>
      <c r="C28" s="31">
        <v>75.0</v>
      </c>
      <c r="D28" s="31">
        <v>74.0</v>
      </c>
      <c r="E28" s="31">
        <v>0.0</v>
      </c>
      <c r="F28" s="31">
        <v>149.0</v>
      </c>
      <c r="G28" s="31">
        <v>33.0</v>
      </c>
      <c r="H28" s="4" t="s">
        <v>146</v>
      </c>
      <c r="I28" s="4" t="s">
        <v>154</v>
      </c>
      <c r="K28" s="51" t="s">
        <v>126</v>
      </c>
      <c r="L28" s="4">
        <v>196004.0</v>
      </c>
      <c r="M28" s="4">
        <v>234849.0</v>
      </c>
      <c r="N28" s="35"/>
      <c r="O28" s="35"/>
      <c r="P28" s="35"/>
      <c r="Q28" s="35"/>
      <c r="R28" s="35"/>
      <c r="S28" s="35"/>
      <c r="T28" s="35"/>
      <c r="U28" s="35"/>
      <c r="V28" s="35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</row>
    <row r="29">
      <c r="A29" s="29" t="s">
        <v>67</v>
      </c>
      <c r="B29" s="29" t="s">
        <v>68</v>
      </c>
      <c r="C29" s="31">
        <v>85.0</v>
      </c>
      <c r="D29" s="31">
        <v>77.0</v>
      </c>
      <c r="E29" s="31">
        <v>0.0</v>
      </c>
      <c r="F29" s="31">
        <v>162.0</v>
      </c>
      <c r="G29" s="31">
        <v>36.0</v>
      </c>
      <c r="K29" s="51" t="s">
        <v>126</v>
      </c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</row>
    <row r="30">
      <c r="A30" s="29" t="s">
        <v>69</v>
      </c>
      <c r="B30" s="29" t="s">
        <v>70</v>
      </c>
      <c r="C30" s="31">
        <v>87.0</v>
      </c>
      <c r="D30" s="31">
        <v>1347.0</v>
      </c>
      <c r="E30" s="31">
        <v>0.0</v>
      </c>
      <c r="F30" s="31">
        <v>300.0</v>
      </c>
      <c r="G30" s="31">
        <v>37.0</v>
      </c>
      <c r="H30" s="4" t="s">
        <v>148</v>
      </c>
      <c r="I30" s="4" t="s">
        <v>152</v>
      </c>
      <c r="K30" s="51" t="s">
        <v>126</v>
      </c>
      <c r="L30" s="45">
        <v>77716.0</v>
      </c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</row>
    <row r="31">
      <c r="A31" s="29" t="s">
        <v>71</v>
      </c>
      <c r="B31" s="29" t="s">
        <v>72</v>
      </c>
      <c r="C31" s="31">
        <v>251.0</v>
      </c>
      <c r="D31" s="31">
        <v>1516.0</v>
      </c>
      <c r="E31" s="31">
        <v>3.0</v>
      </c>
      <c r="F31" s="31">
        <v>300.0</v>
      </c>
      <c r="G31" s="31">
        <v>108.0</v>
      </c>
      <c r="H31" s="4" t="s">
        <v>148</v>
      </c>
      <c r="I31" s="4" t="s">
        <v>155</v>
      </c>
      <c r="K31" s="51" t="s">
        <v>126</v>
      </c>
      <c r="L31" s="45">
        <v>372453.0</v>
      </c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</row>
    <row r="32">
      <c r="A32" s="29" t="s">
        <v>73</v>
      </c>
      <c r="B32" s="29" t="s">
        <v>74</v>
      </c>
      <c r="C32" s="31">
        <v>92.0</v>
      </c>
      <c r="D32" s="31">
        <v>266.0</v>
      </c>
      <c r="E32" s="31">
        <v>0.0</v>
      </c>
      <c r="F32" s="31">
        <v>300.0</v>
      </c>
      <c r="G32" s="31">
        <v>40.0</v>
      </c>
      <c r="K32" s="51" t="s">
        <v>126</v>
      </c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</row>
    <row r="33">
      <c r="A33" s="29" t="s">
        <v>75</v>
      </c>
      <c r="B33" s="29" t="s">
        <v>76</v>
      </c>
      <c r="C33" s="31">
        <v>125.0</v>
      </c>
      <c r="D33" s="31">
        <v>1107.0</v>
      </c>
      <c r="E33" s="31">
        <v>0.0</v>
      </c>
      <c r="F33" s="31">
        <v>300.0</v>
      </c>
      <c r="G33" s="31">
        <v>54.0</v>
      </c>
      <c r="K33" s="51" t="s">
        <v>126</v>
      </c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</row>
    <row r="34">
      <c r="A34" s="29" t="s">
        <v>77</v>
      </c>
      <c r="B34" s="29" t="s">
        <v>78</v>
      </c>
      <c r="C34" s="31">
        <v>52.0</v>
      </c>
      <c r="D34" s="31">
        <v>74.0</v>
      </c>
      <c r="E34" s="31">
        <v>6.0</v>
      </c>
      <c r="F34" s="31">
        <v>126.0</v>
      </c>
      <c r="G34" s="31">
        <v>23.0</v>
      </c>
      <c r="H34" s="4" t="s">
        <v>156</v>
      </c>
      <c r="I34" s="4" t="s">
        <v>157</v>
      </c>
      <c r="J34" s="4" t="s">
        <v>158</v>
      </c>
      <c r="K34" s="51" t="s">
        <v>126</v>
      </c>
      <c r="L34" s="4">
        <v>239040.0</v>
      </c>
      <c r="M34" s="4">
        <v>173916.0</v>
      </c>
      <c r="N34" s="4">
        <v>14640.0</v>
      </c>
      <c r="O34" s="4">
        <v>32796.0</v>
      </c>
      <c r="P34" s="4">
        <v>49170.0</v>
      </c>
      <c r="Q34" s="4">
        <v>15548.0</v>
      </c>
      <c r="R34" s="4">
        <v>67112.0</v>
      </c>
      <c r="S34" s="4">
        <v>150239.0</v>
      </c>
      <c r="T34" s="4">
        <v>159568.0</v>
      </c>
      <c r="U34" s="4">
        <v>244965.0</v>
      </c>
      <c r="V34" s="35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</row>
    <row r="35">
      <c r="A35" s="29" t="s">
        <v>79</v>
      </c>
      <c r="B35" s="29" t="s">
        <v>80</v>
      </c>
      <c r="C35" s="31">
        <v>61.0</v>
      </c>
      <c r="D35" s="31">
        <v>186.0</v>
      </c>
      <c r="E35" s="31">
        <v>12.0</v>
      </c>
      <c r="F35" s="31">
        <v>247.0</v>
      </c>
      <c r="G35" s="31">
        <v>27.0</v>
      </c>
      <c r="H35" s="4" t="s">
        <v>159</v>
      </c>
      <c r="I35" s="4" t="s">
        <v>138</v>
      </c>
      <c r="J35" s="4" t="s">
        <v>131</v>
      </c>
      <c r="K35" s="51" t="s">
        <v>126</v>
      </c>
      <c r="L35" s="45">
        <v>213856.0</v>
      </c>
      <c r="M35" s="45">
        <v>218306.0</v>
      </c>
      <c r="N35" s="40">
        <v>109639.0</v>
      </c>
      <c r="O35" s="45">
        <v>152367.0</v>
      </c>
      <c r="P35" s="45">
        <v>32169.0</v>
      </c>
      <c r="Q35" s="35"/>
      <c r="R35" s="35"/>
      <c r="S35" s="35"/>
      <c r="T35" s="35"/>
      <c r="U35" s="35"/>
      <c r="V35" s="35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</row>
    <row r="36">
      <c r="A36" s="47" t="s">
        <v>81</v>
      </c>
      <c r="B36" s="47" t="s">
        <v>82</v>
      </c>
      <c r="C36" s="47">
        <v>101.0</v>
      </c>
      <c r="D36" s="47">
        <v>865.0</v>
      </c>
      <c r="E36" s="47">
        <v>13.0</v>
      </c>
      <c r="F36" s="47">
        <v>300.0</v>
      </c>
      <c r="G36" s="47">
        <v>44.0</v>
      </c>
      <c r="H36" s="4" t="s">
        <v>160</v>
      </c>
      <c r="I36" s="4" t="s">
        <v>161</v>
      </c>
      <c r="K36" s="52"/>
      <c r="L36" s="4">
        <v>239583.0</v>
      </c>
      <c r="M36" s="4">
        <v>92388.0</v>
      </c>
      <c r="N36" s="4">
        <v>242688.0</v>
      </c>
      <c r="O36" s="4">
        <v>239575.0</v>
      </c>
      <c r="P36" s="4">
        <v>239580.0</v>
      </c>
      <c r="Q36" s="4">
        <v>377137.0</v>
      </c>
      <c r="R36" s="4">
        <v>277547.0</v>
      </c>
      <c r="S36" s="4">
        <v>170333.0</v>
      </c>
      <c r="T36" s="4">
        <v>170332.0</v>
      </c>
      <c r="U36" s="4">
        <v>169826.0</v>
      </c>
      <c r="V36" s="4">
        <v>203231.0</v>
      </c>
      <c r="W36" s="4">
        <v>36938.0</v>
      </c>
      <c r="X36" s="4">
        <v>184470.0</v>
      </c>
      <c r="Y36" s="4">
        <v>277548.0</v>
      </c>
      <c r="Z36" s="4">
        <v>18273.0</v>
      </c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>
      <c r="A37" s="53" t="s">
        <v>83</v>
      </c>
      <c r="B37" s="29" t="s">
        <v>84</v>
      </c>
      <c r="C37" s="31">
        <v>63.0</v>
      </c>
      <c r="D37" s="31">
        <v>295.0</v>
      </c>
      <c r="E37" s="31">
        <v>18.0</v>
      </c>
      <c r="F37" s="31">
        <v>300.0</v>
      </c>
      <c r="G37" s="31">
        <v>27.0</v>
      </c>
      <c r="H37" s="4" t="s">
        <v>162</v>
      </c>
      <c r="I37" s="4" t="s">
        <v>163</v>
      </c>
      <c r="J37" s="4" t="s">
        <v>164</v>
      </c>
      <c r="K37" s="51" t="s">
        <v>126</v>
      </c>
      <c r="L37" s="4">
        <v>198364.0</v>
      </c>
      <c r="M37" s="4">
        <v>99634.0</v>
      </c>
      <c r="N37" s="4">
        <v>366060.0</v>
      </c>
      <c r="O37" s="4">
        <v>333404.0</v>
      </c>
      <c r="P37" s="4">
        <v>149465.0</v>
      </c>
      <c r="Q37" s="4">
        <v>181279.0</v>
      </c>
      <c r="R37" s="4">
        <v>196097.0</v>
      </c>
      <c r="S37" s="4">
        <v>260802.0</v>
      </c>
      <c r="T37" s="4">
        <v>241897.0</v>
      </c>
      <c r="U37" s="4">
        <v>336994.0</v>
      </c>
      <c r="V37" s="4">
        <v>343477.0</v>
      </c>
      <c r="W37" s="4">
        <v>261617.0</v>
      </c>
      <c r="X37" s="4">
        <v>377027.0</v>
      </c>
      <c r="Y37" s="4">
        <v>196092.0</v>
      </c>
      <c r="Z37" s="4">
        <v>257795.0</v>
      </c>
      <c r="AA37" s="4">
        <v>347033.0</v>
      </c>
      <c r="AB37" s="4">
        <v>150953.0</v>
      </c>
    </row>
    <row r="38">
      <c r="A38" s="29" t="s">
        <v>85</v>
      </c>
      <c r="B38" s="29" t="s">
        <v>86</v>
      </c>
      <c r="C38" s="31">
        <v>80.0</v>
      </c>
      <c r="D38" s="31">
        <v>35.0</v>
      </c>
      <c r="E38" s="31">
        <v>3.0</v>
      </c>
      <c r="F38" s="31">
        <v>115.0</v>
      </c>
      <c r="G38" s="31">
        <v>35.0</v>
      </c>
      <c r="H38" s="4" t="s">
        <v>165</v>
      </c>
      <c r="I38" s="4" t="s">
        <v>154</v>
      </c>
      <c r="K38" s="51" t="s">
        <v>126</v>
      </c>
      <c r="L38" s="45">
        <v>140055.0</v>
      </c>
      <c r="M38" s="45">
        <v>236798.0</v>
      </c>
      <c r="N38" s="45">
        <v>275103.0</v>
      </c>
      <c r="O38" s="35"/>
      <c r="P38" s="35"/>
      <c r="Q38" s="35"/>
      <c r="R38" s="35"/>
      <c r="S38" s="35"/>
      <c r="T38" s="35"/>
      <c r="U38" s="35"/>
      <c r="V38" s="35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</row>
    <row r="39">
      <c r="A39" s="29" t="s">
        <v>87</v>
      </c>
      <c r="B39" s="29" t="s">
        <v>88</v>
      </c>
      <c r="C39" s="31">
        <v>63.0</v>
      </c>
      <c r="D39" s="31">
        <v>614.0</v>
      </c>
      <c r="E39" s="31">
        <v>7.0</v>
      </c>
      <c r="F39" s="31">
        <v>300.0</v>
      </c>
      <c r="G39" s="31">
        <v>27.0</v>
      </c>
      <c r="H39" s="4" t="s">
        <v>148</v>
      </c>
      <c r="I39" s="4" t="s">
        <v>130</v>
      </c>
      <c r="J39" s="4" t="s">
        <v>166</v>
      </c>
      <c r="K39" s="51" t="s">
        <v>126</v>
      </c>
      <c r="L39" s="45">
        <v>253837.0</v>
      </c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</row>
    <row r="40">
      <c r="A40" s="29" t="s">
        <v>89</v>
      </c>
      <c r="B40" s="29" t="s">
        <v>90</v>
      </c>
      <c r="C40" s="31">
        <v>77.0</v>
      </c>
      <c r="D40" s="31">
        <v>132.0</v>
      </c>
      <c r="E40" s="31">
        <v>4.0</v>
      </c>
      <c r="F40" s="31">
        <v>209.0</v>
      </c>
      <c r="G40" s="31">
        <v>33.0</v>
      </c>
      <c r="H40" s="4" t="s">
        <v>165</v>
      </c>
      <c r="I40" s="4" t="s">
        <v>154</v>
      </c>
      <c r="K40" s="51" t="s">
        <v>126</v>
      </c>
      <c r="L40" s="45">
        <v>61642.0</v>
      </c>
      <c r="M40" s="45">
        <v>346022.0</v>
      </c>
      <c r="N40" s="45">
        <v>63479.0</v>
      </c>
      <c r="O40" s="35"/>
      <c r="P40" s="35"/>
      <c r="Q40" s="35"/>
      <c r="R40" s="35"/>
      <c r="S40" s="35"/>
      <c r="T40" s="35"/>
      <c r="U40" s="35"/>
      <c r="V40" s="35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</row>
    <row r="41">
      <c r="A41" s="29" t="s">
        <v>91</v>
      </c>
      <c r="B41" s="29" t="s">
        <v>92</v>
      </c>
      <c r="C41" s="31">
        <v>96.0</v>
      </c>
      <c r="D41" s="31">
        <v>95.0</v>
      </c>
      <c r="E41" s="31">
        <v>2.0</v>
      </c>
      <c r="F41" s="31">
        <v>191.0</v>
      </c>
      <c r="G41" s="31">
        <v>42.0</v>
      </c>
      <c r="K41" s="51" t="s">
        <v>126</v>
      </c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</row>
    <row r="42">
      <c r="A42" s="29" t="s">
        <v>93</v>
      </c>
      <c r="B42" s="29" t="s">
        <v>94</v>
      </c>
      <c r="C42" s="29">
        <v>52.0</v>
      </c>
      <c r="D42" s="29">
        <v>216.0</v>
      </c>
      <c r="E42" s="29">
        <v>5.0</v>
      </c>
      <c r="F42" s="29">
        <v>268.0</v>
      </c>
      <c r="G42" s="29">
        <v>23.0</v>
      </c>
      <c r="H42" s="4" t="s">
        <v>140</v>
      </c>
      <c r="I42" s="4" t="s">
        <v>157</v>
      </c>
      <c r="J42" s="4" t="s">
        <v>167</v>
      </c>
      <c r="K42" s="51" t="s">
        <v>126</v>
      </c>
      <c r="L42" s="45">
        <v>118962.0</v>
      </c>
      <c r="M42" s="45">
        <v>31840.0</v>
      </c>
      <c r="N42" s="45">
        <v>113785.0</v>
      </c>
      <c r="O42" s="45">
        <v>115536.0</v>
      </c>
      <c r="P42" s="45">
        <v>35628.0</v>
      </c>
      <c r="Q42" s="45">
        <v>235912.0</v>
      </c>
      <c r="R42" s="45">
        <v>348247.0</v>
      </c>
      <c r="S42" s="45">
        <v>238688.0</v>
      </c>
      <c r="T42" s="35"/>
      <c r="U42" s="35"/>
      <c r="V42" s="35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</row>
    <row r="43">
      <c r="A43" s="29" t="s">
        <v>95</v>
      </c>
      <c r="B43" s="29" t="s">
        <v>96</v>
      </c>
      <c r="C43" s="31">
        <v>71.0</v>
      </c>
      <c r="D43" s="31">
        <v>80.0</v>
      </c>
      <c r="E43" s="31">
        <v>15.0</v>
      </c>
      <c r="F43" s="31">
        <v>151.0</v>
      </c>
      <c r="G43" s="31">
        <v>31.0</v>
      </c>
      <c r="H43" s="4" t="s">
        <v>168</v>
      </c>
      <c r="I43" s="4" t="s">
        <v>125</v>
      </c>
      <c r="K43" s="51" t="s">
        <v>126</v>
      </c>
      <c r="L43" s="45">
        <v>259169.0</v>
      </c>
      <c r="M43" s="45">
        <v>95697.0</v>
      </c>
      <c r="N43" s="40">
        <v>39990.0</v>
      </c>
      <c r="O43" s="45">
        <v>158415.0</v>
      </c>
      <c r="P43" s="45">
        <v>327438.0</v>
      </c>
      <c r="Q43" s="45">
        <v>50357.0</v>
      </c>
      <c r="R43" s="35"/>
      <c r="S43" s="35"/>
      <c r="T43" s="35"/>
      <c r="U43" s="35"/>
      <c r="V43" s="35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</row>
    <row r="45">
      <c r="J45" s="4"/>
    </row>
    <row r="49">
      <c r="A49" s="4" t="s">
        <v>169</v>
      </c>
    </row>
    <row r="50">
      <c r="A50" s="4">
        <v>245639.0</v>
      </c>
      <c r="B50" s="4">
        <v>178610.0</v>
      </c>
      <c r="C50" s="4">
        <v>89285.0</v>
      </c>
      <c r="D50" s="4">
        <v>381355.0</v>
      </c>
      <c r="E50" s="4">
        <v>50291.0</v>
      </c>
      <c r="F50" s="4">
        <v>237352.0</v>
      </c>
      <c r="G50" s="4">
        <v>33562.0</v>
      </c>
      <c r="H50" s="4">
        <v>189834.0</v>
      </c>
      <c r="I50" s="4">
        <v>138114.0</v>
      </c>
      <c r="J50" s="4">
        <v>241906.0</v>
      </c>
    </row>
    <row r="54">
      <c r="C54" s="4"/>
    </row>
    <row r="55">
      <c r="D55" s="4"/>
    </row>
    <row r="57">
      <c r="A57" s="4" t="s">
        <v>170</v>
      </c>
      <c r="C57" s="4" t="s">
        <v>171</v>
      </c>
    </row>
    <row r="58">
      <c r="A58" s="4" t="s">
        <v>172</v>
      </c>
      <c r="C58" s="4" t="s">
        <v>173</v>
      </c>
    </row>
    <row r="59">
      <c r="A59" s="4" t="s">
        <v>174</v>
      </c>
    </row>
    <row r="60">
      <c r="A60" s="4" t="s">
        <v>175</v>
      </c>
    </row>
    <row r="61">
      <c r="A61" s="54" t="s">
        <v>176</v>
      </c>
      <c r="C61" s="4" t="s">
        <v>177</v>
      </c>
      <c r="D61" s="4" t="s">
        <v>178</v>
      </c>
    </row>
    <row r="62">
      <c r="A62" s="55" t="s">
        <v>179</v>
      </c>
    </row>
    <row r="63">
      <c r="A63" s="4" t="s">
        <v>180</v>
      </c>
      <c r="D63" s="4" t="s">
        <v>181</v>
      </c>
    </row>
    <row r="64">
      <c r="A64" s="4" t="s">
        <v>182</v>
      </c>
    </row>
    <row r="65">
      <c r="A65" s="4" t="s">
        <v>183</v>
      </c>
      <c r="D65" s="4" t="s">
        <v>184</v>
      </c>
    </row>
    <row r="66">
      <c r="A66" s="4" t="s">
        <v>185</v>
      </c>
    </row>
    <row r="67">
      <c r="A67" s="4" t="s">
        <v>186</v>
      </c>
    </row>
    <row r="68">
      <c r="A68" s="4" t="s">
        <v>187</v>
      </c>
    </row>
    <row r="69">
      <c r="A69" s="4" t="s">
        <v>188</v>
      </c>
    </row>
    <row r="70">
      <c r="A70" s="4" t="s">
        <v>189</v>
      </c>
    </row>
    <row r="71">
      <c r="A71" s="54" t="s">
        <v>190</v>
      </c>
    </row>
    <row r="72">
      <c r="A72" s="55" t="s">
        <v>191</v>
      </c>
    </row>
    <row r="73">
      <c r="A73" s="4" t="s">
        <v>192</v>
      </c>
    </row>
    <row r="74">
      <c r="A74" s="4" t="s">
        <v>193</v>
      </c>
    </row>
    <row r="75">
      <c r="A75" s="4" t="s">
        <v>194</v>
      </c>
    </row>
    <row r="76">
      <c r="A76" s="4" t="s">
        <v>195</v>
      </c>
    </row>
    <row r="77">
      <c r="A77" s="54" t="s">
        <v>196</v>
      </c>
    </row>
    <row r="78">
      <c r="A78" s="55" t="s">
        <v>197</v>
      </c>
    </row>
    <row r="79">
      <c r="A79" s="4" t="s">
        <v>198</v>
      </c>
    </row>
    <row r="80">
      <c r="A80" s="4" t="s">
        <v>199</v>
      </c>
    </row>
    <row r="81">
      <c r="A81" s="4" t="s">
        <v>200</v>
      </c>
    </row>
    <row r="82">
      <c r="A82" s="4" t="s">
        <v>201</v>
      </c>
    </row>
    <row r="83">
      <c r="A83" s="4" t="s">
        <v>202</v>
      </c>
    </row>
    <row r="84">
      <c r="A84" s="4" t="s">
        <v>203</v>
      </c>
    </row>
    <row r="85">
      <c r="A85" s="56" t="s">
        <v>204</v>
      </c>
    </row>
    <row r="86">
      <c r="A86" s="54" t="s">
        <v>205</v>
      </c>
    </row>
    <row r="87">
      <c r="A87" s="4" t="s">
        <v>206</v>
      </c>
    </row>
    <row r="88">
      <c r="A88" s="4" t="s">
        <v>207</v>
      </c>
    </row>
    <row r="89">
      <c r="A89" s="56" t="s">
        <v>208</v>
      </c>
    </row>
    <row r="90">
      <c r="A90" s="56" t="s">
        <v>209</v>
      </c>
    </row>
    <row r="91">
      <c r="A91" s="4" t="s">
        <v>210</v>
      </c>
    </row>
    <row r="92">
      <c r="A92" s="4" t="s">
        <v>211</v>
      </c>
    </row>
  </sheetData>
  <drawing r:id="rId1"/>
</worksheet>
</file>