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completionproductspl-my.sharepoint.com/personal/jinze_s_completionproducts_com/Documents/Desktop/RAP/templates/"/>
    </mc:Choice>
  </mc:AlternateContent>
  <xr:revisionPtr revIDLastSave="19" documentId="13_ncr:1_{1E68FB04-921C-446B-B4DC-341AE3C4D203}" xr6:coauthVersionLast="47" xr6:coauthVersionMax="47" xr10:uidLastSave="{66FBD427-B67A-4ABE-B6FB-0486AB68C41F}"/>
  <bookViews>
    <workbookView xWindow="-120" yWindow="-120" windowWidth="29040" windowHeight="15720" tabRatio="617" activeTab="3" xr2:uid="{00000000-000D-0000-FFFF-FFFF00000000}"/>
  </bookViews>
  <sheets>
    <sheet name="Instruction" sheetId="16" r:id="rId1"/>
    <sheet name="CP_ACCESSORY-01" sheetId="2" r:id="rId2"/>
    <sheet name="CP_ACCESSORY-02" sheetId="3" r:id="rId3"/>
    <sheet name="CP_ACCESSORY-03" sheetId="4" r:id="rId4"/>
    <sheet name="CP_ACCESSORY-04" sheetId="5" r:id="rId5"/>
    <sheet name="CP_ACCESSORY-05" sheetId="6" r:id="rId6"/>
    <sheet name="CP_ACCESSORY-06" sheetId="1" r:id="rId7"/>
    <sheet name="CP_ACCESSORY-07" sheetId="7" r:id="rId8"/>
    <sheet name="CP_ACCESSORY-08" sheetId="8" r:id="rId9"/>
    <sheet name="CP_ACCESSORY-09" sheetId="9" r:id="rId10"/>
    <sheet name="CP_ACCESSORY-10" sheetId="10" r:id="rId11"/>
    <sheet name="CP_ACCESSORY-11" sheetId="11" r:id="rId12"/>
    <sheet name="CP_ACCESSORY-12" sheetId="12" r:id="rId13"/>
    <sheet name="CP_ACCESSORY-13" sheetId="13" r:id="rId14"/>
    <sheet name="CP_ACCESSORY-14" sheetId="14" r:id="rId15"/>
    <sheet name="CP_ACCESSORY-15" sheetId="15" r:id="rId16"/>
    <sheet name="CP_ACCESSORY-16" sheetId="17" r:id="rId17"/>
    <sheet name="CP_ACCESSORY-17" sheetId="18" r:id="rId18"/>
    <sheet name="CP_ACCESSORY-18" sheetId="20" r:id="rId19"/>
    <sheet name="CP_ACCESSORY-19" sheetId="21" r:id="rId20"/>
    <sheet name="CP_ACCESSORY-20" sheetId="22" r:id="rId21"/>
  </sheets>
  <definedNames>
    <definedName name="_xlnm.Print_Area" localSheetId="1">'CP_ACCESSORY-01'!$A$1:$I$37,'CP_ACCESSORY-01'!$A$40:$I$77</definedName>
    <definedName name="_xlnm.Print_Area" localSheetId="2">'CP_ACCESSORY-02'!$A$1:$I$37,'CP_ACCESSORY-02'!$A$40:$I$77</definedName>
    <definedName name="_xlnm.Print_Area" localSheetId="3">'CP_ACCESSORY-03'!$A$1:$I$37,'CP_ACCESSORY-03'!$A$40:$I$77</definedName>
    <definedName name="_xlnm.Print_Area" localSheetId="4">'CP_ACCESSORY-04'!$A$1:$I$37,'CP_ACCESSORY-04'!$A$40:$I$77</definedName>
    <definedName name="_xlnm.Print_Area" localSheetId="5">'CP_ACCESSORY-05'!$A$1:$I$37,'CP_ACCESSORY-05'!$A$40:$I$77</definedName>
    <definedName name="_xlnm.Print_Area" localSheetId="6">'CP_ACCESSORY-06'!$A$1:$I$78</definedName>
    <definedName name="_xlnm.Print_Area" localSheetId="7">'CP_ACCESSORY-07'!$A$1:$I$37,'CP_ACCESSORY-07'!$A$40:$I$77</definedName>
    <definedName name="_xlnm.Print_Area" localSheetId="8">'CP_ACCESSORY-08'!$A$1:$I$37,'CP_ACCESSORY-08'!$A$40:$I$77</definedName>
    <definedName name="_xlnm.Print_Area" localSheetId="9">'CP_ACCESSORY-09'!$A$1:$I$37,'CP_ACCESSORY-09'!$A$40:$I$77</definedName>
    <definedName name="_xlnm.Print_Area" localSheetId="10">'CP_ACCESSORY-10'!$A$1:$I$37,'CP_ACCESSORY-10'!$A$40:$I$77</definedName>
    <definedName name="_xlnm.Print_Area" localSheetId="11">'CP_ACCESSORY-11'!$A$1:$I$37,'CP_ACCESSORY-11'!$A$40:$I$77</definedName>
    <definedName name="_xlnm.Print_Area" localSheetId="12">'CP_ACCESSORY-12'!$A$1:$I$37,'CP_ACCESSORY-12'!$A$40:$I$77</definedName>
    <definedName name="_xlnm.Print_Area" localSheetId="13">'CP_ACCESSORY-13'!$A$1:$I$37,'CP_ACCESSORY-13'!$A$40:$I$77</definedName>
    <definedName name="_xlnm.Print_Area" localSheetId="14">'CP_ACCESSORY-14'!$A$1:$I$37,'CP_ACCESSORY-14'!$A$40:$I$77</definedName>
    <definedName name="_xlnm.Print_Area" localSheetId="15">'CP_ACCESSORY-15'!$A$1:$I$37,'CP_ACCESSORY-15'!$A$40:$I$77</definedName>
    <definedName name="_xlnm.Print_Area" localSheetId="16">'CP_ACCESSORY-16'!$A$1:$I$37,'CP_ACCESSORY-16'!$A$40:$I$77</definedName>
    <definedName name="_xlnm.Print_Area" localSheetId="17">'CP_ACCESSORY-17'!$A$1:$I$37,'CP_ACCESSORY-17'!$A$40:$I$77</definedName>
    <definedName name="_xlnm.Print_Area" localSheetId="18">'CP_ACCESSORY-18'!$A$1:$I$37,'CP_ACCESSORY-18'!$A$40:$I$77</definedName>
    <definedName name="_xlnm.Print_Area" localSheetId="19">'CP_ACCESSORY-19'!$A$1:$I$37,'CP_ACCESSORY-19'!$A$40:$I$77</definedName>
    <definedName name="_xlnm.Print_Area" localSheetId="20">'CP_ACCESSORY-20'!$A$1:$I$37,'CP_ACCESSORY-20'!$A$40:$I$77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0" l="1"/>
  <c r="B14" i="20"/>
  <c r="B13" i="20"/>
  <c r="H22" i="22"/>
  <c r="H7" i="22" s="1"/>
  <c r="A25" i="22"/>
  <c r="A24" i="22"/>
  <c r="H23" i="22"/>
  <c r="A23" i="22"/>
  <c r="A22" i="22"/>
  <c r="B9" i="22"/>
  <c r="H8" i="22"/>
  <c r="B3" i="22"/>
  <c r="C1" i="22"/>
  <c r="B1" i="22"/>
  <c r="A25" i="21" l="1"/>
  <c r="A24" i="21"/>
  <c r="A23" i="21"/>
  <c r="A22" i="21"/>
  <c r="B9" i="21"/>
  <c r="H7" i="21"/>
  <c r="B3" i="21"/>
  <c r="C1" i="21"/>
  <c r="B1" i="21"/>
  <c r="A25" i="20"/>
  <c r="A24" i="20"/>
  <c r="A23" i="20"/>
  <c r="A22" i="20"/>
  <c r="B9" i="20"/>
  <c r="H8" i="20"/>
  <c r="H7" i="20"/>
  <c r="B3" i="20"/>
  <c r="C1" i="20"/>
  <c r="B1" i="20"/>
  <c r="A25" i="18" l="1"/>
  <c r="A24" i="18"/>
  <c r="A23" i="18"/>
  <c r="A22" i="18"/>
  <c r="B9" i="18"/>
  <c r="H8" i="18"/>
  <c r="H7" i="18"/>
  <c r="B3" i="18"/>
  <c r="C1" i="18"/>
  <c r="B1" i="18"/>
  <c r="A25" i="17"/>
  <c r="A24" i="17"/>
  <c r="H23" i="17"/>
  <c r="A23" i="17"/>
  <c r="A22" i="17"/>
  <c r="B9" i="17"/>
  <c r="H8" i="17"/>
  <c r="H7" i="17"/>
  <c r="B3" i="17"/>
  <c r="C1" i="17"/>
  <c r="B1" i="17"/>
  <c r="H7" i="15"/>
  <c r="A25" i="15"/>
  <c r="A24" i="15"/>
  <c r="A23" i="15"/>
  <c r="A22" i="15"/>
  <c r="B9" i="15"/>
  <c r="B3" i="15"/>
  <c r="C1" i="15"/>
  <c r="B1" i="15"/>
  <c r="H8" i="14"/>
  <c r="H22" i="14"/>
  <c r="H7" i="14"/>
  <c r="A25" i="14"/>
  <c r="A24" i="14"/>
  <c r="A23" i="14"/>
  <c r="A22" i="14"/>
  <c r="B9" i="14"/>
  <c r="B3" i="14"/>
  <c r="C1" i="14"/>
  <c r="B1" i="14"/>
  <c r="H8" i="13"/>
  <c r="A25" i="13"/>
  <c r="A24" i="13"/>
  <c r="A23" i="13"/>
  <c r="A22" i="13"/>
  <c r="B9" i="13"/>
  <c r="B3" i="13"/>
  <c r="C1" i="13"/>
  <c r="B1" i="13"/>
  <c r="A25" i="12"/>
  <c r="A24" i="12"/>
  <c r="A23" i="12"/>
  <c r="A22" i="12"/>
  <c r="B3" i="12"/>
  <c r="C1" i="12"/>
  <c r="H23" i="11"/>
  <c r="H8" i="11"/>
  <c r="H7" i="11"/>
  <c r="A25" i="11"/>
  <c r="A24" i="11"/>
  <c r="A23" i="11"/>
  <c r="A22" i="11"/>
  <c r="B9" i="11"/>
  <c r="B3" i="11"/>
  <c r="C1" i="11"/>
  <c r="B1" i="11"/>
  <c r="A25" i="10"/>
  <c r="A24" i="10"/>
  <c r="A23" i="10"/>
  <c r="A22" i="10"/>
  <c r="B3" i="10"/>
  <c r="C1" i="10"/>
  <c r="H7" i="9"/>
  <c r="A25" i="9"/>
  <c r="A24" i="9"/>
  <c r="A23" i="9"/>
  <c r="A22" i="9"/>
  <c r="B9" i="9"/>
  <c r="B3" i="9"/>
  <c r="C1" i="9"/>
  <c r="B1" i="9"/>
  <c r="H22" i="8"/>
  <c r="H7" i="8"/>
  <c r="A25" i="8"/>
  <c r="A24" i="8"/>
  <c r="A23" i="8"/>
  <c r="A22" i="8"/>
  <c r="B9" i="8"/>
  <c r="B3" i="8"/>
  <c r="C1" i="8"/>
  <c r="B1" i="8"/>
  <c r="H22" i="7"/>
  <c r="H7" i="7"/>
  <c r="H8" i="7"/>
  <c r="A25" i="7"/>
  <c r="A24" i="7"/>
  <c r="A23" i="7"/>
  <c r="A22" i="7"/>
  <c r="B9" i="7"/>
  <c r="B3" i="7"/>
  <c r="C1" i="7"/>
  <c r="B1" i="7"/>
  <c r="H7" i="1"/>
  <c r="H8" i="6"/>
  <c r="A25" i="6"/>
  <c r="A24" i="6"/>
  <c r="A23" i="6"/>
  <c r="A22" i="6"/>
  <c r="B9" i="6"/>
  <c r="B3" i="6"/>
  <c r="C1" i="6"/>
  <c r="B1" i="6"/>
  <c r="H23" i="5"/>
  <c r="H8" i="5"/>
  <c r="A25" i="5"/>
  <c r="A24" i="5"/>
  <c r="A23" i="5"/>
  <c r="A22" i="5"/>
  <c r="B9" i="5"/>
  <c r="B3" i="5"/>
  <c r="C1" i="5"/>
  <c r="B1" i="5"/>
  <c r="H8" i="4"/>
  <c r="H7" i="4"/>
  <c r="A25" i="4"/>
  <c r="A24" i="4"/>
  <c r="A23" i="4"/>
  <c r="A22" i="4"/>
  <c r="B9" i="4"/>
  <c r="B3" i="4"/>
  <c r="C1" i="4"/>
  <c r="B1" i="4"/>
  <c r="H23" i="3"/>
  <c r="H8" i="3"/>
  <c r="H7" i="3"/>
  <c r="A25" i="3"/>
  <c r="A24" i="3"/>
  <c r="A23" i="3"/>
  <c r="A22" i="3"/>
  <c r="B9" i="3"/>
  <c r="B3" i="3"/>
  <c r="C1" i="3"/>
  <c r="B1" i="3"/>
  <c r="A25" i="2"/>
  <c r="A24" i="2"/>
  <c r="A23" i="2"/>
  <c r="A22" i="2"/>
  <c r="B9" i="2"/>
  <c r="B3" i="2"/>
  <c r="C1" i="2"/>
  <c r="B1" i="2"/>
  <c r="H8" i="1"/>
  <c r="B9" i="1" l="1"/>
  <c r="B3" i="1" l="1"/>
  <c r="C1" i="1" l="1"/>
  <c r="B1" i="1"/>
  <c r="A25" i="1"/>
  <c r="A24" i="1"/>
  <c r="A23" i="1"/>
  <c r="A22" i="1"/>
</calcChain>
</file>

<file path=xl/sharedStrings.xml><?xml version="1.0" encoding="utf-8"?>
<sst xmlns="http://schemas.openxmlformats.org/spreadsheetml/2006/main" count="1865" uniqueCount="126">
  <si>
    <t>INSTRUCTION TO FILL UP THE TEMPLATE SHEET.</t>
  </si>
  <si>
    <t>Download Blanking dimensions from thread vendor website</t>
  </si>
  <si>
    <t>See drawing for quick reference at the bottom of this sheet. User can use this sheet to visualise (or create rough sketch) and select the applicable Template sheet from table below based on that:</t>
  </si>
  <si>
    <t>Template Sheet</t>
  </si>
  <si>
    <t>CROSS SECTION</t>
  </si>
  <si>
    <t>CP_ACCESSORY-01</t>
  </si>
  <si>
    <t>CP_ACCESSORY-06</t>
  </si>
  <si>
    <t>CP_ACCESSORY-11</t>
  </si>
  <si>
    <t>CP_ACCESSORY-16
(For Integral Pup joint)</t>
  </si>
  <si>
    <t>CP_ACCESSORY-02</t>
  </si>
  <si>
    <t>CP_ACCESSORY-07</t>
  </si>
  <si>
    <t>CP_ACCESSORY-12</t>
  </si>
  <si>
    <t>CP_ACCESSORY-17
(For Integral Pup joint)</t>
  </si>
  <si>
    <t>CP_ACCESSORY-03</t>
  </si>
  <si>
    <t>CP_ACCESSORY-08</t>
  </si>
  <si>
    <t>CP_ACCESSORY-13</t>
  </si>
  <si>
    <t>CP_ACCESSORY-18
(For Integral Pup joint)</t>
  </si>
  <si>
    <t>CP_ACCESSORY-04</t>
  </si>
  <si>
    <t>CP_ACCESSORY-09</t>
  </si>
  <si>
    <t>CP_ACCESSORY-14</t>
  </si>
  <si>
    <t>CP_ACCESSORY-19
(For Integral Pup joint)</t>
  </si>
  <si>
    <t>CP_ACCESSORY-05</t>
  </si>
  <si>
    <t>CP_ACCESSORY-10</t>
  </si>
  <si>
    <t>CP_ACCESSORY-15</t>
  </si>
  <si>
    <t>CP_ACCESSORY-20</t>
  </si>
  <si>
    <t xml:space="preserve">NOTE: </t>
  </si>
  <si>
    <r>
      <t xml:space="preserve">For Integral Pup joints (sheets from CP_ACCESSORY-16 to 19),
</t>
    </r>
    <r>
      <rPr>
        <sz val="11"/>
        <color rgb="FFFF0000"/>
        <rFont val="Calibri"/>
        <family val="2"/>
        <scheme val="minor"/>
      </rPr>
      <t>Length L2 = External Blanking length + 3 inch = XX.XX (Write the length with 2 decimal points)</t>
    </r>
  </si>
  <si>
    <t>Fill up the respective Template sheet from CP-ACCESSORY-01 to -20.</t>
  </si>
  <si>
    <t xml:space="preserve"> - The grey out area in sheet is not required to be filled. It's either auto filled or locked.</t>
  </si>
  <si>
    <t xml:space="preserve"> - Fill up the Part Number, Description and revision of the part. The Max OD, Min ID and Max Length can be calculated from BODY dimensions.</t>
  </si>
  <si>
    <t xml:space="preserve"> - Fill up the material and keep temperature as 70 deg (which is Ambient). If Burst/Collapse/Tensile/Compression is required at temperature other than 70 deg then fill that value and calculate B/C/T/C at required temperature.</t>
  </si>
  <si>
    <t xml:space="preserve"> - Fill "NA" if any attribute is not applicable. Eg. If pressure test is not requested then fill "NA" in Test Pressure and Test Fixture field.</t>
  </si>
  <si>
    <t xml:space="preserve"> - Fill QCP as STANDARD for all regular orders. If QCP is required then fill up with appropriate details. E.g. CNOOC, ENI etc.</t>
  </si>
  <si>
    <t xml:space="preserve"> - Get the Blanking dimensions and Connection Data sheets from thread vendor websites and fill in appropriate fields.</t>
  </si>
  <si>
    <t xml:space="preserve"> - Use NOTES section to add any additional informations. Eg. "Top thread is with ONE thread re-cut length" or any other applicable information.</t>
  </si>
  <si>
    <t xml:space="preserve"> - Add Review#.</t>
  </si>
  <si>
    <t>Save the sheet as PDF.</t>
  </si>
  <si>
    <t>Rename the sheet with Part number.</t>
  </si>
  <si>
    <t>Digitally sign the Engineer field in Adobe PDF.</t>
  </si>
  <si>
    <t>Send digitally signed PDF to reviewer and approver for their review and approval.</t>
  </si>
  <si>
    <t>Engineer</t>
  </si>
  <si>
    <t>Checker</t>
  </si>
  <si>
    <t>Approver</t>
  </si>
  <si>
    <t>Part Number</t>
  </si>
  <si>
    <t>Issue / Rev</t>
  </si>
  <si>
    <t>Body</t>
  </si>
  <si>
    <t>Drawing Number</t>
  </si>
  <si>
    <t>A</t>
  </si>
  <si>
    <t>OD</t>
  </si>
  <si>
    <t>D1</t>
  </si>
  <si>
    <t>inch</t>
  </si>
  <si>
    <t>Description</t>
  </si>
  <si>
    <t>ID</t>
  </si>
  <si>
    <t>D2</t>
  </si>
  <si>
    <t>Overall Length</t>
  </si>
  <si>
    <t>L1</t>
  </si>
  <si>
    <t>Top thread</t>
  </si>
  <si>
    <t>OD (max)</t>
  </si>
  <si>
    <t>D3</t>
  </si>
  <si>
    <t>ID (min)</t>
  </si>
  <si>
    <t>D4</t>
  </si>
  <si>
    <t>Overall Length (max)</t>
  </si>
  <si>
    <t>Length (External)</t>
  </si>
  <si>
    <t>L2</t>
  </si>
  <si>
    <t>Angle (External)</t>
  </si>
  <si>
    <t>A1</t>
  </si>
  <si>
    <t>deg</t>
  </si>
  <si>
    <t>Length (Internal)</t>
  </si>
  <si>
    <t>L3</t>
  </si>
  <si>
    <t>Material</t>
  </si>
  <si>
    <t>Angle (Internal)</t>
  </si>
  <si>
    <t>A2</t>
  </si>
  <si>
    <t>Operating Temperature</t>
  </si>
  <si>
    <t>deg F</t>
  </si>
  <si>
    <t>(For Ambient, use 70)</t>
  </si>
  <si>
    <t>Bottom thread</t>
  </si>
  <si>
    <t>lbs</t>
  </si>
  <si>
    <t>D5</t>
  </si>
  <si>
    <t>D6</t>
  </si>
  <si>
    <t>psi</t>
  </si>
  <si>
    <t>L4</t>
  </si>
  <si>
    <t>A3</t>
  </si>
  <si>
    <t>L5</t>
  </si>
  <si>
    <t>A4</t>
  </si>
  <si>
    <t>Top thread coating</t>
  </si>
  <si>
    <t>NOTES:</t>
  </si>
  <si>
    <t>Bottom thread coating</t>
  </si>
  <si>
    <t>Body coating</t>
  </si>
  <si>
    <t>Drift size (w/42" length)</t>
  </si>
  <si>
    <t>Quality Control Plan (QCP)</t>
  </si>
  <si>
    <t>Inspection Document</t>
  </si>
  <si>
    <t>Test Pressure</t>
  </si>
  <si>
    <t>Test Fixture</t>
  </si>
  <si>
    <t>Review #</t>
  </si>
  <si>
    <t>NA</t>
  </si>
  <si>
    <t>CROSSOVER</t>
  </si>
  <si>
    <t>STD</t>
  </si>
  <si>
    <t>QR-1</t>
  </si>
  <si>
    <t>CP_ACCESSORY-16</t>
  </si>
  <si>
    <t>CP_ACCESSORY-17</t>
  </si>
  <si>
    <t>RP 2/1/2024</t>
  </si>
  <si>
    <t>AIMAN 2/1/2024</t>
  </si>
  <si>
    <t>CHANDIRA 2/1/2024</t>
  </si>
  <si>
    <t>CP_ACCESSORY-18</t>
  </si>
  <si>
    <t>INTEGRAL PUP JOINT</t>
  </si>
  <si>
    <t>39.370 +/-0.125</t>
  </si>
  <si>
    <t>4.937 +0.000/+0.029</t>
  </si>
  <si>
    <t>3.913 -0.010/+0.009</t>
  </si>
  <si>
    <t>3.720 +0.125/0.000</t>
  </si>
  <si>
    <t>13Cr - 95K MY</t>
  </si>
  <si>
    <t>342K</t>
  </si>
  <si>
    <t>4.500 +0.016/+0.045</t>
  </si>
  <si>
    <t>3.929 -0.009/+0.009</t>
  </si>
  <si>
    <t>3.615 +0.125/-0.000</t>
  </si>
  <si>
    <t>4.50 - 12.6# VAM TOP BOX</t>
  </si>
  <si>
    <t>CSP-83</t>
  </si>
  <si>
    <t>4.50 - 12.6# VAM TOP PIN</t>
  </si>
  <si>
    <t>CSP-99</t>
  </si>
  <si>
    <t>3.833 +0.020/-0.000</t>
  </si>
  <si>
    <t>CP_ACCESSORY-19</t>
  </si>
  <si>
    <t>Transition Length</t>
  </si>
  <si>
    <t>L6</t>
  </si>
  <si>
    <t>NACE COMPLIANT</t>
  </si>
  <si>
    <t>POST WELD HEAT TREATMENT</t>
  </si>
  <si>
    <t>ADD A REVISION NO.</t>
  </si>
  <si>
    <t>ADD A COLUMN NO. FOR PQR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</si>
</sst>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theme="1"/>
      <name val="Calibri"/>
      <family val="2"/>
      <scheme val="minor"/>
    </font>
    <font>
      <b/>
      <sz val="12"/>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u/>
      <sz val="11"/>
      <color theme="10"/>
      <name val="Calibri"/>
      <family val="2"/>
      <scheme val="minor"/>
    </font>
    <font>
      <u/>
      <sz val="12"/>
      <color theme="1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66">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2" borderId="1" xfId="0" applyFill="1" applyBorder="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0" fillId="0" borderId="0" xfId="0" applyAlignment="1">
      <alignment vertical="top"/>
    </xf>
    <xf numFmtId="0" fontId="0" fillId="0" borderId="1" xfId="0" applyBorder="1" applyAlignment="1" applyProtection="1">
      <alignment horizontal="center" vertical="center"/>
      <protection locked="0"/>
    </xf>
    <xf numFmtId="3" fontId="0" fillId="0" borderId="1" xfId="0" applyNumberFormat="1" applyBorder="1" applyAlignment="1" applyProtection="1">
      <alignment horizontal="center" vertical="center"/>
      <protection locked="0"/>
    </xf>
    <xf numFmtId="0" fontId="0" fillId="2" borderId="1" xfId="0" applyFill="1" applyBorder="1" applyAlignment="1">
      <alignment horizontal="center"/>
    </xf>
    <xf numFmtId="0" fontId="0" fillId="0" borderId="0" xfId="0" applyAlignment="1">
      <alignment horizontal="center"/>
    </xf>
    <xf numFmtId="0" fontId="0" fillId="0" borderId="13" xfId="0" applyBorder="1"/>
    <xf numFmtId="0" fontId="0" fillId="0" borderId="16" xfId="0" applyBorder="1"/>
    <xf numFmtId="0" fontId="0" fillId="0" borderId="0" xfId="0" applyAlignment="1">
      <alignment horizontal="left"/>
    </xf>
    <xf numFmtId="0" fontId="2" fillId="0" borderId="0" xfId="0" applyFont="1"/>
    <xf numFmtId="4" fontId="0" fillId="0" borderId="1" xfId="0" applyNumberFormat="1" applyBorder="1" applyAlignment="1" applyProtection="1">
      <alignment horizontal="center" vertical="center"/>
      <protection locked="0"/>
    </xf>
    <xf numFmtId="2" fontId="0" fillId="0" borderId="1" xfId="0" applyNumberFormat="1" applyBorder="1" applyAlignment="1" applyProtection="1">
      <alignment horizontal="center" vertical="center"/>
      <protection locked="0"/>
    </xf>
    <xf numFmtId="0" fontId="3" fillId="3" borderId="1" xfId="0" applyFont="1" applyFill="1" applyBorder="1" applyAlignment="1">
      <alignment horizontal="center" vertical="top" wrapText="1"/>
    </xf>
    <xf numFmtId="0" fontId="0" fillId="4" borderId="1" xfId="0" applyFill="1"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0" borderId="9" xfId="0" applyBorder="1" applyAlignment="1" applyProtection="1">
      <alignment horizontal="left" vertical="center" wrapText="1"/>
      <protection locked="0"/>
    </xf>
    <xf numFmtId="0" fontId="0" fillId="0" borderId="12"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2" borderId="10" xfId="0" applyFill="1" applyBorder="1" applyAlignment="1">
      <alignment horizontal="left" vertical="center" wrapText="1"/>
    </xf>
    <xf numFmtId="0" fontId="0" fillId="2" borderId="0" xfId="0" applyFill="1" applyAlignment="1">
      <alignment horizontal="left" vertical="center" wrapText="1"/>
    </xf>
    <xf numFmtId="0" fontId="0" fillId="2" borderId="11"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3" fillId="0" borderId="9" xfId="0" applyFont="1" applyBorder="1" applyAlignment="1" applyProtection="1">
      <alignment horizontal="center" vertical="top" wrapText="1"/>
      <protection locked="0"/>
    </xf>
    <xf numFmtId="0" fontId="3" fillId="0" borderId="2" xfId="0" applyFont="1" applyBorder="1" applyAlignment="1" applyProtection="1">
      <alignment horizontal="center" vertical="top" wrapText="1"/>
      <protection locked="0"/>
    </xf>
    <xf numFmtId="0" fontId="0" fillId="0" borderId="20"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9"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0" xfId="0" applyAlignment="1">
      <alignment horizontal="left"/>
    </xf>
    <xf numFmtId="0" fontId="7" fillId="0" borderId="0" xfId="1" applyFont="1" applyBorder="1" applyAlignment="1">
      <alignment horizontal="left" vertical="center"/>
    </xf>
    <xf numFmtId="0" fontId="0" fillId="0" borderId="0" xfId="0" applyAlignment="1">
      <alignment horizontal="center"/>
    </xf>
    <xf numFmtId="0" fontId="6" fillId="0" borderId="1" xfId="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0" fillId="0" borderId="19" xfId="0" applyBorder="1" applyAlignment="1">
      <alignment horizontal="center"/>
    </xf>
    <xf numFmtId="0" fontId="0" fillId="0" borderId="10" xfId="0" applyBorder="1" applyAlignment="1">
      <alignment horizontal="center"/>
    </xf>
    <xf numFmtId="0" fontId="0" fillId="0" borderId="14" xfId="0" applyBorder="1" applyAlignment="1">
      <alignment horizontal="left" vertical="top" wrapText="1"/>
    </xf>
    <xf numFmtId="0" fontId="0" fillId="0" borderId="14" xfId="0" applyBorder="1" applyAlignment="1">
      <alignment horizontal="left" vertical="top"/>
    </xf>
    <xf numFmtId="0" fontId="0" fillId="0" borderId="15"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6" fillId="0" borderId="1" xfId="1" applyBorder="1" applyAlignment="1">
      <alignment horizontal="center" vertical="center" wrapText="1"/>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3.tmp"/><Relationship Id="rId1" Type="http://schemas.openxmlformats.org/officeDocument/2006/relationships/image" Target="../media/image2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4.tmp"/><Relationship Id="rId1" Type="http://schemas.openxmlformats.org/officeDocument/2006/relationships/image" Target="../media/image2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5.tmp"/><Relationship Id="rId1" Type="http://schemas.openxmlformats.org/officeDocument/2006/relationships/image" Target="../media/image2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6.tmp"/><Relationship Id="rId1" Type="http://schemas.openxmlformats.org/officeDocument/2006/relationships/image" Target="../media/image2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7.tmp"/><Relationship Id="rId1" Type="http://schemas.openxmlformats.org/officeDocument/2006/relationships/image" Target="../media/image2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9.tmp"/><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0.tmp"/><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1.tmp"/><Relationship Id="rId1"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3.tmp"/><Relationship Id="rId1"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5.tmp"/><Relationship Id="rId1"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6.tmp"/><Relationship Id="rId1" Type="http://schemas.openxmlformats.org/officeDocument/2006/relationships/image" Target="../media/image2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7.tmp"/><Relationship Id="rId1"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8.tmp"/><Relationship Id="rId1" Type="http://schemas.openxmlformats.org/officeDocument/2006/relationships/image" Target="../media/image2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9.tmp"/><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0.tmp"/><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1.tmp"/><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4</xdr:col>
      <xdr:colOff>171451</xdr:colOff>
      <xdr:row>9</xdr:row>
      <xdr:rowOff>9525</xdr:rowOff>
    </xdr:from>
    <xdr:to>
      <xdr:col>6</xdr:col>
      <xdr:colOff>472440</xdr:colOff>
      <xdr:row>12</xdr:row>
      <xdr:rowOff>172393</xdr:rowOff>
    </xdr:to>
    <xdr:pic>
      <xdr:nvPicPr>
        <xdr:cNvPr id="2" name="Picture 1">
          <a:extLst>
            <a:ext uri="{FF2B5EF4-FFF2-40B4-BE49-F238E27FC236}">
              <a16:creationId xmlns:a16="http://schemas.microsoft.com/office/drawing/2014/main" id="{E410AE60-D7E8-42D8-A468-60DC4659B18D}"/>
            </a:ext>
          </a:extLst>
        </xdr:cNvPr>
        <xdr:cNvPicPr>
          <a:picLocks noChangeAspect="1"/>
        </xdr:cNvPicPr>
      </xdr:nvPicPr>
      <xdr:blipFill>
        <a:blip xmlns:r="http://schemas.openxmlformats.org/officeDocument/2006/relationships" r:embed="rId1"/>
        <a:stretch>
          <a:fillRect/>
        </a:stretch>
      </xdr:blipFill>
      <xdr:spPr>
        <a:xfrm>
          <a:off x="2238376" y="1638300"/>
          <a:ext cx="1523999" cy="701983"/>
        </a:xfrm>
        <a:prstGeom prst="rect">
          <a:avLst/>
        </a:prstGeom>
      </xdr:spPr>
    </xdr:pic>
    <xdr:clientData/>
  </xdr:twoCellAnchor>
  <xdr:twoCellAnchor editAs="oneCell">
    <xdr:from>
      <xdr:col>4</xdr:col>
      <xdr:colOff>177165</xdr:colOff>
      <xdr:row>5</xdr:row>
      <xdr:rowOff>17146</xdr:rowOff>
    </xdr:from>
    <xdr:to>
      <xdr:col>6</xdr:col>
      <xdr:colOff>420441</xdr:colOff>
      <xdr:row>8</xdr:row>
      <xdr:rowOff>167641</xdr:rowOff>
    </xdr:to>
    <xdr:pic>
      <xdr:nvPicPr>
        <xdr:cNvPr id="5" name="Picture 4">
          <a:extLst>
            <a:ext uri="{FF2B5EF4-FFF2-40B4-BE49-F238E27FC236}">
              <a16:creationId xmlns:a16="http://schemas.microsoft.com/office/drawing/2014/main" id="{0F15125C-72BB-4B4A-9E43-E202C1C62893}"/>
            </a:ext>
          </a:extLst>
        </xdr:cNvPr>
        <xdr:cNvPicPr>
          <a:picLocks noChangeAspect="1"/>
        </xdr:cNvPicPr>
      </xdr:nvPicPr>
      <xdr:blipFill>
        <a:blip xmlns:r="http://schemas.openxmlformats.org/officeDocument/2006/relationships" r:embed="rId2"/>
        <a:stretch>
          <a:fillRect/>
        </a:stretch>
      </xdr:blipFill>
      <xdr:spPr>
        <a:xfrm>
          <a:off x="2005965" y="741046"/>
          <a:ext cx="1462476" cy="693420"/>
        </a:xfrm>
        <a:prstGeom prst="rect">
          <a:avLst/>
        </a:prstGeom>
      </xdr:spPr>
    </xdr:pic>
    <xdr:clientData/>
  </xdr:twoCellAnchor>
  <xdr:twoCellAnchor editAs="oneCell">
    <xdr:from>
      <xdr:col>4</xdr:col>
      <xdr:colOff>150495</xdr:colOff>
      <xdr:row>13</xdr:row>
      <xdr:rowOff>20955</xdr:rowOff>
    </xdr:from>
    <xdr:to>
      <xdr:col>6</xdr:col>
      <xdr:colOff>398145</xdr:colOff>
      <xdr:row>16</xdr:row>
      <xdr:rowOff>173207</xdr:rowOff>
    </xdr:to>
    <xdr:pic>
      <xdr:nvPicPr>
        <xdr:cNvPr id="11" name="Picture 10">
          <a:extLst>
            <a:ext uri="{FF2B5EF4-FFF2-40B4-BE49-F238E27FC236}">
              <a16:creationId xmlns:a16="http://schemas.microsoft.com/office/drawing/2014/main" id="{F176F7BA-A0F6-439A-A5B5-2FF4AAE1ACA4}"/>
            </a:ext>
          </a:extLst>
        </xdr:cNvPr>
        <xdr:cNvPicPr>
          <a:picLocks noChangeAspect="1"/>
        </xdr:cNvPicPr>
      </xdr:nvPicPr>
      <xdr:blipFill>
        <a:blip xmlns:r="http://schemas.openxmlformats.org/officeDocument/2006/relationships" r:embed="rId3"/>
        <a:stretch>
          <a:fillRect/>
        </a:stretch>
      </xdr:blipFill>
      <xdr:spPr>
        <a:xfrm>
          <a:off x="2217420" y="2373630"/>
          <a:ext cx="1476375" cy="691367"/>
        </a:xfrm>
        <a:prstGeom prst="rect">
          <a:avLst/>
        </a:prstGeom>
      </xdr:spPr>
    </xdr:pic>
    <xdr:clientData/>
  </xdr:twoCellAnchor>
  <xdr:twoCellAnchor editAs="oneCell">
    <xdr:from>
      <xdr:col>4</xdr:col>
      <xdr:colOff>125730</xdr:colOff>
      <xdr:row>17</xdr:row>
      <xdr:rowOff>11432</xdr:rowOff>
    </xdr:from>
    <xdr:to>
      <xdr:col>6</xdr:col>
      <xdr:colOff>436245</xdr:colOff>
      <xdr:row>20</xdr:row>
      <xdr:rowOff>167641</xdr:rowOff>
    </xdr:to>
    <xdr:pic>
      <xdr:nvPicPr>
        <xdr:cNvPr id="12" name="Picture 11">
          <a:extLst>
            <a:ext uri="{FF2B5EF4-FFF2-40B4-BE49-F238E27FC236}">
              <a16:creationId xmlns:a16="http://schemas.microsoft.com/office/drawing/2014/main" id="{913B5133-47BE-4B21-94EA-EB53E236972A}"/>
            </a:ext>
          </a:extLst>
        </xdr:cNvPr>
        <xdr:cNvPicPr>
          <a:picLocks noChangeAspect="1"/>
        </xdr:cNvPicPr>
      </xdr:nvPicPr>
      <xdr:blipFill>
        <a:blip xmlns:r="http://schemas.openxmlformats.org/officeDocument/2006/relationships" r:embed="rId4"/>
        <a:stretch>
          <a:fillRect/>
        </a:stretch>
      </xdr:blipFill>
      <xdr:spPr>
        <a:xfrm>
          <a:off x="2192655" y="3088007"/>
          <a:ext cx="1533525" cy="702944"/>
        </a:xfrm>
        <a:prstGeom prst="rect">
          <a:avLst/>
        </a:prstGeom>
      </xdr:spPr>
    </xdr:pic>
    <xdr:clientData/>
  </xdr:twoCellAnchor>
  <xdr:twoCellAnchor editAs="oneCell">
    <xdr:from>
      <xdr:col>4</xdr:col>
      <xdr:colOff>201930</xdr:colOff>
      <xdr:row>21</xdr:row>
      <xdr:rowOff>15240</xdr:rowOff>
    </xdr:from>
    <xdr:to>
      <xdr:col>6</xdr:col>
      <xdr:colOff>436245</xdr:colOff>
      <xdr:row>24</xdr:row>
      <xdr:rowOff>167640</xdr:rowOff>
    </xdr:to>
    <xdr:pic>
      <xdr:nvPicPr>
        <xdr:cNvPr id="13" name="Picture 12">
          <a:extLst>
            <a:ext uri="{FF2B5EF4-FFF2-40B4-BE49-F238E27FC236}">
              <a16:creationId xmlns:a16="http://schemas.microsoft.com/office/drawing/2014/main" id="{A1119C5E-6BED-4E1E-94FC-D4316E2E7C32}"/>
            </a:ext>
          </a:extLst>
        </xdr:cNvPr>
        <xdr:cNvPicPr>
          <a:picLocks noChangeAspect="1"/>
        </xdr:cNvPicPr>
      </xdr:nvPicPr>
      <xdr:blipFill>
        <a:blip xmlns:r="http://schemas.openxmlformats.org/officeDocument/2006/relationships" r:embed="rId5"/>
        <a:stretch>
          <a:fillRect/>
        </a:stretch>
      </xdr:blipFill>
      <xdr:spPr>
        <a:xfrm>
          <a:off x="2268855" y="3815715"/>
          <a:ext cx="1457325" cy="699135"/>
        </a:xfrm>
        <a:prstGeom prst="rect">
          <a:avLst/>
        </a:prstGeom>
      </xdr:spPr>
    </xdr:pic>
    <xdr:clientData/>
  </xdr:twoCellAnchor>
  <xdr:twoCellAnchor editAs="oneCell">
    <xdr:from>
      <xdr:col>9</xdr:col>
      <xdr:colOff>171450</xdr:colOff>
      <xdr:row>5</xdr:row>
      <xdr:rowOff>15240</xdr:rowOff>
    </xdr:from>
    <xdr:to>
      <xdr:col>11</xdr:col>
      <xdr:colOff>453390</xdr:colOff>
      <xdr:row>8</xdr:row>
      <xdr:rowOff>152400</xdr:rowOff>
    </xdr:to>
    <xdr:pic>
      <xdr:nvPicPr>
        <xdr:cNvPr id="14" name="Picture 13">
          <a:extLst>
            <a:ext uri="{FF2B5EF4-FFF2-40B4-BE49-F238E27FC236}">
              <a16:creationId xmlns:a16="http://schemas.microsoft.com/office/drawing/2014/main" id="{752DA888-6CA8-4AB2-AF98-89FFF358042D}"/>
            </a:ext>
          </a:extLst>
        </xdr:cNvPr>
        <xdr:cNvPicPr>
          <a:picLocks noChangeAspect="1"/>
        </xdr:cNvPicPr>
      </xdr:nvPicPr>
      <xdr:blipFill>
        <a:blip xmlns:r="http://schemas.openxmlformats.org/officeDocument/2006/relationships" r:embed="rId6"/>
        <a:stretch>
          <a:fillRect/>
        </a:stretch>
      </xdr:blipFill>
      <xdr:spPr>
        <a:xfrm>
          <a:off x="5286375" y="920115"/>
          <a:ext cx="1501140" cy="680085"/>
        </a:xfrm>
        <a:prstGeom prst="rect">
          <a:avLst/>
        </a:prstGeom>
      </xdr:spPr>
    </xdr:pic>
    <xdr:clientData/>
  </xdr:twoCellAnchor>
  <xdr:twoCellAnchor editAs="oneCell">
    <xdr:from>
      <xdr:col>9</xdr:col>
      <xdr:colOff>276225</xdr:colOff>
      <xdr:row>9</xdr:row>
      <xdr:rowOff>15241</xdr:rowOff>
    </xdr:from>
    <xdr:to>
      <xdr:col>11</xdr:col>
      <xdr:colOff>361950</xdr:colOff>
      <xdr:row>12</xdr:row>
      <xdr:rowOff>169489</xdr:rowOff>
    </xdr:to>
    <xdr:pic>
      <xdr:nvPicPr>
        <xdr:cNvPr id="15" name="Picture 14">
          <a:extLst>
            <a:ext uri="{FF2B5EF4-FFF2-40B4-BE49-F238E27FC236}">
              <a16:creationId xmlns:a16="http://schemas.microsoft.com/office/drawing/2014/main" id="{02457273-6730-4C19-9F04-81ECF5AA11EE}"/>
            </a:ext>
          </a:extLst>
        </xdr:cNvPr>
        <xdr:cNvPicPr>
          <a:picLocks noChangeAspect="1"/>
        </xdr:cNvPicPr>
      </xdr:nvPicPr>
      <xdr:blipFill>
        <a:blip xmlns:r="http://schemas.openxmlformats.org/officeDocument/2006/relationships" r:embed="rId7"/>
        <a:stretch>
          <a:fillRect/>
        </a:stretch>
      </xdr:blipFill>
      <xdr:spPr>
        <a:xfrm>
          <a:off x="5391150" y="1644016"/>
          <a:ext cx="1301115" cy="700983"/>
        </a:xfrm>
        <a:prstGeom prst="rect">
          <a:avLst/>
        </a:prstGeom>
      </xdr:spPr>
    </xdr:pic>
    <xdr:clientData/>
  </xdr:twoCellAnchor>
  <xdr:twoCellAnchor editAs="oneCell">
    <xdr:from>
      <xdr:col>9</xdr:col>
      <xdr:colOff>228601</xdr:colOff>
      <xdr:row>13</xdr:row>
      <xdr:rowOff>15240</xdr:rowOff>
    </xdr:from>
    <xdr:to>
      <xdr:col>11</xdr:col>
      <xdr:colOff>438150</xdr:colOff>
      <xdr:row>16</xdr:row>
      <xdr:rowOff>173118</xdr:rowOff>
    </xdr:to>
    <xdr:pic>
      <xdr:nvPicPr>
        <xdr:cNvPr id="16" name="Picture 15">
          <a:extLst>
            <a:ext uri="{FF2B5EF4-FFF2-40B4-BE49-F238E27FC236}">
              <a16:creationId xmlns:a16="http://schemas.microsoft.com/office/drawing/2014/main" id="{059685E8-2164-41FA-8577-F8EAF063950C}"/>
            </a:ext>
          </a:extLst>
        </xdr:cNvPr>
        <xdr:cNvPicPr>
          <a:picLocks noChangeAspect="1"/>
        </xdr:cNvPicPr>
      </xdr:nvPicPr>
      <xdr:blipFill>
        <a:blip xmlns:r="http://schemas.openxmlformats.org/officeDocument/2006/relationships" r:embed="rId8"/>
        <a:stretch>
          <a:fillRect/>
        </a:stretch>
      </xdr:blipFill>
      <xdr:spPr>
        <a:xfrm>
          <a:off x="5343526" y="2367915"/>
          <a:ext cx="1419224" cy="696993"/>
        </a:xfrm>
        <a:prstGeom prst="rect">
          <a:avLst/>
        </a:prstGeom>
      </xdr:spPr>
    </xdr:pic>
    <xdr:clientData/>
  </xdr:twoCellAnchor>
  <xdr:twoCellAnchor editAs="oneCell">
    <xdr:from>
      <xdr:col>9</xdr:col>
      <xdr:colOff>253365</xdr:colOff>
      <xdr:row>17</xdr:row>
      <xdr:rowOff>17144</xdr:rowOff>
    </xdr:from>
    <xdr:to>
      <xdr:col>11</xdr:col>
      <xdr:colOff>436245</xdr:colOff>
      <xdr:row>20</xdr:row>
      <xdr:rowOff>173593</xdr:rowOff>
    </xdr:to>
    <xdr:pic>
      <xdr:nvPicPr>
        <xdr:cNvPr id="17" name="Picture 16">
          <a:extLst>
            <a:ext uri="{FF2B5EF4-FFF2-40B4-BE49-F238E27FC236}">
              <a16:creationId xmlns:a16="http://schemas.microsoft.com/office/drawing/2014/main" id="{2A1A577C-ECAC-43F0-8DBD-51B043C2FEC0}"/>
            </a:ext>
          </a:extLst>
        </xdr:cNvPr>
        <xdr:cNvPicPr>
          <a:picLocks noChangeAspect="1"/>
        </xdr:cNvPicPr>
      </xdr:nvPicPr>
      <xdr:blipFill>
        <a:blip xmlns:r="http://schemas.openxmlformats.org/officeDocument/2006/relationships" r:embed="rId9"/>
        <a:stretch>
          <a:fillRect/>
        </a:stretch>
      </xdr:blipFill>
      <xdr:spPr>
        <a:xfrm>
          <a:off x="5368290" y="3093719"/>
          <a:ext cx="1415415" cy="695564"/>
        </a:xfrm>
        <a:prstGeom prst="rect">
          <a:avLst/>
        </a:prstGeom>
      </xdr:spPr>
    </xdr:pic>
    <xdr:clientData/>
  </xdr:twoCellAnchor>
  <xdr:twoCellAnchor editAs="oneCell">
    <xdr:from>
      <xdr:col>9</xdr:col>
      <xdr:colOff>255270</xdr:colOff>
      <xdr:row>21</xdr:row>
      <xdr:rowOff>19051</xdr:rowOff>
    </xdr:from>
    <xdr:to>
      <xdr:col>11</xdr:col>
      <xdr:colOff>478154</xdr:colOff>
      <xdr:row>24</xdr:row>
      <xdr:rowOff>173911</xdr:rowOff>
    </xdr:to>
    <xdr:pic>
      <xdr:nvPicPr>
        <xdr:cNvPr id="18" name="Picture 17">
          <a:extLst>
            <a:ext uri="{FF2B5EF4-FFF2-40B4-BE49-F238E27FC236}">
              <a16:creationId xmlns:a16="http://schemas.microsoft.com/office/drawing/2014/main" id="{17DAA903-426D-497C-9FF5-C17EB98B2C52}"/>
            </a:ext>
          </a:extLst>
        </xdr:cNvPr>
        <xdr:cNvPicPr>
          <a:picLocks noChangeAspect="1"/>
        </xdr:cNvPicPr>
      </xdr:nvPicPr>
      <xdr:blipFill>
        <a:blip xmlns:r="http://schemas.openxmlformats.org/officeDocument/2006/relationships" r:embed="rId10"/>
        <a:stretch>
          <a:fillRect/>
        </a:stretch>
      </xdr:blipFill>
      <xdr:spPr>
        <a:xfrm>
          <a:off x="5370195" y="3819526"/>
          <a:ext cx="1432559" cy="693975"/>
        </a:xfrm>
        <a:prstGeom prst="rect">
          <a:avLst/>
        </a:prstGeom>
      </xdr:spPr>
    </xdr:pic>
    <xdr:clientData/>
  </xdr:twoCellAnchor>
  <xdr:twoCellAnchor editAs="oneCell">
    <xdr:from>
      <xdr:col>14</xdr:col>
      <xdr:colOff>287655</xdr:colOff>
      <xdr:row>5</xdr:row>
      <xdr:rowOff>19050</xdr:rowOff>
    </xdr:from>
    <xdr:to>
      <xdr:col>16</xdr:col>
      <xdr:colOff>398145</xdr:colOff>
      <xdr:row>8</xdr:row>
      <xdr:rowOff>170781</xdr:rowOff>
    </xdr:to>
    <xdr:pic>
      <xdr:nvPicPr>
        <xdr:cNvPr id="19" name="Picture 18">
          <a:extLst>
            <a:ext uri="{FF2B5EF4-FFF2-40B4-BE49-F238E27FC236}">
              <a16:creationId xmlns:a16="http://schemas.microsoft.com/office/drawing/2014/main" id="{BA5D9538-5637-4001-86F6-AF98DA291216}"/>
            </a:ext>
          </a:extLst>
        </xdr:cNvPr>
        <xdr:cNvPicPr>
          <a:picLocks noChangeAspect="1"/>
        </xdr:cNvPicPr>
      </xdr:nvPicPr>
      <xdr:blipFill>
        <a:blip xmlns:r="http://schemas.openxmlformats.org/officeDocument/2006/relationships" r:embed="rId11"/>
        <a:stretch>
          <a:fillRect/>
        </a:stretch>
      </xdr:blipFill>
      <xdr:spPr>
        <a:xfrm>
          <a:off x="8450580" y="923925"/>
          <a:ext cx="1339215" cy="698466"/>
        </a:xfrm>
        <a:prstGeom prst="rect">
          <a:avLst/>
        </a:prstGeom>
      </xdr:spPr>
    </xdr:pic>
    <xdr:clientData/>
  </xdr:twoCellAnchor>
  <xdr:twoCellAnchor editAs="oneCell">
    <xdr:from>
      <xdr:col>14</xdr:col>
      <xdr:colOff>304800</xdr:colOff>
      <xdr:row>9</xdr:row>
      <xdr:rowOff>24766</xdr:rowOff>
    </xdr:from>
    <xdr:to>
      <xdr:col>16</xdr:col>
      <xdr:colOff>438150</xdr:colOff>
      <xdr:row>12</xdr:row>
      <xdr:rowOff>174594</xdr:rowOff>
    </xdr:to>
    <xdr:pic>
      <xdr:nvPicPr>
        <xdr:cNvPr id="20" name="Picture 19">
          <a:extLst>
            <a:ext uri="{FF2B5EF4-FFF2-40B4-BE49-F238E27FC236}">
              <a16:creationId xmlns:a16="http://schemas.microsoft.com/office/drawing/2014/main" id="{2DCCA630-F0AF-4734-8ABF-24C3B6459821}"/>
            </a:ext>
          </a:extLst>
        </xdr:cNvPr>
        <xdr:cNvPicPr>
          <a:picLocks noChangeAspect="1"/>
        </xdr:cNvPicPr>
      </xdr:nvPicPr>
      <xdr:blipFill>
        <a:blip xmlns:r="http://schemas.openxmlformats.org/officeDocument/2006/relationships" r:embed="rId12"/>
        <a:stretch>
          <a:fillRect/>
        </a:stretch>
      </xdr:blipFill>
      <xdr:spPr>
        <a:xfrm>
          <a:off x="8467725" y="1653541"/>
          <a:ext cx="1343025" cy="696563"/>
        </a:xfrm>
        <a:prstGeom prst="rect">
          <a:avLst/>
        </a:prstGeom>
      </xdr:spPr>
    </xdr:pic>
    <xdr:clientData/>
  </xdr:twoCellAnchor>
  <xdr:twoCellAnchor editAs="oneCell">
    <xdr:from>
      <xdr:col>14</xdr:col>
      <xdr:colOff>171449</xdr:colOff>
      <xdr:row>13</xdr:row>
      <xdr:rowOff>19051</xdr:rowOff>
    </xdr:from>
    <xdr:to>
      <xdr:col>16</xdr:col>
      <xdr:colOff>474344</xdr:colOff>
      <xdr:row>16</xdr:row>
      <xdr:rowOff>170076</xdr:rowOff>
    </xdr:to>
    <xdr:pic>
      <xdr:nvPicPr>
        <xdr:cNvPr id="21" name="Picture 20">
          <a:extLst>
            <a:ext uri="{FF2B5EF4-FFF2-40B4-BE49-F238E27FC236}">
              <a16:creationId xmlns:a16="http://schemas.microsoft.com/office/drawing/2014/main" id="{19983F46-2D8C-4530-87B6-DD21CA582EF8}"/>
            </a:ext>
          </a:extLst>
        </xdr:cNvPr>
        <xdr:cNvPicPr>
          <a:picLocks noChangeAspect="1"/>
        </xdr:cNvPicPr>
      </xdr:nvPicPr>
      <xdr:blipFill>
        <a:blip xmlns:r="http://schemas.openxmlformats.org/officeDocument/2006/relationships" r:embed="rId13"/>
        <a:stretch>
          <a:fillRect/>
        </a:stretch>
      </xdr:blipFill>
      <xdr:spPr>
        <a:xfrm>
          <a:off x="8334374" y="2371726"/>
          <a:ext cx="1514475" cy="697760"/>
        </a:xfrm>
        <a:prstGeom prst="rect">
          <a:avLst/>
        </a:prstGeom>
      </xdr:spPr>
    </xdr:pic>
    <xdr:clientData/>
  </xdr:twoCellAnchor>
  <xdr:twoCellAnchor editAs="oneCell">
    <xdr:from>
      <xdr:col>14</xdr:col>
      <xdr:colOff>316230</xdr:colOff>
      <xdr:row>17</xdr:row>
      <xdr:rowOff>15240</xdr:rowOff>
    </xdr:from>
    <xdr:to>
      <xdr:col>16</xdr:col>
      <xdr:colOff>400050</xdr:colOff>
      <xdr:row>20</xdr:row>
      <xdr:rowOff>174366</xdr:rowOff>
    </xdr:to>
    <xdr:pic>
      <xdr:nvPicPr>
        <xdr:cNvPr id="22" name="Content Placeholder 18">
          <a:extLst>
            <a:ext uri="{FF2B5EF4-FFF2-40B4-BE49-F238E27FC236}">
              <a16:creationId xmlns:a16="http://schemas.microsoft.com/office/drawing/2014/main" id="{7B10F059-7475-4F8F-BC39-CD9E0BA95B78}"/>
            </a:ext>
          </a:extLst>
        </xdr:cNvPr>
        <xdr:cNvPicPr>
          <a:picLocks noGrp="1" noChangeAspect="1"/>
        </xdr:cNvPicPr>
      </xdr:nvPicPr>
      <xdr:blipFill>
        <a:blip xmlns:r="http://schemas.openxmlformats.org/officeDocument/2006/relationships" r:embed="rId14"/>
        <a:stretch>
          <a:fillRect/>
        </a:stretch>
      </xdr:blipFill>
      <xdr:spPr>
        <a:xfrm>
          <a:off x="8479155" y="3091815"/>
          <a:ext cx="1293495" cy="705861"/>
        </a:xfrm>
        <a:prstGeom prst="rect">
          <a:avLst/>
        </a:prstGeom>
      </xdr:spPr>
    </xdr:pic>
    <xdr:clientData/>
  </xdr:twoCellAnchor>
  <xdr:twoCellAnchor editAs="oneCell">
    <xdr:from>
      <xdr:col>19</xdr:col>
      <xdr:colOff>182881</xdr:colOff>
      <xdr:row>5</xdr:row>
      <xdr:rowOff>15240</xdr:rowOff>
    </xdr:from>
    <xdr:to>
      <xdr:col>21</xdr:col>
      <xdr:colOff>419100</xdr:colOff>
      <xdr:row>8</xdr:row>
      <xdr:rowOff>169543</xdr:rowOff>
    </xdr:to>
    <xdr:pic>
      <xdr:nvPicPr>
        <xdr:cNvPr id="25" name="Picture 24">
          <a:extLst>
            <a:ext uri="{FF2B5EF4-FFF2-40B4-BE49-F238E27FC236}">
              <a16:creationId xmlns:a16="http://schemas.microsoft.com/office/drawing/2014/main" id="{0C31B4C4-4E32-498F-AD68-D903038A575A}"/>
            </a:ext>
          </a:extLst>
        </xdr:cNvPr>
        <xdr:cNvPicPr>
          <a:picLocks noChangeAspect="1"/>
        </xdr:cNvPicPr>
      </xdr:nvPicPr>
      <xdr:blipFill>
        <a:blip xmlns:r="http://schemas.openxmlformats.org/officeDocument/2006/relationships" r:embed="rId15"/>
        <a:stretch>
          <a:fillRect/>
        </a:stretch>
      </xdr:blipFill>
      <xdr:spPr>
        <a:xfrm>
          <a:off x="11393806" y="920115"/>
          <a:ext cx="1455419" cy="693418"/>
        </a:xfrm>
        <a:prstGeom prst="rect">
          <a:avLst/>
        </a:prstGeom>
      </xdr:spPr>
    </xdr:pic>
    <xdr:clientData/>
  </xdr:twoCellAnchor>
  <xdr:twoCellAnchor editAs="oneCell">
    <xdr:from>
      <xdr:col>19</xdr:col>
      <xdr:colOff>217170</xdr:colOff>
      <xdr:row>9</xdr:row>
      <xdr:rowOff>17146</xdr:rowOff>
    </xdr:from>
    <xdr:to>
      <xdr:col>21</xdr:col>
      <xdr:colOff>398145</xdr:colOff>
      <xdr:row>12</xdr:row>
      <xdr:rowOff>168209</xdr:rowOff>
    </xdr:to>
    <xdr:pic>
      <xdr:nvPicPr>
        <xdr:cNvPr id="26" name="Picture 25">
          <a:extLst>
            <a:ext uri="{FF2B5EF4-FFF2-40B4-BE49-F238E27FC236}">
              <a16:creationId xmlns:a16="http://schemas.microsoft.com/office/drawing/2014/main" id="{85D8358D-0EEA-45DF-B340-11F41AFDCF41}"/>
            </a:ext>
          </a:extLst>
        </xdr:cNvPr>
        <xdr:cNvPicPr>
          <a:picLocks noChangeAspect="1"/>
        </xdr:cNvPicPr>
      </xdr:nvPicPr>
      <xdr:blipFill>
        <a:blip xmlns:r="http://schemas.openxmlformats.org/officeDocument/2006/relationships" r:embed="rId16"/>
        <a:stretch>
          <a:fillRect/>
        </a:stretch>
      </xdr:blipFill>
      <xdr:spPr>
        <a:xfrm>
          <a:off x="11428095" y="1645921"/>
          <a:ext cx="1413510" cy="697798"/>
        </a:xfrm>
        <a:prstGeom prst="rect">
          <a:avLst/>
        </a:prstGeom>
      </xdr:spPr>
    </xdr:pic>
    <xdr:clientData/>
  </xdr:twoCellAnchor>
  <xdr:twoCellAnchor editAs="oneCell">
    <xdr:from>
      <xdr:col>19</xdr:col>
      <xdr:colOff>219075</xdr:colOff>
      <xdr:row>13</xdr:row>
      <xdr:rowOff>17146</xdr:rowOff>
    </xdr:from>
    <xdr:to>
      <xdr:col>21</xdr:col>
      <xdr:colOff>415290</xdr:colOff>
      <xdr:row>16</xdr:row>
      <xdr:rowOff>171992</xdr:rowOff>
    </xdr:to>
    <xdr:pic>
      <xdr:nvPicPr>
        <xdr:cNvPr id="3" name="Picture 2">
          <a:extLst>
            <a:ext uri="{FF2B5EF4-FFF2-40B4-BE49-F238E27FC236}">
              <a16:creationId xmlns:a16="http://schemas.microsoft.com/office/drawing/2014/main" id="{588CE848-47C8-4803-8F53-0725BEAEE8A6}"/>
            </a:ext>
          </a:extLst>
        </xdr:cNvPr>
        <xdr:cNvPicPr>
          <a:picLocks noChangeAspect="1"/>
        </xdr:cNvPicPr>
      </xdr:nvPicPr>
      <xdr:blipFill>
        <a:blip xmlns:r="http://schemas.openxmlformats.org/officeDocument/2006/relationships" r:embed="rId17"/>
        <a:stretch>
          <a:fillRect/>
        </a:stretch>
      </xdr:blipFill>
      <xdr:spPr>
        <a:xfrm>
          <a:off x="11430000" y="2369821"/>
          <a:ext cx="1415415" cy="693961"/>
        </a:xfrm>
        <a:prstGeom prst="rect">
          <a:avLst/>
        </a:prstGeom>
      </xdr:spPr>
    </xdr:pic>
    <xdr:clientData/>
  </xdr:twoCellAnchor>
  <xdr:twoCellAnchor editAs="oneCell">
    <xdr:from>
      <xdr:col>19</xdr:col>
      <xdr:colOff>171450</xdr:colOff>
      <xdr:row>17</xdr:row>
      <xdr:rowOff>20956</xdr:rowOff>
    </xdr:from>
    <xdr:to>
      <xdr:col>21</xdr:col>
      <xdr:colOff>361950</xdr:colOff>
      <xdr:row>20</xdr:row>
      <xdr:rowOff>168378</xdr:rowOff>
    </xdr:to>
    <xdr:pic>
      <xdr:nvPicPr>
        <xdr:cNvPr id="4" name="Picture 3">
          <a:extLst>
            <a:ext uri="{FF2B5EF4-FFF2-40B4-BE49-F238E27FC236}">
              <a16:creationId xmlns:a16="http://schemas.microsoft.com/office/drawing/2014/main" id="{FE413CB6-9608-404C-990F-E9F83AA2EEA1}"/>
            </a:ext>
          </a:extLst>
        </xdr:cNvPr>
        <xdr:cNvPicPr>
          <a:picLocks noChangeAspect="1"/>
        </xdr:cNvPicPr>
      </xdr:nvPicPr>
      <xdr:blipFill>
        <a:blip xmlns:r="http://schemas.openxmlformats.org/officeDocument/2006/relationships" r:embed="rId18"/>
        <a:stretch>
          <a:fillRect/>
        </a:stretch>
      </xdr:blipFill>
      <xdr:spPr>
        <a:xfrm>
          <a:off x="11382375" y="3097531"/>
          <a:ext cx="1405890" cy="694157"/>
        </a:xfrm>
        <a:prstGeom prst="rect">
          <a:avLst/>
        </a:prstGeom>
      </xdr:spPr>
    </xdr:pic>
    <xdr:clientData/>
  </xdr:twoCellAnchor>
  <xdr:twoCellAnchor editAs="oneCell">
    <xdr:from>
      <xdr:col>2</xdr:col>
      <xdr:colOff>17144</xdr:colOff>
      <xdr:row>44</xdr:row>
      <xdr:rowOff>11430</xdr:rowOff>
    </xdr:from>
    <xdr:to>
      <xdr:col>20</xdr:col>
      <xdr:colOff>0</xdr:colOff>
      <xdr:row>72</xdr:row>
      <xdr:rowOff>0</xdr:rowOff>
    </xdr:to>
    <xdr:pic>
      <xdr:nvPicPr>
        <xdr:cNvPr id="6" name="Picture 5">
          <a:extLst>
            <a:ext uri="{FF2B5EF4-FFF2-40B4-BE49-F238E27FC236}">
              <a16:creationId xmlns:a16="http://schemas.microsoft.com/office/drawing/2014/main" id="{59023771-CA37-40B0-8B7F-05A5A964E1FC}"/>
            </a:ext>
          </a:extLst>
        </xdr:cNvPr>
        <xdr:cNvPicPr>
          <a:picLocks noChangeAspect="1"/>
        </xdr:cNvPicPr>
      </xdr:nvPicPr>
      <xdr:blipFill>
        <a:blip xmlns:r="http://schemas.openxmlformats.org/officeDocument/2006/relationships" r:embed="rId19"/>
        <a:stretch>
          <a:fillRect/>
        </a:stretch>
      </xdr:blipFill>
      <xdr:spPr>
        <a:xfrm>
          <a:off x="864869" y="6364605"/>
          <a:ext cx="10955656" cy="5055870"/>
        </a:xfrm>
        <a:prstGeom prst="rect">
          <a:avLst/>
        </a:prstGeom>
        <a:ln>
          <a:solidFill>
            <a:sysClr val="windowText" lastClr="000000"/>
          </a:solidFill>
        </a:ln>
      </xdr:spPr>
    </xdr:pic>
    <xdr:clientData/>
  </xdr:twoCellAnchor>
  <xdr:twoCellAnchor editAs="oneCell">
    <xdr:from>
      <xdr:col>14</xdr:col>
      <xdr:colOff>190501</xdr:colOff>
      <xdr:row>21</xdr:row>
      <xdr:rowOff>22858</xdr:rowOff>
    </xdr:from>
    <xdr:to>
      <xdr:col>16</xdr:col>
      <xdr:colOff>517520</xdr:colOff>
      <xdr:row>24</xdr:row>
      <xdr:rowOff>171449</xdr:rowOff>
    </xdr:to>
    <xdr:pic>
      <xdr:nvPicPr>
        <xdr:cNvPr id="7" name="Picture 6">
          <a:extLst>
            <a:ext uri="{FF2B5EF4-FFF2-40B4-BE49-F238E27FC236}">
              <a16:creationId xmlns:a16="http://schemas.microsoft.com/office/drawing/2014/main" id="{1CC1D783-A6C3-45D5-8F73-CEA29BD0D422}"/>
            </a:ext>
          </a:extLst>
        </xdr:cNvPr>
        <xdr:cNvPicPr>
          <a:picLocks noChangeAspect="1"/>
        </xdr:cNvPicPr>
      </xdr:nvPicPr>
      <xdr:blipFill>
        <a:blip xmlns:r="http://schemas.openxmlformats.org/officeDocument/2006/relationships" r:embed="rId20"/>
        <a:stretch>
          <a:fillRect/>
        </a:stretch>
      </xdr:blipFill>
      <xdr:spPr>
        <a:xfrm>
          <a:off x="8353426" y="3842383"/>
          <a:ext cx="1557649" cy="701041"/>
        </a:xfrm>
        <a:prstGeom prst="rect">
          <a:avLst/>
        </a:prstGeom>
      </xdr:spPr>
    </xdr:pic>
    <xdr:clientData/>
  </xdr:twoCellAnchor>
  <xdr:twoCellAnchor editAs="oneCell">
    <xdr:from>
      <xdr:col>19</xdr:col>
      <xdr:colOff>235388</xdr:colOff>
      <xdr:row>21</xdr:row>
      <xdr:rowOff>22861</xdr:rowOff>
    </xdr:from>
    <xdr:to>
      <xdr:col>21</xdr:col>
      <xdr:colOff>409924</xdr:colOff>
      <xdr:row>24</xdr:row>
      <xdr:rowOff>167640</xdr:rowOff>
    </xdr:to>
    <xdr:pic>
      <xdr:nvPicPr>
        <xdr:cNvPr id="8" name="Picture 7">
          <a:extLst>
            <a:ext uri="{FF2B5EF4-FFF2-40B4-BE49-F238E27FC236}">
              <a16:creationId xmlns:a16="http://schemas.microsoft.com/office/drawing/2014/main" id="{E8760D47-719A-45FB-87B9-399547C04E83}"/>
            </a:ext>
          </a:extLst>
        </xdr:cNvPr>
        <xdr:cNvPicPr>
          <a:picLocks noChangeAspect="1"/>
        </xdr:cNvPicPr>
      </xdr:nvPicPr>
      <xdr:blipFill>
        <a:blip xmlns:r="http://schemas.openxmlformats.org/officeDocument/2006/relationships" r:embed="rId21"/>
        <a:stretch>
          <a:fillRect/>
        </a:stretch>
      </xdr:blipFill>
      <xdr:spPr>
        <a:xfrm>
          <a:off x="11444408" y="4168141"/>
          <a:ext cx="1393736" cy="6934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BCB52DE9-7F65-4BCA-9B00-83E86B9646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17145</xdr:colOff>
      <xdr:row>39</xdr:row>
      <xdr:rowOff>53340</xdr:rowOff>
    </xdr:from>
    <xdr:to>
      <xdr:col>9</xdr:col>
      <xdr:colOff>1702</xdr:colOff>
      <xdr:row>76</xdr:row>
      <xdr:rowOff>95250</xdr:rowOff>
    </xdr:to>
    <xdr:pic>
      <xdr:nvPicPr>
        <xdr:cNvPr id="4" name="Picture 3" descr="CP_ACCESSORY-01.pdf - Adobe Acrobat Reader DC">
          <a:extLst>
            <a:ext uri="{FF2B5EF4-FFF2-40B4-BE49-F238E27FC236}">
              <a16:creationId xmlns:a16="http://schemas.microsoft.com/office/drawing/2014/main" id="{937C8CB8-E5F7-4F72-B747-A353049BDCD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98" r="10295"/>
        <a:stretch/>
      </xdr:blipFill>
      <xdr:spPr>
        <a:xfrm>
          <a:off x="17145" y="7187565"/>
          <a:ext cx="9513367" cy="6737985"/>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0</xdr:col>
      <xdr:colOff>1583269</xdr:colOff>
      <xdr:row>5</xdr:row>
      <xdr:rowOff>15240</xdr:rowOff>
    </xdr:to>
    <xdr:pic>
      <xdr:nvPicPr>
        <xdr:cNvPr id="2" name="Picture 1">
          <a:extLst>
            <a:ext uri="{FF2B5EF4-FFF2-40B4-BE49-F238E27FC236}">
              <a16:creationId xmlns:a16="http://schemas.microsoft.com/office/drawing/2014/main" id="{73CD197A-FAA2-4914-BE83-77BB1A6781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6327"/>
        </a:xfrm>
        <a:prstGeom prst="rect">
          <a:avLst/>
        </a:prstGeom>
      </xdr:spPr>
    </xdr:pic>
    <xdr:clientData/>
  </xdr:twoCellAnchor>
  <xdr:twoCellAnchor editAs="oneCell">
    <xdr:from>
      <xdr:col>0</xdr:col>
      <xdr:colOff>18471</xdr:colOff>
      <xdr:row>39</xdr:row>
      <xdr:rowOff>82161</xdr:rowOff>
    </xdr:from>
    <xdr:to>
      <xdr:col>9</xdr:col>
      <xdr:colOff>1034</xdr:colOff>
      <xdr:row>76</xdr:row>
      <xdr:rowOff>98717</xdr:rowOff>
    </xdr:to>
    <xdr:pic>
      <xdr:nvPicPr>
        <xdr:cNvPr id="5" name="Picture 4" descr="CP_ACCESSORY-02.pdf - Adobe Acrobat Reader DC">
          <a:extLst>
            <a:ext uri="{FF2B5EF4-FFF2-40B4-BE49-F238E27FC236}">
              <a16:creationId xmlns:a16="http://schemas.microsoft.com/office/drawing/2014/main" id="{6038F5E1-2F04-4C66-9FD2-BC0B03A89E9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92" r="10289"/>
        <a:stretch/>
      </xdr:blipFill>
      <xdr:spPr>
        <a:xfrm>
          <a:off x="18471" y="7254900"/>
          <a:ext cx="9510048" cy="6750980"/>
        </a:xfrm>
        <a:prstGeom prst="rect">
          <a:avLst/>
        </a:prstGeom>
        <a:ln>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2740182F-8BAE-4F06-B7DB-18C470895A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20376</xdr:colOff>
      <xdr:row>39</xdr:row>
      <xdr:rowOff>101960</xdr:rowOff>
    </xdr:from>
    <xdr:to>
      <xdr:col>8</xdr:col>
      <xdr:colOff>589247</xdr:colOff>
      <xdr:row>76</xdr:row>
      <xdr:rowOff>94339</xdr:rowOff>
    </xdr:to>
    <xdr:pic>
      <xdr:nvPicPr>
        <xdr:cNvPr id="5" name="Picture 4" descr="CP_ACCESSORY-03.pdf - Adobe Acrobat Reader DC">
          <a:extLst>
            <a:ext uri="{FF2B5EF4-FFF2-40B4-BE49-F238E27FC236}">
              <a16:creationId xmlns:a16="http://schemas.microsoft.com/office/drawing/2014/main" id="{90CEECE4-2245-4785-A5D7-FF0C46EBC66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92" r="10289"/>
        <a:stretch/>
      </xdr:blipFill>
      <xdr:spPr>
        <a:xfrm>
          <a:off x="20376" y="7274699"/>
          <a:ext cx="9524856" cy="6745853"/>
        </a:xfrm>
        <a:prstGeom prst="rect">
          <a:avLst/>
        </a:prstGeom>
        <a:ln>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1583269</xdr:colOff>
      <xdr:row>5</xdr:row>
      <xdr:rowOff>15240</xdr:rowOff>
    </xdr:to>
    <xdr:pic>
      <xdr:nvPicPr>
        <xdr:cNvPr id="2" name="Picture 1">
          <a:extLst>
            <a:ext uri="{FF2B5EF4-FFF2-40B4-BE49-F238E27FC236}">
              <a16:creationId xmlns:a16="http://schemas.microsoft.com/office/drawing/2014/main" id="{611E0CF4-7C60-4A25-9459-18B5339259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28575</xdr:colOff>
      <xdr:row>39</xdr:row>
      <xdr:rowOff>93344</xdr:rowOff>
    </xdr:from>
    <xdr:to>
      <xdr:col>9</xdr:col>
      <xdr:colOff>3061</xdr:colOff>
      <xdr:row>76</xdr:row>
      <xdr:rowOff>129540</xdr:rowOff>
    </xdr:to>
    <xdr:pic>
      <xdr:nvPicPr>
        <xdr:cNvPr id="5" name="Picture 4" descr="CP_ACCESSORY-04.pdf - Adobe Acrobat Reader DC">
          <a:extLst>
            <a:ext uri="{FF2B5EF4-FFF2-40B4-BE49-F238E27FC236}">
              <a16:creationId xmlns:a16="http://schemas.microsoft.com/office/drawing/2014/main" id="{6B1BA2EB-EDF1-4AEA-8910-5FDE00609B0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268" b="-38"/>
        <a:stretch/>
      </xdr:blipFill>
      <xdr:spPr>
        <a:xfrm>
          <a:off x="28575" y="7227569"/>
          <a:ext cx="9507106" cy="6736081"/>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E08B67DE-22E2-4A53-A887-20D103D7E8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19050</xdr:colOff>
      <xdr:row>39</xdr:row>
      <xdr:rowOff>74295</xdr:rowOff>
    </xdr:from>
    <xdr:to>
      <xdr:col>8</xdr:col>
      <xdr:colOff>587673</xdr:colOff>
      <xdr:row>76</xdr:row>
      <xdr:rowOff>102870</xdr:rowOff>
    </xdr:to>
    <xdr:pic>
      <xdr:nvPicPr>
        <xdr:cNvPr id="5" name="Picture 4" descr="CP_ACCESSORY-05.pdf - Adobe Acrobat Reader DC">
          <a:extLst>
            <a:ext uri="{FF2B5EF4-FFF2-40B4-BE49-F238E27FC236}">
              <a16:creationId xmlns:a16="http://schemas.microsoft.com/office/drawing/2014/main" id="{B409E4D3-B5F9-49ED-9368-AFF6065DB72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58" r="10229"/>
        <a:stretch/>
      </xdr:blipFill>
      <xdr:spPr>
        <a:xfrm>
          <a:off x="19050" y="7208520"/>
          <a:ext cx="9503073" cy="6728460"/>
        </a:xfrm>
        <a:prstGeom prst="rect">
          <a:avLst/>
        </a:prstGeom>
        <a:ln>
          <a:solidFill>
            <a:sysClr val="windowText" lastClr="000000"/>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1583269</xdr:colOff>
      <xdr:row>5</xdr:row>
      <xdr:rowOff>15240</xdr:rowOff>
    </xdr:to>
    <xdr:pic>
      <xdr:nvPicPr>
        <xdr:cNvPr id="4" name="Picture 3">
          <a:extLst>
            <a:ext uri="{FF2B5EF4-FFF2-40B4-BE49-F238E27FC236}">
              <a16:creationId xmlns:a16="http://schemas.microsoft.com/office/drawing/2014/main" id="{DD7604B4-F00E-45D6-9234-48D62D4754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4780" y="0"/>
          <a:ext cx="1446109" cy="922020"/>
        </a:xfrm>
        <a:prstGeom prst="rect">
          <a:avLst/>
        </a:prstGeom>
      </xdr:spPr>
    </xdr:pic>
    <xdr:clientData/>
  </xdr:twoCellAnchor>
  <xdr:twoCellAnchor editAs="oneCell">
    <xdr:from>
      <xdr:col>0</xdr:col>
      <xdr:colOff>0</xdr:colOff>
      <xdr:row>39</xdr:row>
      <xdr:rowOff>152400</xdr:rowOff>
    </xdr:from>
    <xdr:to>
      <xdr:col>8</xdr:col>
      <xdr:colOff>558800</xdr:colOff>
      <xdr:row>77</xdr:row>
      <xdr:rowOff>76200</xdr:rowOff>
    </xdr:to>
    <xdr:pic>
      <xdr:nvPicPr>
        <xdr:cNvPr id="3" name="Picture 2">
          <a:extLst>
            <a:ext uri="{FF2B5EF4-FFF2-40B4-BE49-F238E27FC236}">
              <a16:creationId xmlns:a16="http://schemas.microsoft.com/office/drawing/2014/main" id="{D794EFA1-D530-530B-7B7A-E8A1FBB0B54C}"/>
            </a:ext>
          </a:extLst>
        </xdr:cNvPr>
        <xdr:cNvPicPr>
          <a:picLocks noChangeAspect="1"/>
        </xdr:cNvPicPr>
      </xdr:nvPicPr>
      <xdr:blipFill>
        <a:blip xmlns:r="http://schemas.openxmlformats.org/officeDocument/2006/relationships" r:embed="rId2"/>
        <a:stretch>
          <a:fillRect/>
        </a:stretch>
      </xdr:blipFill>
      <xdr:spPr>
        <a:xfrm>
          <a:off x="0" y="6832600"/>
          <a:ext cx="9499600" cy="6680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1583269</xdr:colOff>
      <xdr:row>5</xdr:row>
      <xdr:rowOff>15240</xdr:rowOff>
    </xdr:to>
    <xdr:pic>
      <xdr:nvPicPr>
        <xdr:cNvPr id="2" name="Picture 1">
          <a:extLst>
            <a:ext uri="{FF2B5EF4-FFF2-40B4-BE49-F238E27FC236}">
              <a16:creationId xmlns:a16="http://schemas.microsoft.com/office/drawing/2014/main" id="{6FEAF307-D915-41A7-BF66-BF7960F8C9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24765</xdr:colOff>
      <xdr:row>39</xdr:row>
      <xdr:rowOff>57150</xdr:rowOff>
    </xdr:from>
    <xdr:to>
      <xdr:col>9</xdr:col>
      <xdr:colOff>1905</xdr:colOff>
      <xdr:row>76</xdr:row>
      <xdr:rowOff>92175</xdr:rowOff>
    </xdr:to>
    <xdr:pic>
      <xdr:nvPicPr>
        <xdr:cNvPr id="5" name="Picture 4" descr="CP_ACCESSORY-07.pdf - Adobe Acrobat Reader DC">
          <a:extLst>
            <a:ext uri="{FF2B5EF4-FFF2-40B4-BE49-F238E27FC236}">
              <a16:creationId xmlns:a16="http://schemas.microsoft.com/office/drawing/2014/main" id="{588415EF-A485-448F-A9E9-BFABF705AA0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58" r="10229"/>
        <a:stretch/>
      </xdr:blipFill>
      <xdr:spPr>
        <a:xfrm>
          <a:off x="24765" y="7191375"/>
          <a:ext cx="9509760" cy="6719670"/>
        </a:xfrm>
        <a:prstGeom prst="rect">
          <a:avLst/>
        </a:prstGeom>
        <a:ln>
          <a:solidFill>
            <a:sysClr val="windowText" lastClr="000000"/>
          </a:solid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1583269</xdr:colOff>
      <xdr:row>5</xdr:row>
      <xdr:rowOff>15240</xdr:rowOff>
    </xdr:to>
    <xdr:pic>
      <xdr:nvPicPr>
        <xdr:cNvPr id="2" name="Picture 1">
          <a:extLst>
            <a:ext uri="{FF2B5EF4-FFF2-40B4-BE49-F238E27FC236}">
              <a16:creationId xmlns:a16="http://schemas.microsoft.com/office/drawing/2014/main" id="{D382C4DF-6D83-42C4-8CDC-BB80366D10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11430</xdr:colOff>
      <xdr:row>39</xdr:row>
      <xdr:rowOff>47625</xdr:rowOff>
    </xdr:from>
    <xdr:to>
      <xdr:col>8</xdr:col>
      <xdr:colOff>588645</xdr:colOff>
      <xdr:row>76</xdr:row>
      <xdr:rowOff>95765</xdr:rowOff>
    </xdr:to>
    <xdr:pic>
      <xdr:nvPicPr>
        <xdr:cNvPr id="5" name="Picture 4" descr="CP_ACCESSORY-08.pdf - Adobe Acrobat Reader DC">
          <a:extLst>
            <a:ext uri="{FF2B5EF4-FFF2-40B4-BE49-F238E27FC236}">
              <a16:creationId xmlns:a16="http://schemas.microsoft.com/office/drawing/2014/main" id="{529C744C-8EDE-439F-9175-14B36EF662A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58" r="10229"/>
        <a:stretch/>
      </xdr:blipFill>
      <xdr:spPr>
        <a:xfrm>
          <a:off x="11430" y="7181850"/>
          <a:ext cx="9521190" cy="6740405"/>
        </a:xfrm>
        <a:prstGeom prst="rect">
          <a:avLst/>
        </a:prstGeom>
        <a:ln>
          <a:solidFill>
            <a:sysClr val="windowText" lastClr="000000"/>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9EB4BA3D-4708-4F4F-9230-4B4EADDF35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28574</xdr:colOff>
      <xdr:row>39</xdr:row>
      <xdr:rowOff>55246</xdr:rowOff>
    </xdr:from>
    <xdr:to>
      <xdr:col>8</xdr:col>
      <xdr:colOff>590449</xdr:colOff>
      <xdr:row>76</xdr:row>
      <xdr:rowOff>91441</xdr:rowOff>
    </xdr:to>
    <xdr:pic>
      <xdr:nvPicPr>
        <xdr:cNvPr id="5" name="Picture 4" descr="CP_ACCESSORY-09.pdf - Adobe Acrobat Reader DC">
          <a:extLst>
            <a:ext uri="{FF2B5EF4-FFF2-40B4-BE49-F238E27FC236}">
              <a16:creationId xmlns:a16="http://schemas.microsoft.com/office/drawing/2014/main" id="{B90F2E18-C464-4A22-A1A2-E28128AA690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230"/>
        <a:stretch/>
      </xdr:blipFill>
      <xdr:spPr>
        <a:xfrm>
          <a:off x="28574" y="7189471"/>
          <a:ext cx="9509660" cy="6726555"/>
        </a:xfrm>
        <a:prstGeom prst="rect">
          <a:avLst/>
        </a:prstGeom>
        <a:ln>
          <a:solidFill>
            <a:sysClr val="windowText" lastClr="000000"/>
          </a:solid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1583269</xdr:colOff>
      <xdr:row>5</xdr:row>
      <xdr:rowOff>15240</xdr:rowOff>
    </xdr:to>
    <xdr:pic>
      <xdr:nvPicPr>
        <xdr:cNvPr id="2" name="Picture 1">
          <a:extLst>
            <a:ext uri="{FF2B5EF4-FFF2-40B4-BE49-F238E27FC236}">
              <a16:creationId xmlns:a16="http://schemas.microsoft.com/office/drawing/2014/main" id="{DEB5C0BF-6624-427F-968A-37DC0A9AAB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53340</xdr:colOff>
      <xdr:row>39</xdr:row>
      <xdr:rowOff>53340</xdr:rowOff>
    </xdr:from>
    <xdr:to>
      <xdr:col>9</xdr:col>
      <xdr:colOff>0</xdr:colOff>
      <xdr:row>76</xdr:row>
      <xdr:rowOff>91440</xdr:rowOff>
    </xdr:to>
    <xdr:pic>
      <xdr:nvPicPr>
        <xdr:cNvPr id="9" name="Picture 8">
          <a:extLst>
            <a:ext uri="{FF2B5EF4-FFF2-40B4-BE49-F238E27FC236}">
              <a16:creationId xmlns:a16="http://schemas.microsoft.com/office/drawing/2014/main" id="{DD5C3D5C-AB6B-2D80-564B-8094BCEA67E1}"/>
            </a:ext>
          </a:extLst>
        </xdr:cNvPr>
        <xdr:cNvPicPr>
          <a:picLocks noChangeAspect="1"/>
        </xdr:cNvPicPr>
      </xdr:nvPicPr>
      <xdr:blipFill>
        <a:blip xmlns:r="http://schemas.openxmlformats.org/officeDocument/2006/relationships" r:embed="rId2"/>
        <a:stretch>
          <a:fillRect/>
        </a:stretch>
      </xdr:blipFill>
      <xdr:spPr>
        <a:xfrm>
          <a:off x="53340" y="7246620"/>
          <a:ext cx="9479280" cy="6804660"/>
        </a:xfrm>
        <a:prstGeom prst="rect">
          <a:avLst/>
        </a:prstGeom>
        <a:ln>
          <a:solidFill>
            <a:schemeClr val="tx1"/>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44971505-7BD7-4599-98CF-FECF8909B6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19050</xdr:colOff>
      <xdr:row>39</xdr:row>
      <xdr:rowOff>53340</xdr:rowOff>
    </xdr:from>
    <xdr:to>
      <xdr:col>8</xdr:col>
      <xdr:colOff>588645</xdr:colOff>
      <xdr:row>76</xdr:row>
      <xdr:rowOff>98762</xdr:rowOff>
    </xdr:to>
    <xdr:pic>
      <xdr:nvPicPr>
        <xdr:cNvPr id="5" name="Picture 4" descr="CP_ACCESSORY-11.pdf - Adobe Acrobat Reader DC">
          <a:extLst>
            <a:ext uri="{FF2B5EF4-FFF2-40B4-BE49-F238E27FC236}">
              <a16:creationId xmlns:a16="http://schemas.microsoft.com/office/drawing/2014/main" id="{5A84E3B4-BE98-465D-BD1B-FAFBD1B4E08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88" r="10295"/>
        <a:stretch/>
      </xdr:blipFill>
      <xdr:spPr>
        <a:xfrm>
          <a:off x="19050" y="7187565"/>
          <a:ext cx="9515475" cy="6747212"/>
        </a:xfrm>
        <a:prstGeom prst="rect">
          <a:avLst/>
        </a:prstGeom>
        <a:ln>
          <a:solidFill>
            <a:sysClr val="windowText" lastClr="000000"/>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1583269</xdr:colOff>
      <xdr:row>5</xdr:row>
      <xdr:rowOff>19685</xdr:rowOff>
    </xdr:to>
    <xdr:pic>
      <xdr:nvPicPr>
        <xdr:cNvPr id="2" name="Picture 1">
          <a:extLst>
            <a:ext uri="{FF2B5EF4-FFF2-40B4-BE49-F238E27FC236}">
              <a16:creationId xmlns:a16="http://schemas.microsoft.com/office/drawing/2014/main" id="{4A9264D7-A796-4017-B334-0FA4016708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76200</xdr:colOff>
      <xdr:row>39</xdr:row>
      <xdr:rowOff>30480</xdr:rowOff>
    </xdr:from>
    <xdr:to>
      <xdr:col>8</xdr:col>
      <xdr:colOff>594360</xdr:colOff>
      <xdr:row>77</xdr:row>
      <xdr:rowOff>0</xdr:rowOff>
    </xdr:to>
    <xdr:pic>
      <xdr:nvPicPr>
        <xdr:cNvPr id="3" name="Picture 2">
          <a:extLst>
            <a:ext uri="{FF2B5EF4-FFF2-40B4-BE49-F238E27FC236}">
              <a16:creationId xmlns:a16="http://schemas.microsoft.com/office/drawing/2014/main" id="{CE24F32E-21AD-3CBF-07A3-5CD93BC71BA4}"/>
            </a:ext>
          </a:extLst>
        </xdr:cNvPr>
        <xdr:cNvPicPr>
          <a:picLocks noChangeAspect="1"/>
        </xdr:cNvPicPr>
      </xdr:nvPicPr>
      <xdr:blipFill>
        <a:blip xmlns:r="http://schemas.openxmlformats.org/officeDocument/2006/relationships" r:embed="rId2"/>
        <a:stretch>
          <a:fillRect/>
        </a:stretch>
      </xdr:blipFill>
      <xdr:spPr>
        <a:xfrm>
          <a:off x="76200" y="7223760"/>
          <a:ext cx="9441180" cy="6918960"/>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0E9E9CF2-1ECF-4F66-8809-38F04D0893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19050</xdr:colOff>
      <xdr:row>39</xdr:row>
      <xdr:rowOff>53340</xdr:rowOff>
    </xdr:from>
    <xdr:to>
      <xdr:col>9</xdr:col>
      <xdr:colOff>1569</xdr:colOff>
      <xdr:row>76</xdr:row>
      <xdr:rowOff>100965</xdr:rowOff>
    </xdr:to>
    <xdr:pic>
      <xdr:nvPicPr>
        <xdr:cNvPr id="5" name="Picture 4" descr="CP_ACCESSORY-13.pdf - Adobe Acrobat Reader DC">
          <a:extLst>
            <a:ext uri="{FF2B5EF4-FFF2-40B4-BE49-F238E27FC236}">
              <a16:creationId xmlns:a16="http://schemas.microsoft.com/office/drawing/2014/main" id="{C08C31BA-C567-4DA7-80A4-31B0914E7EB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295"/>
        <a:stretch/>
      </xdr:blipFill>
      <xdr:spPr>
        <a:xfrm>
          <a:off x="19050" y="7187565"/>
          <a:ext cx="9520854" cy="6747510"/>
        </a:xfrm>
        <a:prstGeom prst="rect">
          <a:avLst/>
        </a:prstGeom>
        <a:ln>
          <a:solidFill>
            <a:sysClr val="windowText" lastClr="000000"/>
          </a:solid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75ECC0B6-9582-491B-AD1A-1FD46E9437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17144</xdr:colOff>
      <xdr:row>39</xdr:row>
      <xdr:rowOff>66675</xdr:rowOff>
    </xdr:from>
    <xdr:to>
      <xdr:col>8</xdr:col>
      <xdr:colOff>588645</xdr:colOff>
      <xdr:row>76</xdr:row>
      <xdr:rowOff>134632</xdr:rowOff>
    </xdr:to>
    <xdr:pic>
      <xdr:nvPicPr>
        <xdr:cNvPr id="5" name="Picture 4" descr="CP_ACCESSORY-14.pdf - Adobe Acrobat Reader DC">
          <a:extLst>
            <a:ext uri="{FF2B5EF4-FFF2-40B4-BE49-F238E27FC236}">
              <a16:creationId xmlns:a16="http://schemas.microsoft.com/office/drawing/2014/main" id="{8643E50C-EC42-44B4-85DD-55BAC734132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295"/>
        <a:stretch/>
      </xdr:blipFill>
      <xdr:spPr>
        <a:xfrm>
          <a:off x="17144" y="7200900"/>
          <a:ext cx="9517381" cy="6756412"/>
        </a:xfrm>
        <a:prstGeom prst="rect">
          <a:avLst/>
        </a:prstGeom>
        <a:ln>
          <a:solidFill>
            <a:sysClr val="windowText" lastClr="000000"/>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FFD2B207-7A51-4095-B016-55E2541B6F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19049</xdr:colOff>
      <xdr:row>39</xdr:row>
      <xdr:rowOff>64770</xdr:rowOff>
    </xdr:from>
    <xdr:to>
      <xdr:col>9</xdr:col>
      <xdr:colOff>0</xdr:colOff>
      <xdr:row>76</xdr:row>
      <xdr:rowOff>121049</xdr:rowOff>
    </xdr:to>
    <xdr:pic>
      <xdr:nvPicPr>
        <xdr:cNvPr id="5" name="Picture 4" descr="CP_ACCESSORY-15.pdf - Adobe Acrobat Reader DC">
          <a:extLst>
            <a:ext uri="{FF2B5EF4-FFF2-40B4-BE49-F238E27FC236}">
              <a16:creationId xmlns:a16="http://schemas.microsoft.com/office/drawing/2014/main" id="{8370723B-99B8-44ED-8BF1-59949500CC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295"/>
        <a:stretch/>
      </xdr:blipFill>
      <xdr:spPr>
        <a:xfrm>
          <a:off x="19049" y="7198995"/>
          <a:ext cx="9525001" cy="6750449"/>
        </a:xfrm>
        <a:prstGeom prst="rect">
          <a:avLst/>
        </a:prstGeom>
        <a:ln>
          <a:solidFill>
            <a:sysClr val="windowText" lastClr="000000"/>
          </a:solid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22C5D5BB-D461-46A5-9D40-B4A66D6946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36584" cy="923925"/>
        </a:xfrm>
        <a:prstGeom prst="rect">
          <a:avLst/>
        </a:prstGeom>
      </xdr:spPr>
    </xdr:pic>
    <xdr:clientData/>
  </xdr:twoCellAnchor>
  <xdr:twoCellAnchor editAs="oneCell">
    <xdr:from>
      <xdr:col>0</xdr:col>
      <xdr:colOff>20955</xdr:colOff>
      <xdr:row>39</xdr:row>
      <xdr:rowOff>76200</xdr:rowOff>
    </xdr:from>
    <xdr:to>
      <xdr:col>9</xdr:col>
      <xdr:colOff>0</xdr:colOff>
      <xdr:row>76</xdr:row>
      <xdr:rowOff>131019</xdr:rowOff>
    </xdr:to>
    <xdr:pic>
      <xdr:nvPicPr>
        <xdr:cNvPr id="5" name="Picture 4" descr="CP_ACCESSORY-16.pdf - Adobe Acrobat Reader DC">
          <a:extLst>
            <a:ext uri="{FF2B5EF4-FFF2-40B4-BE49-F238E27FC236}">
              <a16:creationId xmlns:a16="http://schemas.microsoft.com/office/drawing/2014/main" id="{E5E29921-EDC6-41EA-9D31-6C9173B7E9C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50" r="10269"/>
        <a:stretch/>
      </xdr:blipFill>
      <xdr:spPr>
        <a:xfrm>
          <a:off x="20955" y="7210425"/>
          <a:ext cx="9523095" cy="6747084"/>
        </a:xfrm>
        <a:prstGeom prst="rect">
          <a:avLst/>
        </a:prstGeom>
        <a:ln>
          <a:solidFill>
            <a:sysClr val="windowText" lastClr="000000"/>
          </a:solid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621EA9F3-DBA9-4CB3-A16D-067FC49A5A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36584" cy="923925"/>
        </a:xfrm>
        <a:prstGeom prst="rect">
          <a:avLst/>
        </a:prstGeom>
      </xdr:spPr>
    </xdr:pic>
    <xdr:clientData/>
  </xdr:twoCellAnchor>
  <xdr:twoCellAnchor editAs="oneCell">
    <xdr:from>
      <xdr:col>0</xdr:col>
      <xdr:colOff>19050</xdr:colOff>
      <xdr:row>39</xdr:row>
      <xdr:rowOff>53340</xdr:rowOff>
    </xdr:from>
    <xdr:to>
      <xdr:col>9</xdr:col>
      <xdr:colOff>3474</xdr:colOff>
      <xdr:row>76</xdr:row>
      <xdr:rowOff>102870</xdr:rowOff>
    </xdr:to>
    <xdr:pic>
      <xdr:nvPicPr>
        <xdr:cNvPr id="5" name="Picture 4" descr="CP_ACCESSORY-17.pdf - Adobe Acrobat Reader DC">
          <a:extLst>
            <a:ext uri="{FF2B5EF4-FFF2-40B4-BE49-F238E27FC236}">
              <a16:creationId xmlns:a16="http://schemas.microsoft.com/office/drawing/2014/main" id="{91199522-00B0-4764-A582-938391AF216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295"/>
        <a:stretch/>
      </xdr:blipFill>
      <xdr:spPr>
        <a:xfrm>
          <a:off x="19050" y="7187565"/>
          <a:ext cx="9520854" cy="6747510"/>
        </a:xfrm>
        <a:prstGeom prst="rect">
          <a:avLst/>
        </a:prstGeom>
        <a:ln>
          <a:solidFill>
            <a:sysClr val="windowText" lastClr="000000"/>
          </a:solid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1583269</xdr:colOff>
      <xdr:row>5</xdr:row>
      <xdr:rowOff>12065</xdr:rowOff>
    </xdr:to>
    <xdr:pic>
      <xdr:nvPicPr>
        <xdr:cNvPr id="2" name="Picture 1">
          <a:extLst>
            <a:ext uri="{FF2B5EF4-FFF2-40B4-BE49-F238E27FC236}">
              <a16:creationId xmlns:a16="http://schemas.microsoft.com/office/drawing/2014/main" id="{47935D05-C805-44FD-9E17-04DF96AF22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0115"/>
        </a:xfrm>
        <a:prstGeom prst="rect">
          <a:avLst/>
        </a:prstGeom>
      </xdr:spPr>
    </xdr:pic>
    <xdr:clientData/>
  </xdr:twoCellAnchor>
  <xdr:twoCellAnchor editAs="oneCell">
    <xdr:from>
      <xdr:col>0</xdr:col>
      <xdr:colOff>9525</xdr:colOff>
      <xdr:row>39</xdr:row>
      <xdr:rowOff>62866</xdr:rowOff>
    </xdr:from>
    <xdr:to>
      <xdr:col>8</xdr:col>
      <xdr:colOff>587643</xdr:colOff>
      <xdr:row>76</xdr:row>
      <xdr:rowOff>126366</xdr:rowOff>
    </xdr:to>
    <xdr:pic>
      <xdr:nvPicPr>
        <xdr:cNvPr id="5" name="Picture 4" descr="CP_ACCESSORY-18.pdf - Adobe Acrobat Reader DC">
          <a:extLst>
            <a:ext uri="{FF2B5EF4-FFF2-40B4-BE49-F238E27FC236}">
              <a16:creationId xmlns:a16="http://schemas.microsoft.com/office/drawing/2014/main" id="{515C3576-EA17-4353-8BBA-43EE142A7C9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360"/>
        <a:stretch/>
      </xdr:blipFill>
      <xdr:spPr>
        <a:xfrm>
          <a:off x="9525" y="7197091"/>
          <a:ext cx="9527173" cy="6766560"/>
        </a:xfrm>
        <a:prstGeom prst="rect">
          <a:avLst/>
        </a:prstGeom>
        <a:ln>
          <a:solidFill>
            <a:sysClr val="windowText" lastClr="000000"/>
          </a:solid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6B22E32D-3B74-46FB-A170-FAD32953AC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36584" cy="923925"/>
        </a:xfrm>
        <a:prstGeom prst="rect">
          <a:avLst/>
        </a:prstGeom>
      </xdr:spPr>
    </xdr:pic>
    <xdr:clientData/>
  </xdr:twoCellAnchor>
  <xdr:twoCellAnchor editAs="oneCell">
    <xdr:from>
      <xdr:col>0</xdr:col>
      <xdr:colOff>19050</xdr:colOff>
      <xdr:row>39</xdr:row>
      <xdr:rowOff>87630</xdr:rowOff>
    </xdr:from>
    <xdr:to>
      <xdr:col>8</xdr:col>
      <xdr:colOff>588646</xdr:colOff>
      <xdr:row>76</xdr:row>
      <xdr:rowOff>134388</xdr:rowOff>
    </xdr:to>
    <xdr:pic>
      <xdr:nvPicPr>
        <xdr:cNvPr id="5" name="Picture 4" descr="CP_ACCESSORY-19.pdf - Adobe Acrobat Reader DC">
          <a:extLst>
            <a:ext uri="{FF2B5EF4-FFF2-40B4-BE49-F238E27FC236}">
              <a16:creationId xmlns:a16="http://schemas.microsoft.com/office/drawing/2014/main" id="{168BEFCF-5224-49EA-9591-8993AECB728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223" r="10295"/>
        <a:stretch/>
      </xdr:blipFill>
      <xdr:spPr>
        <a:xfrm>
          <a:off x="19050" y="7221855"/>
          <a:ext cx="9515476" cy="6739023"/>
        </a:xfrm>
        <a:prstGeom prst="rect">
          <a:avLst/>
        </a:prstGeom>
        <a:ln>
          <a:solidFill>
            <a:sysClr val="windowText" lastClr="000000"/>
          </a:solid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0</xdr:col>
      <xdr:colOff>1579459</xdr:colOff>
      <xdr:row>5</xdr:row>
      <xdr:rowOff>19050</xdr:rowOff>
    </xdr:to>
    <xdr:pic>
      <xdr:nvPicPr>
        <xdr:cNvPr id="2" name="Picture 1">
          <a:extLst>
            <a:ext uri="{FF2B5EF4-FFF2-40B4-BE49-F238E27FC236}">
              <a16:creationId xmlns:a16="http://schemas.microsoft.com/office/drawing/2014/main" id="{6D9155A0-F0A3-4C04-8F30-065E1774DA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1440394" cy="929640"/>
        </a:xfrm>
        <a:prstGeom prst="rect">
          <a:avLst/>
        </a:prstGeom>
      </xdr:spPr>
    </xdr:pic>
    <xdr:clientData/>
  </xdr:twoCellAnchor>
  <xdr:twoCellAnchor editAs="oneCell">
    <xdr:from>
      <xdr:col>0</xdr:col>
      <xdr:colOff>0</xdr:colOff>
      <xdr:row>39</xdr:row>
      <xdr:rowOff>60960</xdr:rowOff>
    </xdr:from>
    <xdr:to>
      <xdr:col>8</xdr:col>
      <xdr:colOff>589795</xdr:colOff>
      <xdr:row>76</xdr:row>
      <xdr:rowOff>161926</xdr:rowOff>
    </xdr:to>
    <xdr:pic>
      <xdr:nvPicPr>
        <xdr:cNvPr id="4" name="Picture 3">
          <a:extLst>
            <a:ext uri="{FF2B5EF4-FFF2-40B4-BE49-F238E27FC236}">
              <a16:creationId xmlns:a16="http://schemas.microsoft.com/office/drawing/2014/main" id="{4001D9C1-0CC2-41DF-9679-BB69E54477B8}"/>
            </a:ext>
          </a:extLst>
        </xdr:cNvPr>
        <xdr:cNvPicPr>
          <a:picLocks noChangeAspect="1"/>
        </xdr:cNvPicPr>
      </xdr:nvPicPr>
      <xdr:blipFill>
        <a:blip xmlns:r="http://schemas.openxmlformats.org/officeDocument/2006/relationships" r:embed="rId2"/>
        <a:stretch>
          <a:fillRect/>
        </a:stretch>
      </xdr:blipFill>
      <xdr:spPr>
        <a:xfrm>
          <a:off x="0" y="7254240"/>
          <a:ext cx="9516625" cy="6865621"/>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2"/>
  <sheetViews>
    <sheetView topLeftCell="A3" zoomScale="145" zoomScaleNormal="145" workbookViewId="0">
      <selection activeCell="C35" sqref="C35:T35"/>
    </sheetView>
  </sheetViews>
  <sheetFormatPr defaultRowHeight="15" x14ac:dyDescent="0.25"/>
  <cols>
    <col min="1" max="1" width="3.42578125" customWidth="1"/>
  </cols>
  <sheetData>
    <row r="1" spans="1:23" ht="15.75" x14ac:dyDescent="0.25">
      <c r="A1" s="52"/>
      <c r="C1" s="14" t="s">
        <v>0</v>
      </c>
    </row>
    <row r="2" spans="1:23" x14ac:dyDescent="0.25">
      <c r="A2" s="52"/>
      <c r="B2" s="56"/>
      <c r="C2" s="56"/>
      <c r="D2" s="56"/>
      <c r="E2" s="56"/>
      <c r="F2" s="56"/>
      <c r="G2" s="56"/>
      <c r="H2" s="56"/>
      <c r="I2" s="56"/>
      <c r="J2" s="56"/>
      <c r="K2" s="56"/>
      <c r="L2" s="56"/>
      <c r="M2" s="56"/>
      <c r="N2" s="56"/>
      <c r="O2" s="56"/>
      <c r="P2" s="56"/>
      <c r="Q2" s="56"/>
      <c r="R2" s="56"/>
      <c r="S2" s="56"/>
      <c r="T2" s="56"/>
      <c r="U2" s="56"/>
      <c r="V2" s="56"/>
      <c r="W2" s="56"/>
    </row>
    <row r="3" spans="1:23" x14ac:dyDescent="0.25">
      <c r="A3" s="52"/>
      <c r="B3" s="10">
        <v>1</v>
      </c>
      <c r="C3" s="50" t="s">
        <v>1</v>
      </c>
      <c r="D3" s="50"/>
      <c r="E3" s="50"/>
      <c r="F3" s="50"/>
      <c r="G3" s="50"/>
      <c r="H3" s="50"/>
      <c r="I3" s="50"/>
      <c r="J3" s="50"/>
      <c r="K3" s="50"/>
      <c r="L3" s="50"/>
      <c r="M3" s="50"/>
      <c r="N3" s="50"/>
      <c r="O3" s="50"/>
      <c r="P3" s="50"/>
      <c r="Q3" s="50"/>
      <c r="R3" s="50"/>
      <c r="S3" s="50"/>
      <c r="T3" s="50"/>
      <c r="U3" s="50"/>
      <c r="V3" s="50"/>
      <c r="W3" s="50"/>
    </row>
    <row r="4" spans="1:23" ht="37.15" customHeight="1" x14ac:dyDescent="0.25">
      <c r="A4" s="52"/>
      <c r="B4" s="1">
        <v>2</v>
      </c>
      <c r="C4" s="51" t="s">
        <v>2</v>
      </c>
      <c r="D4" s="51"/>
      <c r="E4" s="51"/>
      <c r="F4" s="51"/>
      <c r="G4" s="51"/>
      <c r="H4" s="51"/>
      <c r="I4" s="51"/>
      <c r="J4" s="51"/>
      <c r="K4" s="51"/>
      <c r="L4" s="51"/>
      <c r="M4" s="51"/>
      <c r="N4" s="51"/>
      <c r="O4" s="51"/>
      <c r="P4" s="51"/>
      <c r="Q4" s="51"/>
      <c r="R4" s="51"/>
      <c r="S4" s="51"/>
      <c r="T4" s="51"/>
      <c r="U4" s="51"/>
      <c r="V4" s="51"/>
      <c r="W4" s="51"/>
    </row>
    <row r="5" spans="1:23" x14ac:dyDescent="0.25">
      <c r="A5" s="52"/>
      <c r="B5" s="52"/>
      <c r="C5" s="55" t="s">
        <v>3</v>
      </c>
      <c r="D5" s="55"/>
      <c r="E5" s="55" t="s">
        <v>4</v>
      </c>
      <c r="F5" s="55"/>
      <c r="G5" s="55"/>
      <c r="H5" s="55" t="s">
        <v>3</v>
      </c>
      <c r="I5" s="55"/>
      <c r="J5" s="55" t="s">
        <v>4</v>
      </c>
      <c r="K5" s="55"/>
      <c r="L5" s="55"/>
      <c r="M5" s="55" t="s">
        <v>3</v>
      </c>
      <c r="N5" s="55"/>
      <c r="O5" s="55" t="s">
        <v>4</v>
      </c>
      <c r="P5" s="55"/>
      <c r="Q5" s="55"/>
      <c r="R5" s="55" t="s">
        <v>3</v>
      </c>
      <c r="S5" s="55"/>
      <c r="T5" s="55" t="s">
        <v>4</v>
      </c>
      <c r="U5" s="55"/>
      <c r="V5" s="55"/>
      <c r="W5" s="58"/>
    </row>
    <row r="6" spans="1:23" x14ac:dyDescent="0.25">
      <c r="A6" s="52"/>
      <c r="B6" s="52"/>
      <c r="C6" s="53" t="s">
        <v>5</v>
      </c>
      <c r="D6" s="53"/>
      <c r="E6" s="54"/>
      <c r="F6" s="54"/>
      <c r="G6" s="54"/>
      <c r="H6" s="53" t="s">
        <v>6</v>
      </c>
      <c r="I6" s="53"/>
      <c r="J6" s="54"/>
      <c r="K6" s="54"/>
      <c r="L6" s="54"/>
      <c r="M6" s="53" t="s">
        <v>7</v>
      </c>
      <c r="N6" s="53"/>
      <c r="O6" s="54"/>
      <c r="P6" s="54"/>
      <c r="Q6" s="54"/>
      <c r="R6" s="64" t="s">
        <v>8</v>
      </c>
      <c r="S6" s="53"/>
      <c r="T6" s="54"/>
      <c r="U6" s="54"/>
      <c r="V6" s="54"/>
      <c r="W6" s="58"/>
    </row>
    <row r="7" spans="1:23" x14ac:dyDescent="0.25">
      <c r="A7" s="52"/>
      <c r="B7" s="52"/>
      <c r="C7" s="53"/>
      <c r="D7" s="53"/>
      <c r="E7" s="54"/>
      <c r="F7" s="54"/>
      <c r="G7" s="54"/>
      <c r="H7" s="53"/>
      <c r="I7" s="53"/>
      <c r="J7" s="54"/>
      <c r="K7" s="54"/>
      <c r="L7" s="54"/>
      <c r="M7" s="53"/>
      <c r="N7" s="53"/>
      <c r="O7" s="54"/>
      <c r="P7" s="54"/>
      <c r="Q7" s="54"/>
      <c r="R7" s="53"/>
      <c r="S7" s="53"/>
      <c r="T7" s="54"/>
      <c r="U7" s="54"/>
      <c r="V7" s="54"/>
      <c r="W7" s="58"/>
    </row>
    <row r="8" spans="1:23" x14ac:dyDescent="0.25">
      <c r="A8" s="52"/>
      <c r="B8" s="52"/>
      <c r="C8" s="53"/>
      <c r="D8" s="53"/>
      <c r="E8" s="54"/>
      <c r="F8" s="54"/>
      <c r="G8" s="54"/>
      <c r="H8" s="53"/>
      <c r="I8" s="53"/>
      <c r="J8" s="54"/>
      <c r="K8" s="54"/>
      <c r="L8" s="54"/>
      <c r="M8" s="53"/>
      <c r="N8" s="53"/>
      <c r="O8" s="54"/>
      <c r="P8" s="54"/>
      <c r="Q8" s="54"/>
      <c r="R8" s="53"/>
      <c r="S8" s="53"/>
      <c r="T8" s="54"/>
      <c r="U8" s="54"/>
      <c r="V8" s="54"/>
      <c r="W8" s="58"/>
    </row>
    <row r="9" spans="1:23" x14ac:dyDescent="0.25">
      <c r="A9" s="52"/>
      <c r="B9" s="52"/>
      <c r="C9" s="53"/>
      <c r="D9" s="53"/>
      <c r="E9" s="54"/>
      <c r="F9" s="54"/>
      <c r="G9" s="54"/>
      <c r="H9" s="53"/>
      <c r="I9" s="53"/>
      <c r="J9" s="54"/>
      <c r="K9" s="54"/>
      <c r="L9" s="54"/>
      <c r="M9" s="53"/>
      <c r="N9" s="53"/>
      <c r="O9" s="54"/>
      <c r="P9" s="54"/>
      <c r="Q9" s="54"/>
      <c r="R9" s="53"/>
      <c r="S9" s="53"/>
      <c r="T9" s="54"/>
      <c r="U9" s="54"/>
      <c r="V9" s="54"/>
      <c r="W9" s="58"/>
    </row>
    <row r="10" spans="1:23" x14ac:dyDescent="0.25">
      <c r="A10" s="52"/>
      <c r="B10" s="52"/>
      <c r="C10" s="53" t="s">
        <v>9</v>
      </c>
      <c r="D10" s="53"/>
      <c r="E10" s="54"/>
      <c r="F10" s="54"/>
      <c r="G10" s="54"/>
      <c r="H10" s="53" t="s">
        <v>10</v>
      </c>
      <c r="I10" s="53"/>
      <c r="J10" s="54"/>
      <c r="K10" s="54"/>
      <c r="L10" s="54"/>
      <c r="M10" s="53" t="s">
        <v>11</v>
      </c>
      <c r="N10" s="53"/>
      <c r="O10" s="54"/>
      <c r="P10" s="54"/>
      <c r="Q10" s="54"/>
      <c r="R10" s="64" t="s">
        <v>12</v>
      </c>
      <c r="S10" s="53"/>
      <c r="T10" s="54"/>
      <c r="U10" s="54"/>
      <c r="V10" s="54"/>
      <c r="W10" s="58"/>
    </row>
    <row r="11" spans="1:23" x14ac:dyDescent="0.25">
      <c r="A11" s="52"/>
      <c r="B11" s="52"/>
      <c r="C11" s="53"/>
      <c r="D11" s="53"/>
      <c r="E11" s="54"/>
      <c r="F11" s="54"/>
      <c r="G11" s="54"/>
      <c r="H11" s="53"/>
      <c r="I11" s="53"/>
      <c r="J11" s="54"/>
      <c r="K11" s="54"/>
      <c r="L11" s="54"/>
      <c r="M11" s="53"/>
      <c r="N11" s="53"/>
      <c r="O11" s="54"/>
      <c r="P11" s="54"/>
      <c r="Q11" s="54"/>
      <c r="R11" s="53"/>
      <c r="S11" s="53"/>
      <c r="T11" s="54"/>
      <c r="U11" s="54"/>
      <c r="V11" s="54"/>
      <c r="W11" s="58"/>
    </row>
    <row r="12" spans="1:23" x14ac:dyDescent="0.25">
      <c r="A12" s="52"/>
      <c r="B12" s="52"/>
      <c r="C12" s="53"/>
      <c r="D12" s="53"/>
      <c r="E12" s="54"/>
      <c r="F12" s="54"/>
      <c r="G12" s="54"/>
      <c r="H12" s="53"/>
      <c r="I12" s="53"/>
      <c r="J12" s="54"/>
      <c r="K12" s="54"/>
      <c r="L12" s="54"/>
      <c r="M12" s="53"/>
      <c r="N12" s="53"/>
      <c r="O12" s="54"/>
      <c r="P12" s="54"/>
      <c r="Q12" s="54"/>
      <c r="R12" s="53"/>
      <c r="S12" s="53"/>
      <c r="T12" s="54"/>
      <c r="U12" s="54"/>
      <c r="V12" s="54"/>
      <c r="W12" s="58"/>
    </row>
    <row r="13" spans="1:23" x14ac:dyDescent="0.25">
      <c r="A13" s="52"/>
      <c r="B13" s="52"/>
      <c r="C13" s="53"/>
      <c r="D13" s="53"/>
      <c r="E13" s="54"/>
      <c r="F13" s="54"/>
      <c r="G13" s="54"/>
      <c r="H13" s="53"/>
      <c r="I13" s="53"/>
      <c r="J13" s="54"/>
      <c r="K13" s="54"/>
      <c r="L13" s="54"/>
      <c r="M13" s="53"/>
      <c r="N13" s="53"/>
      <c r="O13" s="54"/>
      <c r="P13" s="54"/>
      <c r="Q13" s="54"/>
      <c r="R13" s="53"/>
      <c r="S13" s="53"/>
      <c r="T13" s="54"/>
      <c r="U13" s="54"/>
      <c r="V13" s="54"/>
      <c r="W13" s="58"/>
    </row>
    <row r="14" spans="1:23" x14ac:dyDescent="0.25">
      <c r="A14" s="52"/>
      <c r="B14" s="52"/>
      <c r="C14" s="53" t="s">
        <v>13</v>
      </c>
      <c r="D14" s="53"/>
      <c r="E14" s="54"/>
      <c r="F14" s="54"/>
      <c r="G14" s="54"/>
      <c r="H14" s="53" t="s">
        <v>14</v>
      </c>
      <c r="I14" s="53"/>
      <c r="J14" s="54"/>
      <c r="K14" s="54"/>
      <c r="L14" s="54"/>
      <c r="M14" s="53" t="s">
        <v>15</v>
      </c>
      <c r="N14" s="53"/>
      <c r="O14" s="54"/>
      <c r="P14" s="54"/>
      <c r="Q14" s="54"/>
      <c r="R14" s="64" t="s">
        <v>16</v>
      </c>
      <c r="S14" s="53"/>
      <c r="T14" s="54"/>
      <c r="U14" s="54"/>
      <c r="V14" s="54"/>
      <c r="W14" s="58"/>
    </row>
    <row r="15" spans="1:23" x14ac:dyDescent="0.25">
      <c r="A15" s="52"/>
      <c r="B15" s="52"/>
      <c r="C15" s="53"/>
      <c r="D15" s="53"/>
      <c r="E15" s="54"/>
      <c r="F15" s="54"/>
      <c r="G15" s="54"/>
      <c r="H15" s="53"/>
      <c r="I15" s="53"/>
      <c r="J15" s="54"/>
      <c r="K15" s="54"/>
      <c r="L15" s="54"/>
      <c r="M15" s="53"/>
      <c r="N15" s="53"/>
      <c r="O15" s="54"/>
      <c r="P15" s="54"/>
      <c r="Q15" s="54"/>
      <c r="R15" s="53"/>
      <c r="S15" s="53"/>
      <c r="T15" s="54"/>
      <c r="U15" s="54"/>
      <c r="V15" s="54"/>
      <c r="W15" s="58"/>
    </row>
    <row r="16" spans="1:23" x14ac:dyDescent="0.25">
      <c r="A16" s="52"/>
      <c r="B16" s="52"/>
      <c r="C16" s="53"/>
      <c r="D16" s="53"/>
      <c r="E16" s="54"/>
      <c r="F16" s="54"/>
      <c r="G16" s="54"/>
      <c r="H16" s="53"/>
      <c r="I16" s="53"/>
      <c r="J16" s="54"/>
      <c r="K16" s="54"/>
      <c r="L16" s="54"/>
      <c r="M16" s="53"/>
      <c r="N16" s="53"/>
      <c r="O16" s="54"/>
      <c r="P16" s="54"/>
      <c r="Q16" s="54"/>
      <c r="R16" s="53"/>
      <c r="S16" s="53"/>
      <c r="T16" s="54"/>
      <c r="U16" s="54"/>
      <c r="V16" s="54"/>
      <c r="W16" s="58"/>
    </row>
    <row r="17" spans="1:23" x14ac:dyDescent="0.25">
      <c r="A17" s="52"/>
      <c r="B17" s="52"/>
      <c r="C17" s="53"/>
      <c r="D17" s="53"/>
      <c r="E17" s="54"/>
      <c r="F17" s="54"/>
      <c r="G17" s="54"/>
      <c r="H17" s="53"/>
      <c r="I17" s="53"/>
      <c r="J17" s="54"/>
      <c r="K17" s="54"/>
      <c r="L17" s="54"/>
      <c r="M17" s="53"/>
      <c r="N17" s="53"/>
      <c r="O17" s="54"/>
      <c r="P17" s="54"/>
      <c r="Q17" s="54"/>
      <c r="R17" s="53"/>
      <c r="S17" s="53"/>
      <c r="T17" s="54"/>
      <c r="U17" s="54"/>
      <c r="V17" s="54"/>
      <c r="W17" s="58"/>
    </row>
    <row r="18" spans="1:23" x14ac:dyDescent="0.25">
      <c r="A18" s="52"/>
      <c r="B18" s="52"/>
      <c r="C18" s="53" t="s">
        <v>17</v>
      </c>
      <c r="D18" s="53"/>
      <c r="E18" s="54"/>
      <c r="F18" s="54"/>
      <c r="G18" s="54"/>
      <c r="H18" s="53" t="s">
        <v>18</v>
      </c>
      <c r="I18" s="53"/>
      <c r="J18" s="54"/>
      <c r="K18" s="54"/>
      <c r="L18" s="54"/>
      <c r="M18" s="53" t="s">
        <v>19</v>
      </c>
      <c r="N18" s="53"/>
      <c r="O18" s="54"/>
      <c r="P18" s="54"/>
      <c r="Q18" s="54"/>
      <c r="R18" s="64" t="s">
        <v>20</v>
      </c>
      <c r="S18" s="53"/>
      <c r="T18" s="54"/>
      <c r="U18" s="54"/>
      <c r="V18" s="54"/>
      <c r="W18" s="58"/>
    </row>
    <row r="19" spans="1:23" x14ac:dyDescent="0.25">
      <c r="A19" s="52"/>
      <c r="B19" s="52"/>
      <c r="C19" s="53"/>
      <c r="D19" s="53"/>
      <c r="E19" s="54"/>
      <c r="F19" s="54"/>
      <c r="G19" s="54"/>
      <c r="H19" s="53"/>
      <c r="I19" s="53"/>
      <c r="J19" s="54"/>
      <c r="K19" s="54"/>
      <c r="L19" s="54"/>
      <c r="M19" s="53"/>
      <c r="N19" s="53"/>
      <c r="O19" s="54"/>
      <c r="P19" s="54"/>
      <c r="Q19" s="54"/>
      <c r="R19" s="53"/>
      <c r="S19" s="53"/>
      <c r="T19" s="54"/>
      <c r="U19" s="54"/>
      <c r="V19" s="54"/>
      <c r="W19" s="58"/>
    </row>
    <row r="20" spans="1:23" x14ac:dyDescent="0.25">
      <c r="A20" s="52"/>
      <c r="B20" s="52"/>
      <c r="C20" s="53"/>
      <c r="D20" s="53"/>
      <c r="E20" s="54"/>
      <c r="F20" s="54"/>
      <c r="G20" s="54"/>
      <c r="H20" s="53"/>
      <c r="I20" s="53"/>
      <c r="J20" s="54"/>
      <c r="K20" s="54"/>
      <c r="L20" s="54"/>
      <c r="M20" s="53"/>
      <c r="N20" s="53"/>
      <c r="O20" s="54"/>
      <c r="P20" s="54"/>
      <c r="Q20" s="54"/>
      <c r="R20" s="53"/>
      <c r="S20" s="53"/>
      <c r="T20" s="54"/>
      <c r="U20" s="54"/>
      <c r="V20" s="54"/>
      <c r="W20" s="58"/>
    </row>
    <row r="21" spans="1:23" x14ac:dyDescent="0.25">
      <c r="A21" s="52"/>
      <c r="B21" s="52"/>
      <c r="C21" s="53"/>
      <c r="D21" s="53"/>
      <c r="E21" s="54"/>
      <c r="F21" s="54"/>
      <c r="G21" s="54"/>
      <c r="H21" s="53"/>
      <c r="I21" s="53"/>
      <c r="J21" s="54"/>
      <c r="K21" s="54"/>
      <c r="L21" s="54"/>
      <c r="M21" s="53"/>
      <c r="N21" s="53"/>
      <c r="O21" s="54"/>
      <c r="P21" s="54"/>
      <c r="Q21" s="54"/>
      <c r="R21" s="53"/>
      <c r="S21" s="53"/>
      <c r="T21" s="54"/>
      <c r="U21" s="54"/>
      <c r="V21" s="54"/>
      <c r="W21" s="58"/>
    </row>
    <row r="22" spans="1:23" x14ac:dyDescent="0.25">
      <c r="A22" s="52"/>
      <c r="B22" s="52"/>
      <c r="C22" s="53" t="s">
        <v>21</v>
      </c>
      <c r="D22" s="53"/>
      <c r="E22" s="54"/>
      <c r="F22" s="54"/>
      <c r="G22" s="54"/>
      <c r="H22" s="53" t="s">
        <v>22</v>
      </c>
      <c r="I22" s="53"/>
      <c r="J22" s="54"/>
      <c r="K22" s="54"/>
      <c r="L22" s="54"/>
      <c r="M22" s="53" t="s">
        <v>23</v>
      </c>
      <c r="N22" s="53"/>
      <c r="O22" s="54"/>
      <c r="P22" s="54"/>
      <c r="Q22" s="54"/>
      <c r="R22" s="53" t="s">
        <v>24</v>
      </c>
      <c r="S22" s="53"/>
      <c r="T22" s="54"/>
      <c r="U22" s="54"/>
      <c r="V22" s="54"/>
      <c r="W22" s="58"/>
    </row>
    <row r="23" spans="1:23" x14ac:dyDescent="0.25">
      <c r="A23" s="52"/>
      <c r="B23" s="52"/>
      <c r="C23" s="53"/>
      <c r="D23" s="53"/>
      <c r="E23" s="54"/>
      <c r="F23" s="54"/>
      <c r="G23" s="54"/>
      <c r="H23" s="53"/>
      <c r="I23" s="53"/>
      <c r="J23" s="54"/>
      <c r="K23" s="54"/>
      <c r="L23" s="54"/>
      <c r="M23" s="53"/>
      <c r="N23" s="53"/>
      <c r="O23" s="54"/>
      <c r="P23" s="54"/>
      <c r="Q23" s="54"/>
      <c r="R23" s="53"/>
      <c r="S23" s="53"/>
      <c r="T23" s="54"/>
      <c r="U23" s="54"/>
      <c r="V23" s="54"/>
      <c r="W23" s="58"/>
    </row>
    <row r="24" spans="1:23" x14ac:dyDescent="0.25">
      <c r="A24" s="52"/>
      <c r="B24" s="52"/>
      <c r="C24" s="53"/>
      <c r="D24" s="53"/>
      <c r="E24" s="54"/>
      <c r="F24" s="54"/>
      <c r="G24" s="54"/>
      <c r="H24" s="53"/>
      <c r="I24" s="53"/>
      <c r="J24" s="54"/>
      <c r="K24" s="54"/>
      <c r="L24" s="54"/>
      <c r="M24" s="53"/>
      <c r="N24" s="53"/>
      <c r="O24" s="54"/>
      <c r="P24" s="54"/>
      <c r="Q24" s="54"/>
      <c r="R24" s="53"/>
      <c r="S24" s="53"/>
      <c r="T24" s="54"/>
      <c r="U24" s="54"/>
      <c r="V24" s="54"/>
      <c r="W24" s="58"/>
    </row>
    <row r="25" spans="1:23" x14ac:dyDescent="0.25">
      <c r="A25" s="52"/>
      <c r="B25" s="52"/>
      <c r="C25" s="53"/>
      <c r="D25" s="53"/>
      <c r="E25" s="54"/>
      <c r="F25" s="54"/>
      <c r="G25" s="54"/>
      <c r="H25" s="53"/>
      <c r="I25" s="53"/>
      <c r="J25" s="54"/>
      <c r="K25" s="54"/>
      <c r="L25" s="54"/>
      <c r="M25" s="53"/>
      <c r="N25" s="53"/>
      <c r="O25" s="54"/>
      <c r="P25" s="54"/>
      <c r="Q25" s="54"/>
      <c r="R25" s="53"/>
      <c r="S25" s="53"/>
      <c r="T25" s="54"/>
      <c r="U25" s="54"/>
      <c r="V25" s="54"/>
      <c r="W25" s="58"/>
    </row>
    <row r="26" spans="1:23" ht="15.75" thickBot="1" x14ac:dyDescent="0.3">
      <c r="A26" s="52"/>
      <c r="B26" s="52"/>
      <c r="C26" s="52"/>
      <c r="D26" s="52"/>
      <c r="E26" s="52"/>
      <c r="F26" s="52"/>
      <c r="G26" s="52"/>
      <c r="H26" s="52"/>
      <c r="I26" s="52"/>
      <c r="J26" s="52"/>
      <c r="K26" s="52"/>
      <c r="L26" s="52"/>
      <c r="M26" s="52"/>
      <c r="N26" s="52"/>
      <c r="O26" s="52"/>
      <c r="P26" s="52"/>
      <c r="Q26" s="52"/>
      <c r="R26" s="52"/>
      <c r="S26" s="52"/>
      <c r="T26" s="52"/>
      <c r="U26" s="52"/>
      <c r="V26" s="52"/>
      <c r="W26" s="52"/>
    </row>
    <row r="27" spans="1:23" x14ac:dyDescent="0.25">
      <c r="A27" s="52"/>
      <c r="B27" s="52"/>
      <c r="C27" s="11" t="s">
        <v>25</v>
      </c>
      <c r="D27" s="59" t="s">
        <v>26</v>
      </c>
      <c r="E27" s="60"/>
      <c r="F27" s="60"/>
      <c r="G27" s="60"/>
      <c r="H27" s="60"/>
      <c r="I27" s="60"/>
      <c r="J27" s="60"/>
      <c r="K27" s="60"/>
      <c r="L27" s="61"/>
      <c r="M27" s="57"/>
      <c r="N27" s="52"/>
      <c r="O27" s="52"/>
      <c r="P27" s="52"/>
      <c r="Q27" s="52"/>
      <c r="R27" s="52"/>
      <c r="S27" s="52"/>
      <c r="T27" s="52"/>
      <c r="U27" s="52"/>
      <c r="V27" s="52"/>
      <c r="W27" s="52"/>
    </row>
    <row r="28" spans="1:23" ht="15.75" thickBot="1" x14ac:dyDescent="0.3">
      <c r="A28" s="52"/>
      <c r="B28" s="52"/>
      <c r="C28" s="12"/>
      <c r="D28" s="62"/>
      <c r="E28" s="62"/>
      <c r="F28" s="62"/>
      <c r="G28" s="62"/>
      <c r="H28" s="62"/>
      <c r="I28" s="62"/>
      <c r="J28" s="62"/>
      <c r="K28" s="62"/>
      <c r="L28" s="63"/>
      <c r="M28" s="57"/>
      <c r="N28" s="52"/>
      <c r="O28" s="52"/>
      <c r="P28" s="52"/>
      <c r="Q28" s="52"/>
      <c r="R28" s="52"/>
      <c r="S28" s="52"/>
      <c r="T28" s="52"/>
      <c r="U28" s="52"/>
      <c r="V28" s="52"/>
      <c r="W28" s="52"/>
    </row>
    <row r="29" spans="1:23" x14ac:dyDescent="0.25">
      <c r="A29" s="52"/>
      <c r="B29" s="52"/>
      <c r="C29" s="52"/>
      <c r="D29" s="52"/>
      <c r="E29" s="52"/>
      <c r="F29" s="52"/>
      <c r="G29" s="52"/>
      <c r="H29" s="52"/>
      <c r="I29" s="52"/>
      <c r="J29" s="52"/>
      <c r="K29" s="52"/>
      <c r="L29" s="52"/>
      <c r="M29" s="52"/>
      <c r="N29" s="52"/>
      <c r="O29" s="52"/>
      <c r="P29" s="52"/>
      <c r="Q29" s="52"/>
      <c r="R29" s="52"/>
      <c r="S29" s="52"/>
      <c r="T29" s="52"/>
      <c r="U29" s="52"/>
      <c r="V29" s="52"/>
      <c r="W29" s="52"/>
    </row>
    <row r="30" spans="1:23" x14ac:dyDescent="0.25">
      <c r="A30" s="52"/>
      <c r="B30" s="10">
        <v>3</v>
      </c>
      <c r="C30" s="50" t="s">
        <v>27</v>
      </c>
      <c r="D30" s="50"/>
      <c r="E30" s="50"/>
      <c r="F30" s="50"/>
      <c r="G30" s="50"/>
      <c r="H30" s="50"/>
      <c r="I30" s="50"/>
      <c r="J30" s="50"/>
    </row>
    <row r="31" spans="1:23" x14ac:dyDescent="0.25">
      <c r="A31" s="52"/>
      <c r="B31" s="10"/>
      <c r="C31" s="50" t="s">
        <v>28</v>
      </c>
      <c r="D31" s="50"/>
      <c r="E31" s="50"/>
      <c r="F31" s="50"/>
      <c r="G31" s="50"/>
      <c r="H31" s="50"/>
      <c r="I31" s="50"/>
      <c r="J31" s="50"/>
      <c r="K31" s="50"/>
      <c r="L31" s="50"/>
      <c r="M31" s="50"/>
      <c r="N31" s="50"/>
      <c r="O31" s="50"/>
      <c r="P31" s="50"/>
      <c r="Q31" s="50"/>
      <c r="R31" s="50"/>
      <c r="S31" s="50"/>
      <c r="T31" s="50"/>
    </row>
    <row r="32" spans="1:23" x14ac:dyDescent="0.25">
      <c r="A32" s="52"/>
      <c r="B32" s="10"/>
      <c r="C32" s="50" t="s">
        <v>29</v>
      </c>
      <c r="D32" s="50"/>
      <c r="E32" s="50"/>
      <c r="F32" s="50"/>
      <c r="G32" s="50"/>
      <c r="H32" s="50"/>
      <c r="I32" s="50"/>
      <c r="J32" s="50"/>
      <c r="K32" s="50"/>
      <c r="L32" s="50"/>
      <c r="M32" s="50"/>
      <c r="N32" s="50"/>
      <c r="O32" s="50"/>
      <c r="P32" s="50"/>
      <c r="Q32" s="50"/>
      <c r="R32" s="50"/>
      <c r="S32" s="50"/>
      <c r="T32" s="50"/>
    </row>
    <row r="33" spans="1:20" ht="28.9" customHeight="1" x14ac:dyDescent="0.25">
      <c r="A33" s="52"/>
      <c r="B33" s="10"/>
      <c r="C33" s="65" t="s">
        <v>30</v>
      </c>
      <c r="D33" s="65"/>
      <c r="E33" s="65"/>
      <c r="F33" s="65"/>
      <c r="G33" s="65"/>
      <c r="H33" s="65"/>
      <c r="I33" s="65"/>
      <c r="J33" s="65"/>
      <c r="K33" s="65"/>
      <c r="L33" s="65"/>
      <c r="M33" s="65"/>
      <c r="N33" s="65"/>
      <c r="O33" s="65"/>
      <c r="P33" s="65"/>
      <c r="Q33" s="65"/>
      <c r="R33" s="65"/>
      <c r="S33" s="65"/>
      <c r="T33" s="65"/>
    </row>
    <row r="34" spans="1:20" x14ac:dyDescent="0.25">
      <c r="A34" s="52"/>
      <c r="B34" s="10"/>
      <c r="C34" s="50" t="s">
        <v>31</v>
      </c>
      <c r="D34" s="50"/>
      <c r="E34" s="50"/>
      <c r="F34" s="50"/>
      <c r="G34" s="50"/>
      <c r="H34" s="50"/>
      <c r="I34" s="50"/>
      <c r="J34" s="50"/>
      <c r="K34" s="50"/>
      <c r="L34" s="50"/>
      <c r="M34" s="50"/>
      <c r="N34" s="50"/>
      <c r="O34" s="50"/>
      <c r="P34" s="50"/>
      <c r="Q34" s="50"/>
      <c r="R34" s="50"/>
      <c r="S34" s="50"/>
      <c r="T34" s="50"/>
    </row>
    <row r="35" spans="1:20" x14ac:dyDescent="0.25">
      <c r="A35" s="52"/>
      <c r="B35" s="10"/>
      <c r="C35" s="50" t="s">
        <v>32</v>
      </c>
      <c r="D35" s="50"/>
      <c r="E35" s="50"/>
      <c r="F35" s="50"/>
      <c r="G35" s="50"/>
      <c r="H35" s="50"/>
      <c r="I35" s="50"/>
      <c r="J35" s="50"/>
      <c r="K35" s="50"/>
      <c r="L35" s="50"/>
      <c r="M35" s="50"/>
      <c r="N35" s="50"/>
      <c r="O35" s="50"/>
      <c r="P35" s="50"/>
      <c r="Q35" s="50"/>
      <c r="R35" s="50"/>
      <c r="S35" s="50"/>
      <c r="T35" s="50"/>
    </row>
    <row r="36" spans="1:20" x14ac:dyDescent="0.25">
      <c r="A36" s="52"/>
      <c r="B36" s="10"/>
      <c r="C36" s="50" t="s">
        <v>33</v>
      </c>
      <c r="D36" s="50"/>
      <c r="E36" s="50"/>
      <c r="F36" s="50"/>
      <c r="G36" s="50"/>
      <c r="H36" s="50"/>
      <c r="I36" s="50"/>
      <c r="J36" s="50"/>
      <c r="K36" s="50"/>
      <c r="L36" s="50"/>
      <c r="M36" s="50"/>
      <c r="N36" s="50"/>
      <c r="O36" s="50"/>
      <c r="P36" s="50"/>
      <c r="Q36" s="50"/>
      <c r="R36" s="50"/>
      <c r="S36" s="50"/>
      <c r="T36" s="50"/>
    </row>
    <row r="37" spans="1:20" x14ac:dyDescent="0.25">
      <c r="A37" s="52"/>
      <c r="B37" s="10"/>
      <c r="C37" s="50" t="s">
        <v>34</v>
      </c>
      <c r="D37" s="50"/>
      <c r="E37" s="50"/>
      <c r="F37" s="50"/>
      <c r="G37" s="50"/>
      <c r="H37" s="50"/>
      <c r="I37" s="50"/>
      <c r="J37" s="50"/>
      <c r="K37" s="50"/>
      <c r="L37" s="50"/>
      <c r="M37" s="50"/>
      <c r="N37" s="50"/>
      <c r="O37" s="50"/>
      <c r="P37" s="50"/>
      <c r="Q37" s="50"/>
      <c r="R37" s="50"/>
      <c r="S37" s="50"/>
      <c r="T37" s="50"/>
    </row>
    <row r="38" spans="1:20" x14ac:dyDescent="0.25">
      <c r="A38" s="52"/>
      <c r="B38" s="10"/>
      <c r="C38" s="50" t="s">
        <v>35</v>
      </c>
      <c r="D38" s="50"/>
      <c r="E38" s="50"/>
      <c r="F38" s="50"/>
      <c r="G38" s="50"/>
      <c r="H38" s="50"/>
      <c r="I38" s="50"/>
      <c r="J38" s="50"/>
      <c r="K38" s="50"/>
      <c r="L38" s="50"/>
      <c r="M38" s="50"/>
      <c r="N38" s="50"/>
      <c r="O38" s="50"/>
      <c r="P38" s="50"/>
      <c r="Q38" s="50"/>
      <c r="R38" s="50"/>
      <c r="S38" s="50"/>
      <c r="T38" s="50"/>
    </row>
    <row r="39" spans="1:20" x14ac:dyDescent="0.25">
      <c r="A39" s="52"/>
      <c r="B39" s="10">
        <v>4</v>
      </c>
      <c r="C39" s="50" t="s">
        <v>36</v>
      </c>
      <c r="D39" s="50"/>
      <c r="E39" s="50"/>
      <c r="F39" s="50"/>
      <c r="G39" s="50"/>
      <c r="H39" s="50"/>
      <c r="I39" s="50"/>
      <c r="J39" s="50"/>
      <c r="K39" s="50"/>
      <c r="L39" s="50"/>
      <c r="M39" s="50"/>
      <c r="N39" s="50"/>
      <c r="O39" s="50"/>
      <c r="P39" s="50"/>
      <c r="Q39" s="50"/>
      <c r="R39" s="50"/>
      <c r="S39" s="50"/>
      <c r="T39" s="50"/>
    </row>
    <row r="40" spans="1:20" x14ac:dyDescent="0.25">
      <c r="A40" s="52"/>
      <c r="B40" s="10">
        <v>5</v>
      </c>
      <c r="C40" s="50" t="s">
        <v>37</v>
      </c>
      <c r="D40" s="50"/>
      <c r="E40" s="50"/>
      <c r="F40" s="50"/>
      <c r="G40" s="50"/>
      <c r="H40" s="50"/>
      <c r="I40" s="50"/>
      <c r="J40" s="50"/>
      <c r="K40" s="50"/>
      <c r="L40" s="50"/>
      <c r="M40" s="50"/>
      <c r="N40" s="50"/>
      <c r="O40" s="50"/>
      <c r="P40" s="50"/>
      <c r="Q40" s="50"/>
      <c r="R40" s="50"/>
      <c r="S40" s="50"/>
      <c r="T40" s="50"/>
    </row>
    <row r="41" spans="1:20" x14ac:dyDescent="0.25">
      <c r="A41" s="52"/>
      <c r="B41" s="10">
        <v>6</v>
      </c>
      <c r="C41" s="50" t="s">
        <v>38</v>
      </c>
      <c r="D41" s="50"/>
      <c r="E41" s="50"/>
      <c r="F41" s="50"/>
      <c r="G41" s="50"/>
      <c r="H41" s="50"/>
      <c r="I41" s="50"/>
      <c r="J41" s="50"/>
      <c r="K41" s="50"/>
      <c r="L41" s="50"/>
      <c r="M41" s="50"/>
      <c r="N41" s="50"/>
      <c r="O41" s="50"/>
      <c r="P41" s="50"/>
      <c r="Q41" s="50"/>
      <c r="R41" s="50"/>
      <c r="S41" s="50"/>
      <c r="T41" s="50"/>
    </row>
    <row r="42" spans="1:20" x14ac:dyDescent="0.25">
      <c r="A42" s="52"/>
      <c r="B42" s="10">
        <v>7</v>
      </c>
      <c r="C42" s="50" t="s">
        <v>39</v>
      </c>
      <c r="D42" s="50"/>
      <c r="E42" s="50"/>
      <c r="F42" s="50"/>
      <c r="G42" s="50"/>
      <c r="H42" s="50"/>
      <c r="I42" s="50"/>
      <c r="J42" s="50"/>
      <c r="K42" s="50"/>
      <c r="L42" s="50"/>
      <c r="M42" s="50"/>
      <c r="N42" s="50"/>
      <c r="O42" s="50"/>
      <c r="P42" s="50"/>
      <c r="Q42" s="50"/>
      <c r="R42" s="50"/>
      <c r="S42" s="50"/>
      <c r="T42" s="50"/>
    </row>
    <row r="43" spans="1:20" x14ac:dyDescent="0.25">
      <c r="A43" s="10"/>
      <c r="B43" s="10"/>
      <c r="C43" s="13"/>
      <c r="D43" s="13"/>
      <c r="E43" s="13"/>
      <c r="F43" s="13"/>
      <c r="G43" s="13"/>
      <c r="H43" s="13"/>
      <c r="I43" s="13"/>
      <c r="J43" s="13"/>
    </row>
    <row r="45" spans="1:20" x14ac:dyDescent="0.25">
      <c r="C45" s="52"/>
      <c r="D45" s="52"/>
      <c r="E45" s="52"/>
      <c r="F45" s="52"/>
      <c r="G45" s="52"/>
      <c r="H45" s="52"/>
      <c r="I45" s="52"/>
      <c r="J45" s="52"/>
      <c r="K45" s="52"/>
      <c r="L45" s="52"/>
      <c r="M45" s="52"/>
      <c r="N45" s="52"/>
      <c r="O45" s="52"/>
      <c r="P45" s="52"/>
      <c r="Q45" s="52"/>
      <c r="R45" s="52"/>
      <c r="S45" s="52"/>
      <c r="T45" s="52"/>
    </row>
    <row r="46" spans="1:20" x14ac:dyDescent="0.25">
      <c r="C46" s="52"/>
      <c r="D46" s="52"/>
      <c r="E46" s="52"/>
      <c r="F46" s="52"/>
      <c r="G46" s="52"/>
      <c r="H46" s="52"/>
      <c r="I46" s="52"/>
      <c r="J46" s="52"/>
      <c r="K46" s="52"/>
      <c r="L46" s="52"/>
      <c r="M46" s="52"/>
      <c r="N46" s="52"/>
      <c r="O46" s="52"/>
      <c r="P46" s="52"/>
      <c r="Q46" s="52"/>
      <c r="R46" s="52"/>
      <c r="S46" s="52"/>
      <c r="T46" s="52"/>
    </row>
    <row r="47" spans="1:20" x14ac:dyDescent="0.25">
      <c r="C47" s="52"/>
      <c r="D47" s="52"/>
      <c r="E47" s="52"/>
      <c r="F47" s="52"/>
      <c r="G47" s="52"/>
      <c r="H47" s="52"/>
      <c r="I47" s="52"/>
      <c r="J47" s="52"/>
      <c r="K47" s="52"/>
      <c r="L47" s="52"/>
      <c r="M47" s="52"/>
      <c r="N47" s="52"/>
      <c r="O47" s="52"/>
      <c r="P47" s="52"/>
      <c r="Q47" s="52"/>
      <c r="R47" s="52"/>
      <c r="S47" s="52"/>
      <c r="T47" s="52"/>
    </row>
    <row r="48" spans="1:20" x14ac:dyDescent="0.25">
      <c r="C48" s="52"/>
      <c r="D48" s="52"/>
      <c r="E48" s="52"/>
      <c r="F48" s="52"/>
      <c r="G48" s="52"/>
      <c r="H48" s="52"/>
      <c r="I48" s="52"/>
      <c r="J48" s="52"/>
      <c r="K48" s="52"/>
      <c r="L48" s="52"/>
      <c r="M48" s="52"/>
      <c r="N48" s="52"/>
      <c r="O48" s="52"/>
      <c r="P48" s="52"/>
      <c r="Q48" s="52"/>
      <c r="R48" s="52"/>
      <c r="S48" s="52"/>
      <c r="T48" s="52"/>
    </row>
    <row r="49" spans="3:20" x14ac:dyDescent="0.25">
      <c r="C49" s="52"/>
      <c r="D49" s="52"/>
      <c r="E49" s="52"/>
      <c r="F49" s="52"/>
      <c r="G49" s="52"/>
      <c r="H49" s="52"/>
      <c r="I49" s="52"/>
      <c r="J49" s="52"/>
      <c r="K49" s="52"/>
      <c r="L49" s="52"/>
      <c r="M49" s="52"/>
      <c r="N49" s="52"/>
      <c r="O49" s="52"/>
      <c r="P49" s="52"/>
      <c r="Q49" s="52"/>
      <c r="R49" s="52"/>
      <c r="S49" s="52"/>
      <c r="T49" s="52"/>
    </row>
    <row r="50" spans="3:20" x14ac:dyDescent="0.25">
      <c r="C50" s="52"/>
      <c r="D50" s="52"/>
      <c r="E50" s="52"/>
      <c r="F50" s="52"/>
      <c r="G50" s="52"/>
      <c r="H50" s="52"/>
      <c r="I50" s="52"/>
      <c r="J50" s="52"/>
      <c r="K50" s="52"/>
      <c r="L50" s="52"/>
      <c r="M50" s="52"/>
      <c r="N50" s="52"/>
      <c r="O50" s="52"/>
      <c r="P50" s="52"/>
      <c r="Q50" s="52"/>
      <c r="R50" s="52"/>
      <c r="S50" s="52"/>
      <c r="T50" s="52"/>
    </row>
    <row r="51" spans="3:20" x14ac:dyDescent="0.25">
      <c r="C51" s="52"/>
      <c r="D51" s="52"/>
      <c r="E51" s="52"/>
      <c r="F51" s="52"/>
      <c r="G51" s="52"/>
      <c r="H51" s="52"/>
      <c r="I51" s="52"/>
      <c r="J51" s="52"/>
      <c r="K51" s="52"/>
      <c r="L51" s="52"/>
      <c r="M51" s="52"/>
      <c r="N51" s="52"/>
      <c r="O51" s="52"/>
      <c r="P51" s="52"/>
      <c r="Q51" s="52"/>
      <c r="R51" s="52"/>
      <c r="S51" s="52"/>
      <c r="T51" s="52"/>
    </row>
    <row r="52" spans="3:20" x14ac:dyDescent="0.25">
      <c r="C52" s="52"/>
      <c r="D52" s="52"/>
      <c r="E52" s="52"/>
      <c r="F52" s="52"/>
      <c r="G52" s="52"/>
      <c r="H52" s="52"/>
      <c r="I52" s="52"/>
      <c r="J52" s="52"/>
      <c r="K52" s="52"/>
      <c r="L52" s="52"/>
      <c r="M52" s="52"/>
      <c r="N52" s="52"/>
      <c r="O52" s="52"/>
      <c r="P52" s="52"/>
      <c r="Q52" s="52"/>
      <c r="R52" s="52"/>
      <c r="S52" s="52"/>
      <c r="T52" s="52"/>
    </row>
    <row r="53" spans="3:20" x14ac:dyDescent="0.25">
      <c r="C53" s="52"/>
      <c r="D53" s="52"/>
      <c r="E53" s="52"/>
      <c r="F53" s="52"/>
      <c r="G53" s="52"/>
      <c r="H53" s="52"/>
      <c r="I53" s="52"/>
      <c r="J53" s="52"/>
      <c r="K53" s="52"/>
      <c r="L53" s="52"/>
      <c r="M53" s="52"/>
      <c r="N53" s="52"/>
      <c r="O53" s="52"/>
      <c r="P53" s="52"/>
      <c r="Q53" s="52"/>
      <c r="R53" s="52"/>
      <c r="S53" s="52"/>
      <c r="T53" s="52"/>
    </row>
    <row r="54" spans="3:20" x14ac:dyDescent="0.25">
      <c r="C54" s="52"/>
      <c r="D54" s="52"/>
      <c r="E54" s="52"/>
      <c r="F54" s="52"/>
      <c r="G54" s="52"/>
      <c r="H54" s="52"/>
      <c r="I54" s="52"/>
      <c r="J54" s="52"/>
      <c r="K54" s="52"/>
      <c r="L54" s="52"/>
      <c r="M54" s="52"/>
      <c r="N54" s="52"/>
      <c r="O54" s="52"/>
      <c r="P54" s="52"/>
      <c r="Q54" s="52"/>
      <c r="R54" s="52"/>
      <c r="S54" s="52"/>
      <c r="T54" s="52"/>
    </row>
    <row r="55" spans="3:20" x14ac:dyDescent="0.25">
      <c r="C55" s="52"/>
      <c r="D55" s="52"/>
      <c r="E55" s="52"/>
      <c r="F55" s="52"/>
      <c r="G55" s="52"/>
      <c r="H55" s="52"/>
      <c r="I55" s="52"/>
      <c r="J55" s="52"/>
      <c r="K55" s="52"/>
      <c r="L55" s="52"/>
      <c r="M55" s="52"/>
      <c r="N55" s="52"/>
      <c r="O55" s="52"/>
      <c r="P55" s="52"/>
      <c r="Q55" s="52"/>
      <c r="R55" s="52"/>
      <c r="S55" s="52"/>
      <c r="T55" s="52"/>
    </row>
    <row r="56" spans="3:20" x14ac:dyDescent="0.25">
      <c r="C56" s="52"/>
      <c r="D56" s="52"/>
      <c r="E56" s="52"/>
      <c r="F56" s="52"/>
      <c r="G56" s="52"/>
      <c r="H56" s="52"/>
      <c r="I56" s="52"/>
      <c r="J56" s="52"/>
      <c r="K56" s="52"/>
      <c r="L56" s="52"/>
      <c r="M56" s="52"/>
      <c r="N56" s="52"/>
      <c r="O56" s="52"/>
      <c r="P56" s="52"/>
      <c r="Q56" s="52"/>
      <c r="R56" s="52"/>
      <c r="S56" s="52"/>
      <c r="T56" s="52"/>
    </row>
    <row r="57" spans="3:20" x14ac:dyDescent="0.25">
      <c r="C57" s="52"/>
      <c r="D57" s="52"/>
      <c r="E57" s="52"/>
      <c r="F57" s="52"/>
      <c r="G57" s="52"/>
      <c r="H57" s="52"/>
      <c r="I57" s="52"/>
      <c r="J57" s="52"/>
      <c r="K57" s="52"/>
      <c r="L57" s="52"/>
      <c r="M57" s="52"/>
      <c r="N57" s="52"/>
      <c r="O57" s="52"/>
      <c r="P57" s="52"/>
      <c r="Q57" s="52"/>
      <c r="R57" s="52"/>
      <c r="S57" s="52"/>
      <c r="T57" s="52"/>
    </row>
    <row r="58" spans="3:20" x14ac:dyDescent="0.25">
      <c r="C58" s="52"/>
      <c r="D58" s="52"/>
      <c r="E58" s="52"/>
      <c r="F58" s="52"/>
      <c r="G58" s="52"/>
      <c r="H58" s="52"/>
      <c r="I58" s="52"/>
      <c r="J58" s="52"/>
      <c r="K58" s="52"/>
      <c r="L58" s="52"/>
      <c r="M58" s="52"/>
      <c r="N58" s="52"/>
      <c r="O58" s="52"/>
      <c r="P58" s="52"/>
      <c r="Q58" s="52"/>
      <c r="R58" s="52"/>
      <c r="S58" s="52"/>
      <c r="T58" s="52"/>
    </row>
    <row r="59" spans="3:20" x14ac:dyDescent="0.25">
      <c r="C59" s="52"/>
      <c r="D59" s="52"/>
      <c r="E59" s="52"/>
      <c r="F59" s="52"/>
      <c r="G59" s="52"/>
      <c r="H59" s="52"/>
      <c r="I59" s="52"/>
      <c r="J59" s="52"/>
      <c r="K59" s="52"/>
      <c r="L59" s="52"/>
      <c r="M59" s="52"/>
      <c r="N59" s="52"/>
      <c r="O59" s="52"/>
      <c r="P59" s="52"/>
      <c r="Q59" s="52"/>
      <c r="R59" s="52"/>
      <c r="S59" s="52"/>
      <c r="T59" s="52"/>
    </row>
    <row r="60" spans="3:20" x14ac:dyDescent="0.25">
      <c r="C60" s="52"/>
      <c r="D60" s="52"/>
      <c r="E60" s="52"/>
      <c r="F60" s="52"/>
      <c r="G60" s="52"/>
      <c r="H60" s="52"/>
      <c r="I60" s="52"/>
      <c r="J60" s="52"/>
      <c r="K60" s="52"/>
      <c r="L60" s="52"/>
      <c r="M60" s="52"/>
      <c r="N60" s="52"/>
      <c r="O60" s="52"/>
      <c r="P60" s="52"/>
      <c r="Q60" s="52"/>
      <c r="R60" s="52"/>
      <c r="S60" s="52"/>
      <c r="T60" s="52"/>
    </row>
    <row r="61" spans="3:20" x14ac:dyDescent="0.25">
      <c r="C61" s="52"/>
      <c r="D61" s="52"/>
      <c r="E61" s="52"/>
      <c r="F61" s="52"/>
      <c r="G61" s="52"/>
      <c r="H61" s="52"/>
      <c r="I61" s="52"/>
      <c r="J61" s="52"/>
      <c r="K61" s="52"/>
      <c r="L61" s="52"/>
      <c r="M61" s="52"/>
      <c r="N61" s="52"/>
      <c r="O61" s="52"/>
      <c r="P61" s="52"/>
      <c r="Q61" s="52"/>
      <c r="R61" s="52"/>
      <c r="S61" s="52"/>
      <c r="T61" s="52"/>
    </row>
    <row r="62" spans="3:20" x14ac:dyDescent="0.25">
      <c r="C62" s="52"/>
      <c r="D62" s="52"/>
      <c r="E62" s="52"/>
      <c r="F62" s="52"/>
      <c r="G62" s="52"/>
      <c r="H62" s="52"/>
      <c r="I62" s="52"/>
      <c r="J62" s="52"/>
      <c r="K62" s="52"/>
      <c r="L62" s="52"/>
      <c r="M62" s="52"/>
      <c r="N62" s="52"/>
      <c r="O62" s="52"/>
      <c r="P62" s="52"/>
      <c r="Q62" s="52"/>
      <c r="R62" s="52"/>
      <c r="S62" s="52"/>
      <c r="T62" s="52"/>
    </row>
    <row r="63" spans="3:20" x14ac:dyDescent="0.25">
      <c r="C63" s="52"/>
      <c r="D63" s="52"/>
      <c r="E63" s="52"/>
      <c r="F63" s="52"/>
      <c r="G63" s="52"/>
      <c r="H63" s="52"/>
      <c r="I63" s="52"/>
      <c r="J63" s="52"/>
      <c r="K63" s="52"/>
      <c r="L63" s="52"/>
      <c r="M63" s="52"/>
      <c r="N63" s="52"/>
      <c r="O63" s="52"/>
      <c r="P63" s="52"/>
      <c r="Q63" s="52"/>
      <c r="R63" s="52"/>
      <c r="S63" s="52"/>
      <c r="T63" s="52"/>
    </row>
    <row r="64" spans="3:20" x14ac:dyDescent="0.25">
      <c r="C64" s="52"/>
      <c r="D64" s="52"/>
      <c r="E64" s="52"/>
      <c r="F64" s="52"/>
      <c r="G64" s="52"/>
      <c r="H64" s="52"/>
      <c r="I64" s="52"/>
      <c r="J64" s="52"/>
      <c r="K64" s="52"/>
      <c r="L64" s="52"/>
      <c r="M64" s="52"/>
      <c r="N64" s="52"/>
      <c r="O64" s="52"/>
      <c r="P64" s="52"/>
      <c r="Q64" s="52"/>
      <c r="R64" s="52"/>
      <c r="S64" s="52"/>
      <c r="T64" s="52"/>
    </row>
    <row r="65" spans="3:20" x14ac:dyDescent="0.25">
      <c r="C65" s="52"/>
      <c r="D65" s="52"/>
      <c r="E65" s="52"/>
      <c r="F65" s="52"/>
      <c r="G65" s="52"/>
      <c r="H65" s="52"/>
      <c r="I65" s="52"/>
      <c r="J65" s="52"/>
      <c r="K65" s="52"/>
      <c r="L65" s="52"/>
      <c r="M65" s="52"/>
      <c r="N65" s="52"/>
      <c r="O65" s="52"/>
      <c r="P65" s="52"/>
      <c r="Q65" s="52"/>
      <c r="R65" s="52"/>
      <c r="S65" s="52"/>
      <c r="T65" s="52"/>
    </row>
    <row r="66" spans="3:20" x14ac:dyDescent="0.25">
      <c r="C66" s="52"/>
      <c r="D66" s="52"/>
      <c r="E66" s="52"/>
      <c r="F66" s="52"/>
      <c r="G66" s="52"/>
      <c r="H66" s="52"/>
      <c r="I66" s="52"/>
      <c r="J66" s="52"/>
      <c r="K66" s="52"/>
      <c r="L66" s="52"/>
      <c r="M66" s="52"/>
      <c r="N66" s="52"/>
      <c r="O66" s="52"/>
      <c r="P66" s="52"/>
      <c r="Q66" s="52"/>
      <c r="R66" s="52"/>
      <c r="S66" s="52"/>
      <c r="T66" s="52"/>
    </row>
    <row r="67" spans="3:20" x14ac:dyDescent="0.25">
      <c r="C67" s="52"/>
      <c r="D67" s="52"/>
      <c r="E67" s="52"/>
      <c r="F67" s="52"/>
      <c r="G67" s="52"/>
      <c r="H67" s="52"/>
      <c r="I67" s="52"/>
      <c r="J67" s="52"/>
      <c r="K67" s="52"/>
      <c r="L67" s="52"/>
      <c r="M67" s="52"/>
      <c r="N67" s="52"/>
      <c r="O67" s="52"/>
      <c r="P67" s="52"/>
      <c r="Q67" s="52"/>
      <c r="R67" s="52"/>
      <c r="S67" s="52"/>
      <c r="T67" s="52"/>
    </row>
    <row r="68" spans="3:20" x14ac:dyDescent="0.25">
      <c r="C68" s="52"/>
      <c r="D68" s="52"/>
      <c r="E68" s="52"/>
      <c r="F68" s="52"/>
      <c r="G68" s="52"/>
      <c r="H68" s="52"/>
      <c r="I68" s="52"/>
      <c r="J68" s="52"/>
      <c r="K68" s="52"/>
      <c r="L68" s="52"/>
      <c r="M68" s="52"/>
      <c r="N68" s="52"/>
      <c r="O68" s="52"/>
      <c r="P68" s="52"/>
      <c r="Q68" s="52"/>
      <c r="R68" s="52"/>
      <c r="S68" s="52"/>
      <c r="T68" s="52"/>
    </row>
    <row r="69" spans="3:20" x14ac:dyDescent="0.25">
      <c r="C69" s="52"/>
      <c r="D69" s="52"/>
      <c r="E69" s="52"/>
      <c r="F69" s="52"/>
      <c r="G69" s="52"/>
      <c r="H69" s="52"/>
      <c r="I69" s="52"/>
      <c r="J69" s="52"/>
      <c r="K69" s="52"/>
      <c r="L69" s="52"/>
      <c r="M69" s="52"/>
      <c r="N69" s="52"/>
      <c r="O69" s="52"/>
      <c r="P69" s="52"/>
      <c r="Q69" s="52"/>
      <c r="R69" s="52"/>
      <c r="S69" s="52"/>
      <c r="T69" s="52"/>
    </row>
    <row r="70" spans="3:20" x14ac:dyDescent="0.25">
      <c r="C70" s="52"/>
      <c r="D70" s="52"/>
      <c r="E70" s="52"/>
      <c r="F70" s="52"/>
      <c r="G70" s="52"/>
      <c r="H70" s="52"/>
      <c r="I70" s="52"/>
      <c r="J70" s="52"/>
      <c r="K70" s="52"/>
      <c r="L70" s="52"/>
      <c r="M70" s="52"/>
      <c r="N70" s="52"/>
      <c r="O70" s="52"/>
      <c r="P70" s="52"/>
      <c r="Q70" s="52"/>
      <c r="R70" s="52"/>
      <c r="S70" s="52"/>
      <c r="T70" s="52"/>
    </row>
    <row r="71" spans="3:20" x14ac:dyDescent="0.25">
      <c r="C71" s="52"/>
      <c r="D71" s="52"/>
      <c r="E71" s="52"/>
      <c r="F71" s="52"/>
      <c r="G71" s="52"/>
      <c r="H71" s="52"/>
      <c r="I71" s="52"/>
      <c r="J71" s="52"/>
      <c r="K71" s="52"/>
      <c r="L71" s="52"/>
      <c r="M71" s="52"/>
      <c r="N71" s="52"/>
      <c r="O71" s="52"/>
      <c r="P71" s="52"/>
      <c r="Q71" s="52"/>
      <c r="R71" s="52"/>
      <c r="S71" s="52"/>
      <c r="T71" s="52"/>
    </row>
    <row r="72" spans="3:20" x14ac:dyDescent="0.25">
      <c r="C72" s="52"/>
      <c r="D72" s="52"/>
      <c r="E72" s="52"/>
      <c r="F72" s="52"/>
      <c r="G72" s="52"/>
      <c r="H72" s="52"/>
      <c r="I72" s="52"/>
      <c r="J72" s="52"/>
      <c r="K72" s="52"/>
      <c r="L72" s="52"/>
      <c r="M72" s="52"/>
      <c r="N72" s="52"/>
      <c r="O72" s="52"/>
      <c r="P72" s="52"/>
      <c r="Q72" s="52"/>
      <c r="R72" s="52"/>
      <c r="S72" s="52"/>
      <c r="T72" s="52"/>
    </row>
  </sheetData>
  <sheetProtection algorithmName="SHA-512" hashValue="bl1c919asIyYLMw2pGgfKMD/MO0sbBic7giXMYf91tMAOtkSxZI+kaoHzCw/UQ9lfMAdTGzSnoh1gR1D9FIX3w==" saltValue="80iG+o9w6j/6EwNLuxCaNg==" spinCount="100000" sheet="1" objects="1" scenarios="1"/>
  <mergeCells count="73">
    <mergeCell ref="C39:T39"/>
    <mergeCell ref="C40:T40"/>
    <mergeCell ref="C41:T41"/>
    <mergeCell ref="C42:T42"/>
    <mergeCell ref="C33:T33"/>
    <mergeCell ref="C38:T38"/>
    <mergeCell ref="C37:T37"/>
    <mergeCell ref="E14:G17"/>
    <mergeCell ref="E18:G21"/>
    <mergeCell ref="E22:G25"/>
    <mergeCell ref="C10:D13"/>
    <mergeCell ref="C14:D17"/>
    <mergeCell ref="C18:D21"/>
    <mergeCell ref="C22:D25"/>
    <mergeCell ref="C5:D5"/>
    <mergeCell ref="E6:G9"/>
    <mergeCell ref="C6:D9"/>
    <mergeCell ref="E5:G5"/>
    <mergeCell ref="E10:G13"/>
    <mergeCell ref="H22:I25"/>
    <mergeCell ref="J22:L25"/>
    <mergeCell ref="H5:I5"/>
    <mergeCell ref="J5:L5"/>
    <mergeCell ref="H6:I9"/>
    <mergeCell ref="J6:L9"/>
    <mergeCell ref="H10:I13"/>
    <mergeCell ref="J10:L13"/>
    <mergeCell ref="H14:I17"/>
    <mergeCell ref="J14:L17"/>
    <mergeCell ref="H18:I21"/>
    <mergeCell ref="J18:L21"/>
    <mergeCell ref="T5:V5"/>
    <mergeCell ref="R6:S9"/>
    <mergeCell ref="T6:V9"/>
    <mergeCell ref="R10:S13"/>
    <mergeCell ref="T10:V13"/>
    <mergeCell ref="M6:N9"/>
    <mergeCell ref="O6:Q9"/>
    <mergeCell ref="M10:N13"/>
    <mergeCell ref="O10:Q13"/>
    <mergeCell ref="R5:S5"/>
    <mergeCell ref="B2:W2"/>
    <mergeCell ref="B5:B29"/>
    <mergeCell ref="A1:A29"/>
    <mergeCell ref="C29:W29"/>
    <mergeCell ref="M27:W28"/>
    <mergeCell ref="C26:W26"/>
    <mergeCell ref="W5:W25"/>
    <mergeCell ref="D27:L28"/>
    <mergeCell ref="R14:S17"/>
    <mergeCell ref="T14:V17"/>
    <mergeCell ref="R18:S21"/>
    <mergeCell ref="T18:V21"/>
    <mergeCell ref="R22:S25"/>
    <mergeCell ref="T22:V25"/>
    <mergeCell ref="M14:N17"/>
    <mergeCell ref="O14:Q17"/>
    <mergeCell ref="C3:W3"/>
    <mergeCell ref="C4:W4"/>
    <mergeCell ref="C45:T72"/>
    <mergeCell ref="A30:A42"/>
    <mergeCell ref="C30:J30"/>
    <mergeCell ref="C31:T31"/>
    <mergeCell ref="C36:T36"/>
    <mergeCell ref="C34:T34"/>
    <mergeCell ref="C35:T35"/>
    <mergeCell ref="C32:T32"/>
    <mergeCell ref="M18:N21"/>
    <mergeCell ref="O18:Q21"/>
    <mergeCell ref="M22:N25"/>
    <mergeCell ref="O22:Q25"/>
    <mergeCell ref="M5:N5"/>
    <mergeCell ref="O5:Q5"/>
  </mergeCells>
  <phoneticPr fontId="5" type="noConversion"/>
  <hyperlinks>
    <hyperlink ref="C6:D9" location="'CP_ACCESSORY-01'!Print_Area" display="CP_ACCESSORY-01" xr:uid="{00000000-0004-0000-0000-000000000000}"/>
    <hyperlink ref="C10:D13" location="'CP_ACCESSORY-02'!Print_Area" display="CP_ACCESSORY-02" xr:uid="{00000000-0004-0000-0000-000001000000}"/>
    <hyperlink ref="C14:D17" location="'CP_ACCESSORY-03'!Print_Area" display="CP_ACCESSORY-03" xr:uid="{00000000-0004-0000-0000-000002000000}"/>
    <hyperlink ref="C18:D21" location="'CP_ACCESSORY-04'!Print_Area" display="CP_ACCESSORY-04" xr:uid="{00000000-0004-0000-0000-000003000000}"/>
    <hyperlink ref="C22:D25" location="'CP_ACCESSORY-05'!Print_Area" display="CP_ACCESSORY-05" xr:uid="{00000000-0004-0000-0000-000004000000}"/>
    <hyperlink ref="H6:I9" location="'CP_ACCESSORY-06'!Print_Area" display="CP_ACCESSORY-06" xr:uid="{00000000-0004-0000-0000-000005000000}"/>
    <hyperlink ref="H10:I13" location="'CP_ACCESSORY-07'!Print_Area" display="CP_ACCESSORY-07" xr:uid="{00000000-0004-0000-0000-000006000000}"/>
    <hyperlink ref="H14:I17" location="'CP_ACCESSORY-08'!Print_Area" display="CP_ACCESSORY-08" xr:uid="{00000000-0004-0000-0000-000007000000}"/>
    <hyperlink ref="H18:I21" location="'CP_ACCESSORY-09'!Print_Area" display="CP_ACCESSORY-09" xr:uid="{00000000-0004-0000-0000-000008000000}"/>
    <hyperlink ref="H22:I25" location="'CP_ACCESSORY-10'!Print_Area" display="CP_ACCESSORY-10" xr:uid="{00000000-0004-0000-0000-000009000000}"/>
    <hyperlink ref="M6:N9" location="'CP_ACCESSORY-11'!Print_Area" display="CP_ACCESSORY-11" xr:uid="{00000000-0004-0000-0000-00000A000000}"/>
    <hyperlink ref="M10:N13" location="'CP_ACCESSORY-12'!Print_Area" display="CP_ACCESSORY-12" xr:uid="{00000000-0004-0000-0000-00000B000000}"/>
    <hyperlink ref="M14:N17" location="'CP_ACCESSORY-13'!Print_Area" display="CP_ACCESSORY-13" xr:uid="{00000000-0004-0000-0000-00000C000000}"/>
    <hyperlink ref="M18:N21" location="'CP_ACCESSORY-14'!Print_Area" display="CP_ACCESSORY-14" xr:uid="{00000000-0004-0000-0000-00000D000000}"/>
    <hyperlink ref="M22:N25" location="'CP_ACCESSORY-15'!Print_Area" display="CP_ACCESSORY-15" xr:uid="{00000000-0004-0000-0000-00000E000000}"/>
    <hyperlink ref="R6:S9" location="'CP_ACCESSORY-16'!Print_Area" display="'CP_ACCESSORY-16'!Print_Area" xr:uid="{00000000-0004-0000-0000-00000F000000}"/>
    <hyperlink ref="R10:S13" location="'CP_ACCESSORY-17'!Print_Area" display="'CP_ACCESSORY-17'!Print_Area" xr:uid="{00000000-0004-0000-0000-000010000000}"/>
    <hyperlink ref="R14:S17" location="'CP_ACCESSORY-18'!Print_Area" display="'CP_ACCESSORY-18'!Print_Area" xr:uid="{00000000-0004-0000-0000-000011000000}"/>
    <hyperlink ref="R18:S21" location="'CP_ACCESSORY-19'!Print_Area" display="'CP_ACCESSORY-19'!Print_Area" xr:uid="{00000000-0004-0000-0000-000012000000}"/>
    <hyperlink ref="C4:V4" location="Instruction!C45" display="See drawing for quick reference at the bottom of this sheet. User can use this sheet to visualise (or create rough sketch) and select the applicable drawing from table below based on that:" xr:uid="{00000000-0004-0000-0000-000013000000}"/>
    <hyperlink ref="R22:S25" location="'CP_ACCESSORY-20'!A1" display="CP_ACCESSORY-20" xr:uid="{00000000-0004-0000-0000-000014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5</v>
      </c>
      <c r="C7" s="3" t="s">
        <v>44</v>
      </c>
      <c r="D7" s="3" t="s">
        <v>47</v>
      </c>
      <c r="F7" s="3" t="s">
        <v>48</v>
      </c>
      <c r="G7" s="3" t="s">
        <v>49</v>
      </c>
      <c r="H7" s="7"/>
      <c r="I7" t="s">
        <v>50</v>
      </c>
    </row>
    <row r="8" spans="1:9" ht="14.45" customHeight="1" x14ac:dyDescent="0.25">
      <c r="A8" s="21" t="s">
        <v>51</v>
      </c>
      <c r="B8" s="23"/>
      <c r="C8" s="24"/>
      <c r="D8" s="25"/>
      <c r="F8" s="3" t="s">
        <v>52</v>
      </c>
      <c r="G8" s="3" t="s">
        <v>53</v>
      </c>
      <c r="H8" s="7"/>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7"/>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jtMVo9KEoAYZhB0jcDn6BLg6PIufy7LRbNhW28i0IWfQ1mEDxLflgLCyTIr/ClAQE6gsw/GQrMgTNc0gN4r24w==" saltValue="sVbFngVRpZB9AQVaIQzDog=="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9</v>
      </c>
      <c r="C7" s="3" t="s">
        <v>44</v>
      </c>
      <c r="D7" s="3" t="s">
        <v>47</v>
      </c>
      <c r="F7" s="3" t="s">
        <v>48</v>
      </c>
      <c r="G7" s="3" t="s">
        <v>49</v>
      </c>
      <c r="H7" s="3">
        <f>H22</f>
        <v>0</v>
      </c>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3">
        <f>H14</f>
        <v>0</v>
      </c>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zddwEvZ/Puz4n218AhT/CayISzsEhMb9Ugpr3Zn7hj4kMLshV9UXrqnBz0GkK17boX7qJ9FyUOVXVs5Z27jD3w==" saltValue="J4PratD1vDzhecmXja5RGA=="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G37:H37"/>
    <mergeCell ref="F30:H36"/>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ignoredErrors>
    <ignoredError sqref="H7:H8"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77"/>
  <sheetViews>
    <sheetView tabSelected="1" zoomScaleNormal="100" workbookViewId="0">
      <selection activeCell="B34" sqref="B34"/>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13</v>
      </c>
      <c r="C7" s="3" t="s">
        <v>44</v>
      </c>
      <c r="D7" s="3" t="s">
        <v>47</v>
      </c>
      <c r="F7" s="3" t="s">
        <v>48</v>
      </c>
      <c r="G7" s="3" t="s">
        <v>49</v>
      </c>
      <c r="H7" s="3">
        <f>H22</f>
        <v>0</v>
      </c>
      <c r="I7" t="s">
        <v>50</v>
      </c>
    </row>
    <row r="8" spans="1:9" ht="14.45" customHeight="1" x14ac:dyDescent="0.25">
      <c r="A8" s="21" t="s">
        <v>51</v>
      </c>
      <c r="B8" s="23"/>
      <c r="C8" s="24"/>
      <c r="D8" s="25"/>
      <c r="F8" s="3" t="s">
        <v>52</v>
      </c>
      <c r="G8" s="3" t="s">
        <v>53</v>
      </c>
      <c r="H8" s="3">
        <f>H23</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fjfJBlokmeU3Nr/4A4a6I3A2UtzA1hsljXPcZ4zw1e0EwmZiWfQkobsOuP0zwKU1Ym+q1fzhUr9UMO1WlTvmw==" saltValue="c1AgHqCWXWUJeNsDiy+Ttw=="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G37:H37"/>
    <mergeCell ref="F30:H36"/>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77"/>
  <sheetViews>
    <sheetView topLeftCell="A9"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17</v>
      </c>
      <c r="C7" s="3" t="s">
        <v>44</v>
      </c>
      <c r="D7" s="3" t="s">
        <v>47</v>
      </c>
      <c r="F7" s="3" t="s">
        <v>48</v>
      </c>
      <c r="G7" s="3" t="s">
        <v>49</v>
      </c>
      <c r="H7" s="7"/>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3">
        <f>H14</f>
        <v>0</v>
      </c>
      <c r="I23" t="s">
        <v>50</v>
      </c>
    </row>
    <row r="24" spans="1:9" x14ac:dyDescent="0.25">
      <c r="A24" s="3" t="str">
        <f>"Burst @ " &amp; $B$19 &amp; " deg F"</f>
        <v>Burst @ 70 deg F</v>
      </c>
      <c r="B24" s="8"/>
      <c r="C24" s="2" t="s">
        <v>79</v>
      </c>
      <c r="F24" s="3" t="s">
        <v>62</v>
      </c>
      <c r="G24" s="3" t="s">
        <v>80</v>
      </c>
      <c r="H24" s="7"/>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mg/c0iGnLiRUKT9ZuZS5s04Gqp6y4u2JjDNZ0SVpmFRNYDFUj4f9t7Q7sk/IQWZ8tzGuLG3+6Aig5Odjm8O1Kg==" saltValue="687qkgUk8xG1V46F2XDuMg=="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21</v>
      </c>
      <c r="C7" s="3" t="s">
        <v>44</v>
      </c>
      <c r="D7" s="3" t="s">
        <v>47</v>
      </c>
      <c r="F7" s="3" t="s">
        <v>48</v>
      </c>
      <c r="G7" s="3" t="s">
        <v>49</v>
      </c>
      <c r="H7" s="7"/>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7"/>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vypHdv6oazLZpe4jUqDrspAj5iMoswMwWhvkuQaQku9TPFpup08691UF1zhRav8MF7RBTg10pKt+xSlO2UNHWQ==" saltValue="SbJYcorxSulYRAnkr6w1Tw=="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77"/>
  <sheetViews>
    <sheetView view="pageBreakPreview" topLeftCell="A23" zoomScale="60" zoomScaleNormal="70" workbookViewId="0">
      <selection activeCell="O50" sqref="O50"/>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6</v>
      </c>
      <c r="C7" s="3" t="s">
        <v>44</v>
      </c>
      <c r="D7" s="3" t="s">
        <v>47</v>
      </c>
      <c r="F7" s="3" t="s">
        <v>48</v>
      </c>
      <c r="G7" s="3" t="s">
        <v>49</v>
      </c>
      <c r="H7" s="3">
        <f>H22</f>
        <v>0</v>
      </c>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c r="F10" s="18" t="s">
        <v>120</v>
      </c>
      <c r="G10" s="18" t="s">
        <v>121</v>
      </c>
      <c r="H10" s="7"/>
      <c r="I10" t="s">
        <v>50</v>
      </c>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38" spans="1:9" hidden="1" x14ac:dyDescent="0.25"/>
    <row r="39" spans="1:9" hidden="1" x14ac:dyDescent="0.25"/>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selectLockedCells="1"/>
  <mergeCells count="16">
    <mergeCell ref="G37:H37"/>
    <mergeCell ref="A40:I77"/>
    <mergeCell ref="A8:A10"/>
    <mergeCell ref="F6:H6"/>
    <mergeCell ref="A1:A5"/>
    <mergeCell ref="B3:B4"/>
    <mergeCell ref="G1:H1"/>
    <mergeCell ref="G2:H2"/>
    <mergeCell ref="G3:H3"/>
    <mergeCell ref="F12:H12"/>
    <mergeCell ref="F21:H21"/>
    <mergeCell ref="B1:B2"/>
    <mergeCell ref="C1:C2"/>
    <mergeCell ref="B9:D10"/>
    <mergeCell ref="B8:D8"/>
    <mergeCell ref="F30:H36"/>
  </mergeCells>
  <pageMargins left="0.7" right="0.7" top="0.75" bottom="0.75" header="0.3" footer="0.3"/>
  <pageSetup paperSize="9" scale="63" orientation="portrait" r:id="rId1"/>
  <rowBreaks count="1" manualBreakCount="1">
    <brk id="38" max="16383" man="1"/>
  </rowBreaks>
  <ignoredErrors>
    <ignoredError sqref="B9 H8"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10</v>
      </c>
      <c r="C7" s="3" t="s">
        <v>44</v>
      </c>
      <c r="D7" s="3" t="s">
        <v>47</v>
      </c>
      <c r="F7" s="3" t="s">
        <v>48</v>
      </c>
      <c r="G7" s="3" t="s">
        <v>49</v>
      </c>
      <c r="H7" s="3">
        <f>H13</f>
        <v>0</v>
      </c>
      <c r="I7" t="s">
        <v>50</v>
      </c>
    </row>
    <row r="8" spans="1:9" ht="14.45" customHeight="1" x14ac:dyDescent="0.25">
      <c r="A8" s="21" t="s">
        <v>51</v>
      </c>
      <c r="B8" s="23"/>
      <c r="C8" s="24"/>
      <c r="D8" s="25"/>
      <c r="F8" s="3" t="s">
        <v>52</v>
      </c>
      <c r="G8" s="3" t="s">
        <v>53</v>
      </c>
      <c r="H8" s="3">
        <f>H23</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3">
        <f>H13</f>
        <v>0</v>
      </c>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vPHoYnewjYOCTQ8ccAo/3cE8D4kTN8pR5xWVskT9Xw9fQrgeu4BAQYywDdbbt+kWQynvdht27x5Qt3adZLW+HQ==" saltValue="NRmlwZCFYt8BkEYlo4miSQ=="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14</v>
      </c>
      <c r="C7" s="3" t="s">
        <v>44</v>
      </c>
      <c r="D7" s="3" t="s">
        <v>47</v>
      </c>
      <c r="F7" s="3" t="s">
        <v>48</v>
      </c>
      <c r="G7" s="3" t="s">
        <v>49</v>
      </c>
      <c r="H7" s="3">
        <f>H13</f>
        <v>0</v>
      </c>
      <c r="I7" t="s">
        <v>50</v>
      </c>
    </row>
    <row r="8" spans="1:9" ht="14.45" customHeight="1" x14ac:dyDescent="0.25">
      <c r="A8" s="21" t="s">
        <v>51</v>
      </c>
      <c r="B8" s="23"/>
      <c r="C8" s="24"/>
      <c r="D8" s="25"/>
      <c r="F8" s="3" t="s">
        <v>52</v>
      </c>
      <c r="G8" s="3" t="s">
        <v>53</v>
      </c>
      <c r="H8" s="7"/>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3">
        <f>H13</f>
        <v>0</v>
      </c>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1ezgjKFYSFzY+lJdqleKtDns77heeLCmqFoSwoHTfuxoqRcOaGnUPoWhlCCdmME4wHLASWJypjF4bEtmVmW8gg==" saltValue="xeLXWEXm4jX8cLnDsosLRA=="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77"/>
  <sheetViews>
    <sheetView topLeftCell="A37"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18</v>
      </c>
      <c r="C7" s="3" t="s">
        <v>44</v>
      </c>
      <c r="D7" s="3" t="s">
        <v>47</v>
      </c>
      <c r="F7" s="3" t="s">
        <v>48</v>
      </c>
      <c r="G7" s="3" t="s">
        <v>49</v>
      </c>
      <c r="H7" s="3">
        <f>H13</f>
        <v>0</v>
      </c>
      <c r="I7" t="s">
        <v>50</v>
      </c>
    </row>
    <row r="8" spans="1:9" ht="14.45" customHeight="1" x14ac:dyDescent="0.25">
      <c r="A8" s="21" t="s">
        <v>51</v>
      </c>
      <c r="B8" s="23"/>
      <c r="C8" s="24"/>
      <c r="D8" s="25"/>
      <c r="F8" s="3" t="s">
        <v>52</v>
      </c>
      <c r="G8" s="3" t="s">
        <v>53</v>
      </c>
      <c r="H8" s="7"/>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7"/>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dES+g7cCoAIPMMnIwcSmya5z0wtCHAnkjokgsEwEO/WbKtnHAm5OjEqmJ0nA289iwZ6SlMtxkn9eKvOgSeCBvg==" saltValue="/gNncmV+naxSvt9bM2ILeA=="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77"/>
  <sheetViews>
    <sheetView topLeftCell="A47" zoomScaleNormal="100" workbookViewId="0">
      <selection activeCell="K56" sqref="K5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22</v>
      </c>
      <c r="C7" s="3" t="s">
        <v>44</v>
      </c>
      <c r="D7" s="3"/>
      <c r="F7" s="3" t="s">
        <v>48</v>
      </c>
      <c r="G7" s="3" t="s">
        <v>49</v>
      </c>
      <c r="H7" s="3"/>
      <c r="I7" t="s">
        <v>50</v>
      </c>
    </row>
    <row r="8" spans="1:9" ht="14.45" customHeight="1" x14ac:dyDescent="0.25">
      <c r="A8" s="21" t="s">
        <v>51</v>
      </c>
      <c r="B8" s="23"/>
      <c r="C8" s="24"/>
      <c r="D8" s="25"/>
      <c r="F8" s="3" t="s">
        <v>52</v>
      </c>
      <c r="G8" s="3" t="s">
        <v>53</v>
      </c>
      <c r="H8" s="3"/>
      <c r="I8" t="s">
        <v>50</v>
      </c>
    </row>
    <row r="9" spans="1:9" x14ac:dyDescent="0.25">
      <c r="A9" s="22"/>
      <c r="B9" s="26"/>
      <c r="C9" s="27"/>
      <c r="D9" s="28"/>
      <c r="F9" s="3" t="s">
        <v>54</v>
      </c>
      <c r="G9" s="3" t="s">
        <v>55</v>
      </c>
      <c r="H9" s="7"/>
      <c r="I9" t="s">
        <v>50</v>
      </c>
    </row>
    <row r="10" spans="1:9" x14ac:dyDescent="0.25">
      <c r="A10" s="22"/>
      <c r="B10" s="29"/>
      <c r="C10" s="30"/>
      <c r="D10" s="31"/>
      <c r="F10" s="18" t="s">
        <v>120</v>
      </c>
      <c r="G10" s="18" t="s">
        <v>121</v>
      </c>
      <c r="H10" s="7"/>
      <c r="I10" t="s">
        <v>50</v>
      </c>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c r="C19" s="2" t="s">
        <v>73</v>
      </c>
    </row>
    <row r="20" spans="1:9" x14ac:dyDescent="0.25">
      <c r="B20" s="1" t="s">
        <v>74</v>
      </c>
    </row>
    <row r="21" spans="1:9" ht="15.75" x14ac:dyDescent="0.25">
      <c r="F21" s="20" t="s">
        <v>75</v>
      </c>
      <c r="G21" s="20"/>
      <c r="H21" s="20"/>
      <c r="I21" s="4"/>
    </row>
    <row r="22" spans="1:9" x14ac:dyDescent="0.25">
      <c r="A22" s="3" t="str">
        <f>"Tensile @ " &amp; $B$19 &amp; " deg F"</f>
        <v>Tensile @  deg F</v>
      </c>
      <c r="B22" s="8"/>
      <c r="C22" s="2" t="s">
        <v>76</v>
      </c>
      <c r="F22" s="3" t="s">
        <v>48</v>
      </c>
      <c r="G22" s="3" t="s">
        <v>77</v>
      </c>
      <c r="H22" s="7"/>
      <c r="I22" t="s">
        <v>50</v>
      </c>
    </row>
    <row r="23" spans="1:9" x14ac:dyDescent="0.25">
      <c r="A23" s="3" t="str">
        <f>"Compression @ " &amp; $B$19 &amp; " deg F"</f>
        <v>Compression @  deg F</v>
      </c>
      <c r="B23" s="8"/>
      <c r="C23" s="2" t="s">
        <v>76</v>
      </c>
      <c r="F23" s="3" t="s">
        <v>52</v>
      </c>
      <c r="G23" s="3" t="s">
        <v>78</v>
      </c>
      <c r="H23" s="7"/>
      <c r="I23" t="s">
        <v>50</v>
      </c>
    </row>
    <row r="24" spans="1:9" x14ac:dyDescent="0.25">
      <c r="A24" s="3" t="str">
        <f>"Burst @ " &amp; $B$19 &amp; " deg F"</f>
        <v>Burst @  deg F</v>
      </c>
      <c r="B24" s="8"/>
      <c r="C24" s="2" t="s">
        <v>79</v>
      </c>
      <c r="F24" s="3" t="s">
        <v>62</v>
      </c>
      <c r="G24" s="3" t="s">
        <v>80</v>
      </c>
      <c r="H24" s="7"/>
      <c r="I24" t="s">
        <v>50</v>
      </c>
    </row>
    <row r="25" spans="1:9" x14ac:dyDescent="0.25">
      <c r="A25" s="3" t="str">
        <f>"Collapse @ " &amp; $B$19 &amp; " deg F"</f>
        <v>Collapse @  deg F</v>
      </c>
      <c r="B25" s="8"/>
      <c r="C25" s="2" t="s">
        <v>79</v>
      </c>
      <c r="F25" s="3" t="s">
        <v>64</v>
      </c>
      <c r="G25" s="3" t="s">
        <v>81</v>
      </c>
      <c r="H25" s="7"/>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t="s">
        <v>97</v>
      </c>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77"/>
  <sheetViews>
    <sheetView topLeftCell="A19"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7</v>
      </c>
      <c r="C7" s="3" t="s">
        <v>44</v>
      </c>
      <c r="D7" s="3" t="s">
        <v>47</v>
      </c>
      <c r="F7" s="3" t="s">
        <v>48</v>
      </c>
      <c r="G7" s="3" t="s">
        <v>49</v>
      </c>
      <c r="H7" s="3">
        <f>H13</f>
        <v>0</v>
      </c>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3">
        <f>H14</f>
        <v>0</v>
      </c>
      <c r="I23" t="s">
        <v>50</v>
      </c>
    </row>
    <row r="24" spans="1:9" x14ac:dyDescent="0.25">
      <c r="A24" s="3" t="str">
        <f>"Burst @ " &amp; $B$19 &amp; " deg F"</f>
        <v>Burst @ 70 deg F</v>
      </c>
      <c r="B24" s="8"/>
      <c r="C24" s="2" t="s">
        <v>79</v>
      </c>
      <c r="F24" s="3" t="s">
        <v>62</v>
      </c>
      <c r="G24" s="3" t="s">
        <v>80</v>
      </c>
      <c r="H24" s="7"/>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AGPa7ajcoeEdcBF3Zu40G2YgQL0HouN/AdL+vqywD2OTZ2K+2yweSPRG7KnlpZskx6yE1OXG+oklxHwbbCKypA==" saltValue="clwtKqPhvF7zFen9nKEH3Q=="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77"/>
  <sheetViews>
    <sheetView zoomScaleNormal="100" workbookViewId="0">
      <selection activeCell="K23" sqref="K23"/>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c r="C1" s="47" t="str">
        <f>D6</f>
        <v>A</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t="s">
        <v>47</v>
      </c>
      <c r="F6" s="20" t="s">
        <v>45</v>
      </c>
      <c r="G6" s="20"/>
      <c r="H6" s="20"/>
      <c r="I6" s="4"/>
    </row>
    <row r="7" spans="1:9" x14ac:dyDescent="0.25">
      <c r="A7" s="3" t="s">
        <v>46</v>
      </c>
      <c r="B7" s="3" t="s">
        <v>11</v>
      </c>
      <c r="C7" s="3" t="s">
        <v>44</v>
      </c>
      <c r="D7" s="3" t="s">
        <v>47</v>
      </c>
      <c r="F7" s="3" t="s">
        <v>48</v>
      </c>
      <c r="G7" s="3" t="s">
        <v>49</v>
      </c>
      <c r="H7" s="3"/>
      <c r="I7" t="s">
        <v>50</v>
      </c>
    </row>
    <row r="8" spans="1:9" ht="14.45" customHeight="1" x14ac:dyDescent="0.25">
      <c r="A8" s="21" t="s">
        <v>51</v>
      </c>
      <c r="B8" s="23" t="s">
        <v>95</v>
      </c>
      <c r="C8" s="24"/>
      <c r="D8" s="25"/>
      <c r="F8" s="3" t="s">
        <v>52</v>
      </c>
      <c r="G8" s="3" t="s">
        <v>53</v>
      </c>
      <c r="H8" s="3"/>
      <c r="I8" t="s">
        <v>50</v>
      </c>
    </row>
    <row r="9" spans="1:9" x14ac:dyDescent="0.25">
      <c r="A9" s="22"/>
      <c r="B9" s="26"/>
      <c r="C9" s="27"/>
      <c r="D9" s="28"/>
      <c r="F9" s="3" t="s">
        <v>54</v>
      </c>
      <c r="G9" s="3" t="s">
        <v>55</v>
      </c>
      <c r="H9" s="7"/>
      <c r="I9" t="s">
        <v>50</v>
      </c>
    </row>
    <row r="10" spans="1:9" x14ac:dyDescent="0.25">
      <c r="A10" s="22"/>
      <c r="B10" s="29"/>
      <c r="C10" s="30"/>
      <c r="D10" s="31"/>
      <c r="F10" s="18" t="s">
        <v>120</v>
      </c>
      <c r="G10" s="18" t="s">
        <v>121</v>
      </c>
      <c r="H10" s="7"/>
      <c r="I10" t="s">
        <v>50</v>
      </c>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7"/>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13" x14ac:dyDescent="0.25">
      <c r="A49" s="19"/>
      <c r="B49" s="19"/>
      <c r="C49" s="19"/>
      <c r="D49" s="19"/>
      <c r="E49" s="19"/>
      <c r="F49" s="19"/>
      <c r="G49" s="19"/>
      <c r="H49" s="19"/>
      <c r="I49" s="19"/>
    </row>
    <row r="50" spans="1:13" x14ac:dyDescent="0.25">
      <c r="A50" s="19"/>
      <c r="B50" s="19"/>
      <c r="C50" s="19"/>
      <c r="D50" s="19"/>
      <c r="E50" s="19"/>
      <c r="F50" s="19"/>
      <c r="G50" s="19"/>
      <c r="H50" s="19"/>
      <c r="I50" s="19"/>
    </row>
    <row r="51" spans="1:13" x14ac:dyDescent="0.25">
      <c r="A51" s="19"/>
      <c r="B51" s="19"/>
      <c r="C51" s="19"/>
      <c r="D51" s="19"/>
      <c r="E51" s="19"/>
      <c r="F51" s="19"/>
      <c r="G51" s="19"/>
      <c r="H51" s="19"/>
      <c r="I51" s="19"/>
      <c r="M51" t="s">
        <v>122</v>
      </c>
    </row>
    <row r="52" spans="1:13" x14ac:dyDescent="0.25">
      <c r="A52" s="19"/>
      <c r="B52" s="19"/>
      <c r="C52" s="19"/>
      <c r="D52" s="19"/>
      <c r="E52" s="19"/>
      <c r="F52" s="19"/>
      <c r="G52" s="19"/>
      <c r="H52" s="19"/>
      <c r="I52" s="19"/>
      <c r="M52" t="s">
        <v>123</v>
      </c>
    </row>
    <row r="53" spans="1:13" x14ac:dyDescent="0.25">
      <c r="A53" s="19"/>
      <c r="B53" s="19"/>
      <c r="C53" s="19"/>
      <c r="D53" s="19"/>
      <c r="E53" s="19"/>
      <c r="F53" s="19"/>
      <c r="G53" s="19"/>
      <c r="H53" s="19"/>
      <c r="I53" s="19"/>
      <c r="M53" t="s">
        <v>124</v>
      </c>
    </row>
    <row r="54" spans="1:13" x14ac:dyDescent="0.25">
      <c r="A54" s="19"/>
      <c r="B54" s="19"/>
      <c r="C54" s="19"/>
      <c r="D54" s="19"/>
      <c r="E54" s="19"/>
      <c r="F54" s="19"/>
      <c r="G54" s="19"/>
      <c r="H54" s="19"/>
      <c r="I54" s="19"/>
      <c r="M54" t="s">
        <v>125</v>
      </c>
    </row>
    <row r="55" spans="1:13" x14ac:dyDescent="0.25">
      <c r="A55" s="19"/>
      <c r="B55" s="19"/>
      <c r="C55" s="19"/>
      <c r="D55" s="19"/>
      <c r="E55" s="19"/>
      <c r="F55" s="19"/>
      <c r="G55" s="19"/>
      <c r="H55" s="19"/>
      <c r="I55" s="19"/>
    </row>
    <row r="56" spans="1:13" x14ac:dyDescent="0.25">
      <c r="A56" s="19"/>
      <c r="B56" s="19"/>
      <c r="C56" s="19"/>
      <c r="D56" s="19"/>
      <c r="E56" s="19"/>
      <c r="F56" s="19"/>
      <c r="G56" s="19"/>
      <c r="H56" s="19"/>
      <c r="I56" s="19"/>
    </row>
    <row r="57" spans="1:13" x14ac:dyDescent="0.25">
      <c r="A57" s="19"/>
      <c r="B57" s="19"/>
      <c r="C57" s="19"/>
      <c r="D57" s="19"/>
      <c r="E57" s="19"/>
      <c r="F57" s="19"/>
      <c r="G57" s="19"/>
      <c r="H57" s="19"/>
      <c r="I57" s="19"/>
    </row>
    <row r="58" spans="1:13" x14ac:dyDescent="0.25">
      <c r="A58" s="19"/>
      <c r="B58" s="19"/>
      <c r="C58" s="19"/>
      <c r="D58" s="19"/>
      <c r="E58" s="19"/>
      <c r="F58" s="19"/>
      <c r="G58" s="19"/>
      <c r="H58" s="19"/>
      <c r="I58" s="19"/>
    </row>
    <row r="59" spans="1:13" x14ac:dyDescent="0.25">
      <c r="A59" s="19"/>
      <c r="B59" s="19"/>
      <c r="C59" s="19"/>
      <c r="D59" s="19"/>
      <c r="E59" s="19"/>
      <c r="F59" s="19"/>
      <c r="G59" s="19"/>
      <c r="H59" s="19"/>
      <c r="I59" s="19"/>
    </row>
    <row r="60" spans="1:13" x14ac:dyDescent="0.25">
      <c r="A60" s="19"/>
      <c r="B60" s="19"/>
      <c r="C60" s="19"/>
      <c r="D60" s="19"/>
      <c r="E60" s="19"/>
      <c r="F60" s="19"/>
      <c r="G60" s="19"/>
      <c r="H60" s="19"/>
      <c r="I60" s="19"/>
    </row>
    <row r="61" spans="1:13" x14ac:dyDescent="0.25">
      <c r="A61" s="19"/>
      <c r="B61" s="19"/>
      <c r="C61" s="19"/>
      <c r="D61" s="19"/>
      <c r="E61" s="19"/>
      <c r="F61" s="19"/>
      <c r="G61" s="19"/>
      <c r="H61" s="19"/>
      <c r="I61" s="19"/>
    </row>
    <row r="62" spans="1:13" x14ac:dyDescent="0.25">
      <c r="A62" s="19"/>
      <c r="B62" s="19"/>
      <c r="C62" s="19"/>
      <c r="D62" s="19"/>
      <c r="E62" s="19"/>
      <c r="F62" s="19"/>
      <c r="G62" s="19"/>
      <c r="H62" s="19"/>
      <c r="I62" s="19"/>
    </row>
    <row r="63" spans="1:13" x14ac:dyDescent="0.25">
      <c r="A63" s="19"/>
      <c r="B63" s="19"/>
      <c r="C63" s="19"/>
      <c r="D63" s="19"/>
      <c r="E63" s="19"/>
      <c r="F63" s="19"/>
      <c r="G63" s="19"/>
      <c r="H63" s="19"/>
      <c r="I63" s="19"/>
    </row>
    <row r="64" spans="1:13"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15</v>
      </c>
      <c r="C7" s="3" t="s">
        <v>44</v>
      </c>
      <c r="D7" s="3" t="s">
        <v>47</v>
      </c>
      <c r="F7" s="3" t="s">
        <v>48</v>
      </c>
      <c r="G7" s="3" t="s">
        <v>49</v>
      </c>
      <c r="H7" s="7"/>
      <c r="I7" t="s">
        <v>50</v>
      </c>
    </row>
    <row r="8" spans="1:9" ht="14.45" customHeight="1" x14ac:dyDescent="0.25">
      <c r="A8" s="21" t="s">
        <v>51</v>
      </c>
      <c r="B8" s="23"/>
      <c r="C8" s="24"/>
      <c r="D8" s="25"/>
      <c r="F8" s="3" t="s">
        <v>52</v>
      </c>
      <c r="G8" s="3" t="s">
        <v>53</v>
      </c>
      <c r="H8" s="3">
        <f>H23</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7"/>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twSRuM0umqh3sWRVz2HgVDhkalt1ANgJ1+mzZDR/mbAzy/2qlmiqLfxdu8UAFJcfx8CP8usqmD6ZlxAZiZfn6A==" saltValue="HmkMhIQhrso+17YWFRNXDg=="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19</v>
      </c>
      <c r="C7" s="3" t="s">
        <v>44</v>
      </c>
      <c r="D7" s="3" t="s">
        <v>47</v>
      </c>
      <c r="F7" s="3" t="s">
        <v>48</v>
      </c>
      <c r="G7" s="3" t="s">
        <v>49</v>
      </c>
      <c r="H7" s="3">
        <f>H13</f>
        <v>0</v>
      </c>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3">
        <f>H13</f>
        <v>0</v>
      </c>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PCD/DAyGV+58yXVFI3sU1gt1nxho04O1Z1F+X5OXnEOe40ekRsgFlHdo9KjVEvcH+1oigjxeUac9B6+pmq6ToA==" saltValue="2qFb2lEQc+YqkWgCYJNg9g=="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23</v>
      </c>
      <c r="C7" s="3" t="s">
        <v>44</v>
      </c>
      <c r="D7" s="3" t="s">
        <v>47</v>
      </c>
      <c r="F7" s="3" t="s">
        <v>48</v>
      </c>
      <c r="G7" s="3" t="s">
        <v>49</v>
      </c>
      <c r="H7" s="3">
        <f>H22</f>
        <v>0</v>
      </c>
      <c r="I7" t="s">
        <v>50</v>
      </c>
    </row>
    <row r="8" spans="1:9" ht="14.45" customHeight="1" x14ac:dyDescent="0.25">
      <c r="A8" s="21" t="s">
        <v>51</v>
      </c>
      <c r="B8" s="23"/>
      <c r="C8" s="24"/>
      <c r="D8" s="25"/>
      <c r="F8" s="3" t="s">
        <v>52</v>
      </c>
      <c r="G8" s="3" t="s">
        <v>53</v>
      </c>
      <c r="H8" s="7"/>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7"/>
      <c r="I15" t="s">
        <v>50</v>
      </c>
    </row>
    <row r="16" spans="1:9" x14ac:dyDescent="0.25">
      <c r="F16" s="3" t="s">
        <v>64</v>
      </c>
      <c r="G16" s="3" t="s">
        <v>65</v>
      </c>
      <c r="H16" s="7"/>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lBLc818066McYNFCwC83dvfkfa9iBKuiuB+TRfiH6JEnXOVBAb29Bo7vOKSsMEhQiQGI6XfueGpMl4EABmCLeA==" saltValue="f2Eu8miO2wi8gaAVyJjOTg=="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7"/>
  <sheetViews>
    <sheetView topLeftCell="A4"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98</v>
      </c>
      <c r="C7" s="3" t="s">
        <v>44</v>
      </c>
      <c r="D7" s="3" t="s">
        <v>47</v>
      </c>
      <c r="F7" s="3" t="s">
        <v>48</v>
      </c>
      <c r="G7" s="3" t="s">
        <v>49</v>
      </c>
      <c r="H7" s="3">
        <f>H13</f>
        <v>0</v>
      </c>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15"/>
      <c r="I15" t="s">
        <v>50</v>
      </c>
    </row>
    <row r="16" spans="1:9" x14ac:dyDescent="0.25">
      <c r="F16" s="3" t="s">
        <v>64</v>
      </c>
      <c r="G16" s="3" t="s">
        <v>65</v>
      </c>
      <c r="H16" s="3" t="s">
        <v>94</v>
      </c>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3">
        <f>H14</f>
        <v>0</v>
      </c>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RWUVKyYtit1gRbuCngL8fxaYdeKyZOdhRTFDxEex1E8r8ZwXVv7OSL4//IVv6Pdzw1ydZFPXt9sNQdaR19UfhQ==" saltValue="8xY9lIKZuX+ARJUhWm9lHg=="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I77"/>
  <sheetViews>
    <sheetView topLeftCell="A49" zoomScaleNormal="100" workbookViewId="0">
      <selection activeCell="B14" sqref="B14"/>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99</v>
      </c>
      <c r="C7" s="3" t="s">
        <v>44</v>
      </c>
      <c r="D7" s="3" t="s">
        <v>47</v>
      </c>
      <c r="F7" s="3" t="s">
        <v>48</v>
      </c>
      <c r="G7" s="3" t="s">
        <v>49</v>
      </c>
      <c r="H7" s="3">
        <f>H13</f>
        <v>0</v>
      </c>
      <c r="I7" t="s">
        <v>50</v>
      </c>
    </row>
    <row r="8" spans="1:9" ht="14.45" customHeight="1" x14ac:dyDescent="0.25">
      <c r="A8" s="21" t="s">
        <v>51</v>
      </c>
      <c r="B8" s="23"/>
      <c r="C8" s="24"/>
      <c r="D8" s="25"/>
      <c r="F8" s="3" t="s">
        <v>52</v>
      </c>
      <c r="G8" s="3" t="s">
        <v>53</v>
      </c>
      <c r="H8" s="3">
        <f>H23</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16"/>
      <c r="I15" t="s">
        <v>50</v>
      </c>
    </row>
    <row r="16" spans="1:9" x14ac:dyDescent="0.25">
      <c r="F16" s="3" t="s">
        <v>64</v>
      </c>
      <c r="G16" s="3" t="s">
        <v>65</v>
      </c>
      <c r="H16" s="3" t="s">
        <v>94</v>
      </c>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s/agLXbBYBkO9Z/MjQbDaCIHw0JUlsIFlm8FtciTX6ac/fjIn9XYYiSecBmZeIy6arOze6WRw9LTJZDwaZsLfw==" saltValue="bG1aqzbvPSAPD9pPr7WA1g=="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77"/>
  <sheetViews>
    <sheetView zoomScaleNormal="100" workbookViewId="0">
      <selection activeCell="B18" sqref="B18"/>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10005904</v>
      </c>
      <c r="C1" s="47" t="str">
        <f>D6</f>
        <v>A</v>
      </c>
      <c r="F1" s="9" t="s">
        <v>40</v>
      </c>
      <c r="G1" s="48" t="s">
        <v>100</v>
      </c>
      <c r="H1" s="49"/>
    </row>
    <row r="2" spans="1:9" x14ac:dyDescent="0.25">
      <c r="A2" s="44"/>
      <c r="B2" s="46"/>
      <c r="C2" s="47"/>
      <c r="F2" s="9" t="s">
        <v>41</v>
      </c>
      <c r="G2" s="48" t="s">
        <v>101</v>
      </c>
      <c r="H2" s="49"/>
    </row>
    <row r="3" spans="1:9" x14ac:dyDescent="0.25">
      <c r="A3" s="44"/>
      <c r="B3" s="46" t="str">
        <f>"QCP : "&amp;$B$34&amp;""</f>
        <v>QCP : STD</v>
      </c>
      <c r="F3" s="9" t="s">
        <v>42</v>
      </c>
      <c r="G3" s="48" t="s">
        <v>102</v>
      </c>
      <c r="H3" s="49"/>
    </row>
    <row r="4" spans="1:9" x14ac:dyDescent="0.25">
      <c r="A4" s="44"/>
      <c r="B4" s="46"/>
    </row>
    <row r="5" spans="1:9" x14ac:dyDescent="0.25">
      <c r="A5" s="45"/>
    </row>
    <row r="6" spans="1:9" ht="15.75" x14ac:dyDescent="0.25">
      <c r="A6" s="3" t="s">
        <v>43</v>
      </c>
      <c r="B6" s="7">
        <v>10005904</v>
      </c>
      <c r="C6" s="3" t="s">
        <v>44</v>
      </c>
      <c r="D6" s="7" t="s">
        <v>47</v>
      </c>
      <c r="F6" s="20" t="s">
        <v>45</v>
      </c>
      <c r="G6" s="20"/>
      <c r="H6" s="20"/>
      <c r="I6" s="4"/>
    </row>
    <row r="7" spans="1:9" x14ac:dyDescent="0.25">
      <c r="A7" s="3" t="s">
        <v>46</v>
      </c>
      <c r="B7" s="3" t="s">
        <v>103</v>
      </c>
      <c r="C7" s="3" t="s">
        <v>44</v>
      </c>
      <c r="D7" s="3" t="s">
        <v>47</v>
      </c>
      <c r="F7" s="3" t="s">
        <v>48</v>
      </c>
      <c r="G7" s="3" t="s">
        <v>49</v>
      </c>
      <c r="H7" s="3" t="str">
        <f>H13</f>
        <v>4.937 +0.000/+0.029</v>
      </c>
      <c r="I7" t="s">
        <v>50</v>
      </c>
    </row>
    <row r="8" spans="1:9" ht="14.45" customHeight="1" x14ac:dyDescent="0.25">
      <c r="A8" s="21" t="s">
        <v>51</v>
      </c>
      <c r="B8" s="23" t="s">
        <v>104</v>
      </c>
      <c r="C8" s="24"/>
      <c r="D8" s="25"/>
      <c r="F8" s="3" t="s">
        <v>52</v>
      </c>
      <c r="G8" s="3" t="s">
        <v>53</v>
      </c>
      <c r="H8" s="3" t="str">
        <f>H14</f>
        <v>3.913 -0.010/+0.009</v>
      </c>
      <c r="I8" t="s">
        <v>50</v>
      </c>
    </row>
    <row r="9" spans="1:9" x14ac:dyDescent="0.25">
      <c r="A9" s="22"/>
      <c r="B9" s="26" t="str">
        <f>$B$28&amp;" x "&amp;$B$30&amp;", "&amp;$B$18</f>
        <v>4.50 - 12.6# VAM TOP BOX x 4.50 - 12.6# VAM TOP PIN, 13Cr - 95K MY</v>
      </c>
      <c r="C9" s="27"/>
      <c r="D9" s="28"/>
      <c r="F9" s="3" t="s">
        <v>54</v>
      </c>
      <c r="G9" s="3" t="s">
        <v>55</v>
      </c>
      <c r="H9" s="7" t="s">
        <v>105</v>
      </c>
      <c r="I9" t="s">
        <v>50</v>
      </c>
    </row>
    <row r="10" spans="1:9" x14ac:dyDescent="0.25">
      <c r="A10" s="22"/>
      <c r="B10" s="29"/>
      <c r="C10" s="30"/>
      <c r="D10" s="31"/>
    </row>
    <row r="12" spans="1:9" ht="15.75" x14ac:dyDescent="0.25">
      <c r="F12" s="20" t="s">
        <v>56</v>
      </c>
      <c r="G12" s="20"/>
      <c r="H12" s="20"/>
      <c r="I12" s="4"/>
    </row>
    <row r="13" spans="1:9" x14ac:dyDescent="0.25">
      <c r="A13" s="3" t="s">
        <v>57</v>
      </c>
      <c r="B13" s="7">
        <f>4.937+0.029</f>
        <v>4.9660000000000002</v>
      </c>
      <c r="C13" s="2" t="s">
        <v>50</v>
      </c>
      <c r="F13" s="3" t="s">
        <v>48</v>
      </c>
      <c r="G13" s="3" t="s">
        <v>58</v>
      </c>
      <c r="H13" s="7" t="s">
        <v>106</v>
      </c>
      <c r="I13" t="s">
        <v>50</v>
      </c>
    </row>
    <row r="14" spans="1:9" x14ac:dyDescent="0.25">
      <c r="A14" s="3" t="s">
        <v>59</v>
      </c>
      <c r="B14" s="7">
        <f>3.913-0.01</f>
        <v>3.903</v>
      </c>
      <c r="C14" s="2" t="s">
        <v>50</v>
      </c>
      <c r="F14" s="3" t="s">
        <v>52</v>
      </c>
      <c r="G14" s="3" t="s">
        <v>60</v>
      </c>
      <c r="H14" s="7" t="s">
        <v>107</v>
      </c>
      <c r="I14" t="s">
        <v>50</v>
      </c>
    </row>
    <row r="15" spans="1:9" x14ac:dyDescent="0.25">
      <c r="A15" s="3" t="s">
        <v>61</v>
      </c>
      <c r="B15" s="7">
        <f>39.37+0.125</f>
        <v>39.494999999999997</v>
      </c>
      <c r="C15" s="2" t="s">
        <v>50</v>
      </c>
      <c r="F15" s="3" t="s">
        <v>62</v>
      </c>
      <c r="G15" s="3" t="s">
        <v>63</v>
      </c>
      <c r="H15" s="16" t="s">
        <v>108</v>
      </c>
      <c r="I15" t="s">
        <v>50</v>
      </c>
    </row>
    <row r="16" spans="1:9" x14ac:dyDescent="0.25">
      <c r="F16" s="3" t="s">
        <v>64</v>
      </c>
      <c r="G16" s="3" t="s">
        <v>65</v>
      </c>
      <c r="H16" s="3" t="s">
        <v>94</v>
      </c>
      <c r="I16" t="s">
        <v>66</v>
      </c>
    </row>
    <row r="17" spans="1:9" x14ac:dyDescent="0.25">
      <c r="F17" s="3" t="s">
        <v>67</v>
      </c>
      <c r="G17" s="3" t="s">
        <v>68</v>
      </c>
      <c r="H17" s="3" t="s">
        <v>94</v>
      </c>
      <c r="I17" t="s">
        <v>50</v>
      </c>
    </row>
    <row r="18" spans="1:9" x14ac:dyDescent="0.25">
      <c r="A18" s="3" t="s">
        <v>69</v>
      </c>
      <c r="B18" s="7" t="s">
        <v>109</v>
      </c>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t="s">
        <v>110</v>
      </c>
      <c r="C22" s="2" t="s">
        <v>76</v>
      </c>
      <c r="F22" s="3" t="s">
        <v>48</v>
      </c>
      <c r="G22" s="3" t="s">
        <v>77</v>
      </c>
      <c r="H22" s="7" t="s">
        <v>111</v>
      </c>
      <c r="I22" t="s">
        <v>50</v>
      </c>
    </row>
    <row r="23" spans="1:9" x14ac:dyDescent="0.25">
      <c r="A23" s="3" t="str">
        <f>"Compression @ " &amp; $B$19 &amp; " deg F"</f>
        <v>Compression @ 70 deg F</v>
      </c>
      <c r="B23" s="8" t="s">
        <v>110</v>
      </c>
      <c r="C23" s="2" t="s">
        <v>76</v>
      </c>
      <c r="F23" s="3" t="s">
        <v>52</v>
      </c>
      <c r="G23" s="3" t="s">
        <v>78</v>
      </c>
      <c r="H23" s="7" t="s">
        <v>112</v>
      </c>
      <c r="I23" t="s">
        <v>50</v>
      </c>
    </row>
    <row r="24" spans="1:9" x14ac:dyDescent="0.25">
      <c r="A24" s="3" t="str">
        <f>"Burst @ " &amp; $B$19 &amp; " deg F"</f>
        <v>Burst @ 70 deg F</v>
      </c>
      <c r="B24" s="8">
        <v>10010</v>
      </c>
      <c r="C24" s="2" t="s">
        <v>79</v>
      </c>
      <c r="F24" s="3" t="s">
        <v>62</v>
      </c>
      <c r="G24" s="3" t="s">
        <v>80</v>
      </c>
      <c r="H24" s="3" t="s">
        <v>94</v>
      </c>
      <c r="I24" t="s">
        <v>50</v>
      </c>
    </row>
    <row r="25" spans="1:9" x14ac:dyDescent="0.25">
      <c r="A25" s="3" t="str">
        <f>"Collapse @ " &amp; $B$19 &amp; " deg F"</f>
        <v>Collapse @ 70 deg F</v>
      </c>
      <c r="B25" s="8">
        <v>8410</v>
      </c>
      <c r="C25" s="2" t="s">
        <v>79</v>
      </c>
      <c r="F25" s="3" t="s">
        <v>64</v>
      </c>
      <c r="G25" s="3" t="s">
        <v>81</v>
      </c>
      <c r="H25" s="7">
        <v>30</v>
      </c>
      <c r="I25" t="s">
        <v>66</v>
      </c>
    </row>
    <row r="26" spans="1:9" x14ac:dyDescent="0.25">
      <c r="F26" s="3" t="s">
        <v>67</v>
      </c>
      <c r="G26" s="3" t="s">
        <v>82</v>
      </c>
      <c r="H26" s="7" t="s">
        <v>113</v>
      </c>
      <c r="I26" t="s">
        <v>50</v>
      </c>
    </row>
    <row r="27" spans="1:9" x14ac:dyDescent="0.25">
      <c r="F27" s="3" t="s">
        <v>70</v>
      </c>
      <c r="G27" s="3" t="s">
        <v>83</v>
      </c>
      <c r="H27" s="7">
        <v>30</v>
      </c>
      <c r="I27" t="s">
        <v>66</v>
      </c>
    </row>
    <row r="28" spans="1:9" x14ac:dyDescent="0.25">
      <c r="A28" s="3" t="s">
        <v>56</v>
      </c>
      <c r="B28" s="7" t="s">
        <v>114</v>
      </c>
    </row>
    <row r="29" spans="1:9" ht="15.75" x14ac:dyDescent="0.25">
      <c r="A29" s="3" t="s">
        <v>84</v>
      </c>
      <c r="B29" s="7" t="s">
        <v>115</v>
      </c>
      <c r="F29" s="5" t="s">
        <v>85</v>
      </c>
    </row>
    <row r="30" spans="1:9" ht="14.45" customHeight="1" x14ac:dyDescent="0.25">
      <c r="A30" s="3" t="s">
        <v>75</v>
      </c>
      <c r="B30" s="7" t="s">
        <v>116</v>
      </c>
      <c r="F30" s="34"/>
      <c r="G30" s="35"/>
      <c r="H30" s="36"/>
      <c r="I30" s="6"/>
    </row>
    <row r="31" spans="1:9" x14ac:dyDescent="0.25">
      <c r="A31" s="3" t="s">
        <v>86</v>
      </c>
      <c r="B31" s="7" t="s">
        <v>115</v>
      </c>
      <c r="F31" s="37"/>
      <c r="G31" s="38"/>
      <c r="H31" s="39"/>
      <c r="I31" s="6"/>
    </row>
    <row r="32" spans="1:9" x14ac:dyDescent="0.25">
      <c r="A32" s="3" t="s">
        <v>87</v>
      </c>
      <c r="B32" s="7" t="s">
        <v>117</v>
      </c>
      <c r="F32" s="37"/>
      <c r="G32" s="38"/>
      <c r="H32" s="39"/>
      <c r="I32" s="6"/>
    </row>
    <row r="33" spans="1:9" x14ac:dyDescent="0.25">
      <c r="A33" s="3" t="s">
        <v>88</v>
      </c>
      <c r="B33" s="7" t="s">
        <v>118</v>
      </c>
      <c r="C33" s="2" t="s">
        <v>50</v>
      </c>
      <c r="F33" s="37"/>
      <c r="G33" s="38"/>
      <c r="H33" s="39"/>
      <c r="I33" s="6"/>
    </row>
    <row r="34" spans="1:9" x14ac:dyDescent="0.25">
      <c r="A34" s="3" t="s">
        <v>89</v>
      </c>
      <c r="B34" s="7" t="s">
        <v>96</v>
      </c>
      <c r="F34" s="37"/>
      <c r="G34" s="38"/>
      <c r="H34" s="39"/>
      <c r="I34" s="6"/>
    </row>
    <row r="35" spans="1:9" x14ac:dyDescent="0.25">
      <c r="A35" s="3" t="s">
        <v>90</v>
      </c>
      <c r="B35" s="7" t="s">
        <v>94</v>
      </c>
      <c r="F35" s="37"/>
      <c r="G35" s="38"/>
      <c r="H35" s="39"/>
      <c r="I35" s="6"/>
    </row>
    <row r="36" spans="1:9" x14ac:dyDescent="0.25">
      <c r="A36" s="3" t="s">
        <v>91</v>
      </c>
      <c r="B36" s="7" t="s">
        <v>94</v>
      </c>
      <c r="F36" s="40"/>
      <c r="G36" s="41"/>
      <c r="H36" s="42"/>
    </row>
    <row r="37" spans="1:9" x14ac:dyDescent="0.25">
      <c r="A37" s="3" t="s">
        <v>92</v>
      </c>
      <c r="B37" s="7" t="s">
        <v>94</v>
      </c>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6QMGSscQkS0xlQXAjinY5wgHc8ute7760Y/l6fIfswdnRM4gd2S/m08TNyzLp5h766dC/Tf6uz7L3k+zQvWcLg==" saltValue="hAcNXeD/8jjVT6O7xZ4IxA=="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119</v>
      </c>
      <c r="C7" s="3" t="s">
        <v>44</v>
      </c>
      <c r="D7" s="3" t="s">
        <v>47</v>
      </c>
      <c r="F7" s="3" t="s">
        <v>48</v>
      </c>
      <c r="G7" s="3" t="s">
        <v>49</v>
      </c>
      <c r="H7" s="3">
        <f>H13</f>
        <v>0</v>
      </c>
      <c r="I7" t="s">
        <v>50</v>
      </c>
    </row>
    <row r="8" spans="1:9" ht="14.45" customHeight="1" x14ac:dyDescent="0.25">
      <c r="A8" s="21" t="s">
        <v>51</v>
      </c>
      <c r="B8" s="23"/>
      <c r="C8" s="24"/>
      <c r="D8" s="25"/>
      <c r="F8" s="3" t="s">
        <v>52</v>
      </c>
      <c r="G8" s="3" t="s">
        <v>53</v>
      </c>
      <c r="H8" s="7"/>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16"/>
      <c r="I15" t="s">
        <v>50</v>
      </c>
    </row>
    <row r="16" spans="1:9" x14ac:dyDescent="0.25">
      <c r="F16" s="3" t="s">
        <v>64</v>
      </c>
      <c r="G16" s="3" t="s">
        <v>65</v>
      </c>
      <c r="H16" s="3" t="s">
        <v>94</v>
      </c>
      <c r="I16" t="s">
        <v>66</v>
      </c>
    </row>
    <row r="17" spans="1:9" x14ac:dyDescent="0.25">
      <c r="F17" s="3" t="s">
        <v>67</v>
      </c>
      <c r="G17" s="3" t="s">
        <v>68</v>
      </c>
      <c r="H17" s="7"/>
      <c r="I17" t="s">
        <v>50</v>
      </c>
    </row>
    <row r="18" spans="1:9" x14ac:dyDescent="0.25">
      <c r="A18" s="3" t="s">
        <v>69</v>
      </c>
      <c r="B18" s="7"/>
      <c r="F18" s="3" t="s">
        <v>70</v>
      </c>
      <c r="G18" s="3" t="s">
        <v>71</v>
      </c>
      <c r="H18" s="7"/>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7"/>
      <c r="I22" t="s">
        <v>50</v>
      </c>
    </row>
    <row r="23" spans="1:9" x14ac:dyDescent="0.25">
      <c r="A23" s="3" t="str">
        <f>"Compression @ " &amp; $B$19 &amp; " deg F"</f>
        <v>Compression @ 70 deg F</v>
      </c>
      <c r="B23" s="8"/>
      <c r="C23" s="2" t="s">
        <v>76</v>
      </c>
      <c r="F23" s="3" t="s">
        <v>52</v>
      </c>
      <c r="G23" s="3" t="s">
        <v>78</v>
      </c>
      <c r="H23" s="7"/>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7"/>
      <c r="I25" t="s">
        <v>66</v>
      </c>
    </row>
    <row r="26" spans="1:9" x14ac:dyDescent="0.25">
      <c r="F26" s="3" t="s">
        <v>67</v>
      </c>
      <c r="G26" s="3" t="s">
        <v>82</v>
      </c>
      <c r="H26" s="7"/>
      <c r="I26" t="s">
        <v>50</v>
      </c>
    </row>
    <row r="27" spans="1:9" x14ac:dyDescent="0.25">
      <c r="F27" s="3" t="s">
        <v>70</v>
      </c>
      <c r="G27" s="3" t="s">
        <v>83</v>
      </c>
      <c r="H27" s="7"/>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8AT4QOkyOYWTzSIdxItnwAnMoQN+MiQZvyBIhQUmvJxXujXaHnLssnY6yqmFevfdSbfIvvIXi3zQg+l7e9/c0A==" saltValue="et3hs0mvU1SjyiAlj6ThyQ==" spinCount="100000" sheet="1" objects="1" scenarios="1" selectLockedCells="1"/>
  <mergeCells count="16">
    <mergeCell ref="A1:A5"/>
    <mergeCell ref="B1:B2"/>
    <mergeCell ref="C1:C2"/>
    <mergeCell ref="G1:H1"/>
    <mergeCell ref="G2:H2"/>
    <mergeCell ref="B3:B4"/>
    <mergeCell ref="G3:H3"/>
    <mergeCell ref="A40:I77"/>
    <mergeCell ref="F6:H6"/>
    <mergeCell ref="A8:A10"/>
    <mergeCell ref="B8:D8"/>
    <mergeCell ref="B9:D10"/>
    <mergeCell ref="F12:H12"/>
    <mergeCell ref="F21:H21"/>
    <mergeCell ref="F30:H36"/>
    <mergeCell ref="G37:H37"/>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77"/>
  <sheetViews>
    <sheetView zoomScaleNormal="100" workbookViewId="0">
      <selection activeCell="B6" sqref="B6"/>
    </sheetView>
  </sheetViews>
  <sheetFormatPr defaultColWidth="8.85546875" defaultRowHeight="15" x14ac:dyDescent="0.25"/>
  <cols>
    <col min="1" max="1" width="25" style="1" customWidth="1"/>
    <col min="2" max="2" width="33.7109375" style="1" customWidth="1"/>
    <col min="3" max="3" width="10.85546875" style="2" customWidth="1"/>
    <col min="4" max="4" width="7.28515625" style="1" customWidth="1"/>
    <col min="5" max="5" width="7.85546875" customWidth="1"/>
    <col min="6" max="6" width="16.85546875" style="1" customWidth="1"/>
    <col min="7" max="7" width="4.5703125" style="1" customWidth="1"/>
    <col min="8" max="8" width="23.85546875" style="1" customWidth="1"/>
  </cols>
  <sheetData>
    <row r="1" spans="1:9" x14ac:dyDescent="0.25">
      <c r="A1" s="43"/>
      <c r="B1" s="46">
        <f>B6</f>
        <v>0</v>
      </c>
      <c r="C1" s="47">
        <f>D6</f>
        <v>0</v>
      </c>
      <c r="F1" s="9" t="s">
        <v>40</v>
      </c>
      <c r="G1" s="48"/>
      <c r="H1" s="49"/>
    </row>
    <row r="2" spans="1:9" x14ac:dyDescent="0.25">
      <c r="A2" s="44"/>
      <c r="B2" s="46"/>
      <c r="C2" s="47"/>
      <c r="F2" s="9" t="s">
        <v>41</v>
      </c>
      <c r="G2" s="48"/>
      <c r="H2" s="49"/>
    </row>
    <row r="3" spans="1:9" x14ac:dyDescent="0.25">
      <c r="A3" s="44"/>
      <c r="B3" s="46" t="str">
        <f>"QCP : "&amp;$B$34&amp;""</f>
        <v xml:space="preserve">QCP : </v>
      </c>
      <c r="F3" s="9" t="s">
        <v>42</v>
      </c>
      <c r="G3" s="48"/>
      <c r="H3" s="49"/>
    </row>
    <row r="4" spans="1:9" x14ac:dyDescent="0.25">
      <c r="A4" s="44"/>
      <c r="B4" s="46"/>
    </row>
    <row r="5" spans="1:9" x14ac:dyDescent="0.25">
      <c r="A5" s="45"/>
    </row>
    <row r="6" spans="1:9" ht="15.75" x14ac:dyDescent="0.25">
      <c r="A6" s="3" t="s">
        <v>43</v>
      </c>
      <c r="B6" s="7"/>
      <c r="C6" s="3" t="s">
        <v>44</v>
      </c>
      <c r="D6" s="7"/>
      <c r="F6" s="20" t="s">
        <v>45</v>
      </c>
      <c r="G6" s="20"/>
      <c r="H6" s="20"/>
      <c r="I6" s="4"/>
    </row>
    <row r="7" spans="1:9" x14ac:dyDescent="0.25">
      <c r="A7" s="3" t="s">
        <v>46</v>
      </c>
      <c r="B7" s="3" t="s">
        <v>24</v>
      </c>
      <c r="C7" s="3" t="s">
        <v>44</v>
      </c>
      <c r="D7" s="3" t="s">
        <v>47</v>
      </c>
      <c r="F7" s="3" t="s">
        <v>48</v>
      </c>
      <c r="G7" s="3" t="s">
        <v>49</v>
      </c>
      <c r="H7" s="3">
        <f>H22</f>
        <v>0</v>
      </c>
      <c r="I7" t="s">
        <v>50</v>
      </c>
    </row>
    <row r="8" spans="1:9" ht="14.45" customHeight="1" x14ac:dyDescent="0.25">
      <c r="A8" s="21" t="s">
        <v>51</v>
      </c>
      <c r="B8" s="23"/>
      <c r="C8" s="24"/>
      <c r="D8" s="25"/>
      <c r="F8" s="3" t="s">
        <v>52</v>
      </c>
      <c r="G8" s="3" t="s">
        <v>53</v>
      </c>
      <c r="H8" s="3">
        <f>H14</f>
        <v>0</v>
      </c>
      <c r="I8" t="s">
        <v>50</v>
      </c>
    </row>
    <row r="9" spans="1:9" x14ac:dyDescent="0.25">
      <c r="A9" s="22"/>
      <c r="B9" s="26" t="str">
        <f>$B$28&amp;" x "&amp;$B$30&amp;", "&amp;$B$18</f>
        <v xml:space="preserve"> x , </v>
      </c>
      <c r="C9" s="27"/>
      <c r="D9" s="28"/>
      <c r="F9" s="3" t="s">
        <v>54</v>
      </c>
      <c r="G9" s="3" t="s">
        <v>55</v>
      </c>
      <c r="H9" s="7"/>
      <c r="I9" t="s">
        <v>50</v>
      </c>
    </row>
    <row r="10" spans="1:9" x14ac:dyDescent="0.25">
      <c r="A10" s="22"/>
      <c r="B10" s="29"/>
      <c r="C10" s="30"/>
      <c r="D10" s="31"/>
    </row>
    <row r="12" spans="1:9" ht="15.75" x14ac:dyDescent="0.25">
      <c r="F12" s="20" t="s">
        <v>56</v>
      </c>
      <c r="G12" s="20"/>
      <c r="H12" s="20"/>
      <c r="I12" s="4"/>
    </row>
    <row r="13" spans="1:9" x14ac:dyDescent="0.25">
      <c r="A13" s="3" t="s">
        <v>57</v>
      </c>
      <c r="B13" s="7"/>
      <c r="C13" s="2" t="s">
        <v>50</v>
      </c>
      <c r="F13" s="3" t="s">
        <v>48</v>
      </c>
      <c r="G13" s="3" t="s">
        <v>58</v>
      </c>
      <c r="H13" s="7"/>
      <c r="I13" t="s">
        <v>50</v>
      </c>
    </row>
    <row r="14" spans="1:9" x14ac:dyDescent="0.25">
      <c r="A14" s="3" t="s">
        <v>59</v>
      </c>
      <c r="B14" s="7"/>
      <c r="C14" s="2" t="s">
        <v>50</v>
      </c>
      <c r="F14" s="3" t="s">
        <v>52</v>
      </c>
      <c r="G14" s="3" t="s">
        <v>60</v>
      </c>
      <c r="H14" s="7"/>
      <c r="I14" t="s">
        <v>50</v>
      </c>
    </row>
    <row r="15" spans="1:9" x14ac:dyDescent="0.25">
      <c r="A15" s="3" t="s">
        <v>61</v>
      </c>
      <c r="B15" s="7"/>
      <c r="C15" s="2" t="s">
        <v>50</v>
      </c>
      <c r="F15" s="3" t="s">
        <v>62</v>
      </c>
      <c r="G15" s="3" t="s">
        <v>63</v>
      </c>
      <c r="H15" s="3" t="s">
        <v>94</v>
      </c>
      <c r="I15" t="s">
        <v>50</v>
      </c>
    </row>
    <row r="16" spans="1:9" x14ac:dyDescent="0.25">
      <c r="F16" s="3" t="s">
        <v>64</v>
      </c>
      <c r="G16" s="3" t="s">
        <v>65</v>
      </c>
      <c r="H16" s="3" t="s">
        <v>94</v>
      </c>
      <c r="I16" t="s">
        <v>66</v>
      </c>
    </row>
    <row r="17" spans="1:9" x14ac:dyDescent="0.25">
      <c r="F17" s="3" t="s">
        <v>67</v>
      </c>
      <c r="G17" s="3" t="s">
        <v>68</v>
      </c>
      <c r="H17" s="3" t="s">
        <v>94</v>
      </c>
      <c r="I17" t="s">
        <v>50</v>
      </c>
    </row>
    <row r="18" spans="1:9" x14ac:dyDescent="0.25">
      <c r="A18" s="3" t="s">
        <v>69</v>
      </c>
      <c r="B18" s="7"/>
      <c r="F18" s="3" t="s">
        <v>70</v>
      </c>
      <c r="G18" s="3" t="s">
        <v>71</v>
      </c>
      <c r="H18" s="3" t="s">
        <v>94</v>
      </c>
      <c r="I18" t="s">
        <v>66</v>
      </c>
    </row>
    <row r="19" spans="1:9" x14ac:dyDescent="0.25">
      <c r="A19" s="3" t="s">
        <v>72</v>
      </c>
      <c r="B19" s="7">
        <v>70</v>
      </c>
      <c r="C19" s="2" t="s">
        <v>73</v>
      </c>
    </row>
    <row r="20" spans="1:9" x14ac:dyDescent="0.25">
      <c r="B20" s="1" t="s">
        <v>74</v>
      </c>
    </row>
    <row r="21" spans="1:9" ht="15.75" x14ac:dyDescent="0.25">
      <c r="F21" s="20" t="s">
        <v>75</v>
      </c>
      <c r="G21" s="20"/>
      <c r="H21" s="20"/>
      <c r="I21" s="4"/>
    </row>
    <row r="22" spans="1:9" x14ac:dyDescent="0.25">
      <c r="A22" s="3" t="str">
        <f>"Tensile @ " &amp; $B$19 &amp; " deg F"</f>
        <v>Tensile @ 70 deg F</v>
      </c>
      <c r="B22" s="8"/>
      <c r="C22" s="2" t="s">
        <v>76</v>
      </c>
      <c r="F22" s="3" t="s">
        <v>48</v>
      </c>
      <c r="G22" s="3" t="s">
        <v>77</v>
      </c>
      <c r="H22" s="3">
        <f>H13</f>
        <v>0</v>
      </c>
      <c r="I22" t="s">
        <v>50</v>
      </c>
    </row>
    <row r="23" spans="1:9" x14ac:dyDescent="0.25">
      <c r="A23" s="3" t="str">
        <f>"Compression @ " &amp; $B$19 &amp; " deg F"</f>
        <v>Compression @ 70 deg F</v>
      </c>
      <c r="B23" s="8"/>
      <c r="C23" s="2" t="s">
        <v>76</v>
      </c>
      <c r="F23" s="3" t="s">
        <v>52</v>
      </c>
      <c r="G23" s="3" t="s">
        <v>78</v>
      </c>
      <c r="H23" s="3">
        <f>H14</f>
        <v>0</v>
      </c>
      <c r="I23" t="s">
        <v>50</v>
      </c>
    </row>
    <row r="24" spans="1:9" x14ac:dyDescent="0.25">
      <c r="A24" s="3" t="str">
        <f>"Burst @ " &amp; $B$19 &amp; " deg F"</f>
        <v>Burst @ 70 deg F</v>
      </c>
      <c r="B24" s="8"/>
      <c r="C24" s="2" t="s">
        <v>79</v>
      </c>
      <c r="F24" s="3" t="s">
        <v>62</v>
      </c>
      <c r="G24" s="3" t="s">
        <v>80</v>
      </c>
      <c r="H24" s="3" t="s">
        <v>94</v>
      </c>
      <c r="I24" t="s">
        <v>50</v>
      </c>
    </row>
    <row r="25" spans="1:9" x14ac:dyDescent="0.25">
      <c r="A25" s="3" t="str">
        <f>"Collapse @ " &amp; $B$19 &amp; " deg F"</f>
        <v>Collapse @ 70 deg F</v>
      </c>
      <c r="B25" s="8"/>
      <c r="C25" s="2" t="s">
        <v>79</v>
      </c>
      <c r="F25" s="3" t="s">
        <v>64</v>
      </c>
      <c r="G25" s="3" t="s">
        <v>81</v>
      </c>
      <c r="H25" s="3" t="s">
        <v>94</v>
      </c>
      <c r="I25" t="s">
        <v>66</v>
      </c>
    </row>
    <row r="26" spans="1:9" x14ac:dyDescent="0.25">
      <c r="F26" s="3" t="s">
        <v>67</v>
      </c>
      <c r="G26" s="3" t="s">
        <v>82</v>
      </c>
      <c r="H26" s="3" t="s">
        <v>94</v>
      </c>
      <c r="I26" t="s">
        <v>50</v>
      </c>
    </row>
    <row r="27" spans="1:9" x14ac:dyDescent="0.25">
      <c r="F27" s="3" t="s">
        <v>70</v>
      </c>
      <c r="G27" s="3" t="s">
        <v>83</v>
      </c>
      <c r="H27" s="3" t="s">
        <v>94</v>
      </c>
      <c r="I27" t="s">
        <v>66</v>
      </c>
    </row>
    <row r="28" spans="1:9" x14ac:dyDescent="0.25">
      <c r="A28" s="3" t="s">
        <v>56</v>
      </c>
      <c r="B28" s="7"/>
    </row>
    <row r="29" spans="1:9" ht="15.75" x14ac:dyDescent="0.25">
      <c r="A29" s="3" t="s">
        <v>84</v>
      </c>
      <c r="B29" s="7"/>
      <c r="F29" s="5" t="s">
        <v>85</v>
      </c>
    </row>
    <row r="30" spans="1:9" ht="14.45" customHeight="1" x14ac:dyDescent="0.25">
      <c r="A30" s="3" t="s">
        <v>75</v>
      </c>
      <c r="B30" s="7"/>
      <c r="F30" s="34"/>
      <c r="G30" s="35"/>
      <c r="H30" s="36"/>
      <c r="I30" s="6"/>
    </row>
    <row r="31" spans="1:9" x14ac:dyDescent="0.25">
      <c r="A31" s="3" t="s">
        <v>86</v>
      </c>
      <c r="B31" s="7"/>
      <c r="F31" s="37"/>
      <c r="G31" s="38"/>
      <c r="H31" s="39"/>
      <c r="I31" s="6"/>
    </row>
    <row r="32" spans="1:9" x14ac:dyDescent="0.25">
      <c r="A32" s="3" t="s">
        <v>87</v>
      </c>
      <c r="B32" s="7"/>
      <c r="F32" s="37"/>
      <c r="G32" s="38"/>
      <c r="H32" s="39"/>
      <c r="I32" s="6"/>
    </row>
    <row r="33" spans="1:9" x14ac:dyDescent="0.25">
      <c r="A33" s="3" t="s">
        <v>88</v>
      </c>
      <c r="B33" s="7"/>
      <c r="C33" s="2" t="s">
        <v>50</v>
      </c>
      <c r="F33" s="37"/>
      <c r="G33" s="38"/>
      <c r="H33" s="39"/>
      <c r="I33" s="6"/>
    </row>
    <row r="34" spans="1:9" x14ac:dyDescent="0.25">
      <c r="A34" s="3" t="s">
        <v>89</v>
      </c>
      <c r="B34" s="7"/>
      <c r="F34" s="37"/>
      <c r="G34" s="38"/>
      <c r="H34" s="39"/>
      <c r="I34" s="6"/>
    </row>
    <row r="35" spans="1:9" x14ac:dyDescent="0.25">
      <c r="A35" s="3" t="s">
        <v>90</v>
      </c>
      <c r="B35" s="7"/>
      <c r="F35" s="37"/>
      <c r="G35" s="38"/>
      <c r="H35" s="39"/>
      <c r="I35" s="6"/>
    </row>
    <row r="36" spans="1:9" x14ac:dyDescent="0.25">
      <c r="A36" s="3" t="s">
        <v>91</v>
      </c>
      <c r="B36" s="7"/>
      <c r="F36" s="40"/>
      <c r="G36" s="41"/>
      <c r="H36" s="42"/>
    </row>
    <row r="37" spans="1:9" x14ac:dyDescent="0.25">
      <c r="A37" s="3" t="s">
        <v>92</v>
      </c>
      <c r="B37" s="7"/>
      <c r="F37" s="17" t="s">
        <v>93</v>
      </c>
      <c r="G37" s="32"/>
      <c r="H37" s="33"/>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sheetData>
  <sheetProtection algorithmName="SHA-512" hashValue="X3rc9qg1wPshDJRkxd16k+m6WC+scIC4s+OHTF8rjjIchqFAEKyl8Qj6kaOO5QCD8oDIwJx/dXAipU41KXFEAA==" saltValue="EUZ9LPra3qoR1STLtqkOTQ==" spinCount="100000" sheet="1" objects="1" scenarios="1" selectLockedCells="1"/>
  <mergeCells count="16">
    <mergeCell ref="A40:I77"/>
    <mergeCell ref="F6:H6"/>
    <mergeCell ref="A8:A10"/>
    <mergeCell ref="B8:D8"/>
    <mergeCell ref="B9:D10"/>
    <mergeCell ref="F12:H12"/>
    <mergeCell ref="F21:H21"/>
    <mergeCell ref="F30:H36"/>
    <mergeCell ref="G37:H37"/>
    <mergeCell ref="A1:A5"/>
    <mergeCell ref="B1:B2"/>
    <mergeCell ref="C1:C2"/>
    <mergeCell ref="G1:H1"/>
    <mergeCell ref="G2:H2"/>
    <mergeCell ref="B3:B4"/>
    <mergeCell ref="G3:H3"/>
  </mergeCells>
  <pageMargins left="0.62992125984251968" right="0.23622047244094491" top="0.74803149606299213" bottom="0.74803149606299213" header="0.31496062992125984" footer="0.31496062992125984"/>
  <pageSetup paperSize="9" scale="88" fitToWidth="0" orientation="landscape" r:id="rId1"/>
  <rowBreaks count="1" manualBreakCount="1">
    <brk id="38"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f1bfe3-2a39-4fb3-aac2-6da5efdddca9" xsi:nil="true"/>
    <lcf76f155ced4ddcb4097134ff3c332f xmlns="7a45209d-f9a3-418d-a363-b45163270c1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47485B7730FD4DA8596E26C0074EAD" ma:contentTypeVersion="11" ma:contentTypeDescription="Create a new document." ma:contentTypeScope="" ma:versionID="a4d718b30a61d211dab65a422d3f1121">
  <xsd:schema xmlns:xsd="http://www.w3.org/2001/XMLSchema" xmlns:xs="http://www.w3.org/2001/XMLSchema" xmlns:p="http://schemas.microsoft.com/office/2006/metadata/properties" xmlns:ns2="7a45209d-f9a3-418d-a363-b45163270c19" xmlns:ns3="a3f1bfe3-2a39-4fb3-aac2-6da5efdddca9" targetNamespace="http://schemas.microsoft.com/office/2006/metadata/properties" ma:root="true" ma:fieldsID="dd56b5d19792a7ff01ee66de14288fbc" ns2:_="" ns3:_="">
    <xsd:import namespace="7a45209d-f9a3-418d-a363-b45163270c19"/>
    <xsd:import namespace="a3f1bfe3-2a39-4fb3-aac2-6da5efdddc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45209d-f9a3-418d-a363-b45163270c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b952dfd-5a6e-4c3f-b838-e6564356dee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f1bfe3-2a39-4fb3-aac2-6da5efdddca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d5992e6-227b-4924-bd4a-3e601de36e43}" ma:internalName="TaxCatchAll" ma:showField="CatchAllData" ma:web="a3f1bfe3-2a39-4fb3-aac2-6da5efdddc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83BEC6-7615-4D92-B8C9-EC15A39E7CE7}">
  <ds:schemaRefs>
    <ds:schemaRef ds:uri="http://schemas.microsoft.com/sharepoint/v3/contenttype/forms"/>
  </ds:schemaRefs>
</ds:datastoreItem>
</file>

<file path=customXml/itemProps2.xml><?xml version="1.0" encoding="utf-8"?>
<ds:datastoreItem xmlns:ds="http://schemas.openxmlformats.org/officeDocument/2006/customXml" ds:itemID="{E7FDCDBC-1CED-4D6B-BA1F-8A9BFDE50BA5}">
  <ds:schemaRefs>
    <ds:schemaRef ds:uri="http://schemas.microsoft.com/office/2006/documentManagement/types"/>
    <ds:schemaRef ds:uri="http://schemas.openxmlformats.org/package/2006/metadata/core-properties"/>
    <ds:schemaRef ds:uri="7a45209d-f9a3-418d-a363-b45163270c19"/>
    <ds:schemaRef ds:uri="http://www.w3.org/XML/1998/namespace"/>
    <ds:schemaRef ds:uri="a3f1bfe3-2a39-4fb3-aac2-6da5efdddca9"/>
    <ds:schemaRef ds:uri="http://purl.org/dc/terms/"/>
    <ds:schemaRef ds:uri="http://purl.org/dc/elements/1.1/"/>
    <ds:schemaRef ds:uri="http://schemas.microsoft.com/office/2006/metadata/properties"/>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C17FD64E-DF91-44D1-9783-0D536B5030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45209d-f9a3-418d-a363-b45163270c19"/>
    <ds:schemaRef ds:uri="a3f1bfe3-2a39-4fb3-aac2-6da5efdddc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20</vt:i4>
      </vt:variant>
    </vt:vector>
  </HeadingPairs>
  <TitlesOfParts>
    <vt:vector size="41" baseType="lpstr">
      <vt:lpstr>Instruction</vt:lpstr>
      <vt:lpstr>CP_ACCESSORY-01</vt:lpstr>
      <vt:lpstr>CP_ACCESSORY-02</vt:lpstr>
      <vt:lpstr>CP_ACCESSORY-03</vt:lpstr>
      <vt:lpstr>CP_ACCESSORY-04</vt:lpstr>
      <vt:lpstr>CP_ACCESSORY-05</vt:lpstr>
      <vt:lpstr>CP_ACCESSORY-06</vt:lpstr>
      <vt:lpstr>CP_ACCESSORY-07</vt:lpstr>
      <vt:lpstr>CP_ACCESSORY-08</vt:lpstr>
      <vt:lpstr>CP_ACCESSORY-09</vt:lpstr>
      <vt:lpstr>CP_ACCESSORY-10</vt:lpstr>
      <vt:lpstr>CP_ACCESSORY-11</vt:lpstr>
      <vt:lpstr>CP_ACCESSORY-12</vt:lpstr>
      <vt:lpstr>CP_ACCESSORY-13</vt:lpstr>
      <vt:lpstr>CP_ACCESSORY-14</vt:lpstr>
      <vt:lpstr>CP_ACCESSORY-15</vt:lpstr>
      <vt:lpstr>CP_ACCESSORY-16</vt:lpstr>
      <vt:lpstr>CP_ACCESSORY-17</vt:lpstr>
      <vt:lpstr>CP_ACCESSORY-18</vt:lpstr>
      <vt:lpstr>CP_ACCESSORY-19</vt:lpstr>
      <vt:lpstr>CP_ACCESSORY-20</vt:lpstr>
      <vt:lpstr>'CP_ACCESSORY-01'!Print_Area</vt:lpstr>
      <vt:lpstr>'CP_ACCESSORY-02'!Print_Area</vt:lpstr>
      <vt:lpstr>'CP_ACCESSORY-03'!Print_Area</vt:lpstr>
      <vt:lpstr>'CP_ACCESSORY-04'!Print_Area</vt:lpstr>
      <vt:lpstr>'CP_ACCESSORY-05'!Print_Area</vt:lpstr>
      <vt:lpstr>'CP_ACCESSORY-06'!Print_Area</vt:lpstr>
      <vt:lpstr>'CP_ACCESSORY-07'!Print_Area</vt:lpstr>
      <vt:lpstr>'CP_ACCESSORY-08'!Print_Area</vt:lpstr>
      <vt:lpstr>'CP_ACCESSORY-09'!Print_Area</vt:lpstr>
      <vt:lpstr>'CP_ACCESSORY-10'!Print_Area</vt:lpstr>
      <vt:lpstr>'CP_ACCESSORY-11'!Print_Area</vt:lpstr>
      <vt:lpstr>'CP_ACCESSORY-12'!Print_Area</vt:lpstr>
      <vt:lpstr>'CP_ACCESSORY-13'!Print_Area</vt:lpstr>
      <vt:lpstr>'CP_ACCESSORY-14'!Print_Area</vt:lpstr>
      <vt:lpstr>'CP_ACCESSORY-15'!Print_Area</vt:lpstr>
      <vt:lpstr>'CP_ACCESSORY-16'!Print_Area</vt:lpstr>
      <vt:lpstr>'CP_ACCESSORY-17'!Print_Area</vt:lpstr>
      <vt:lpstr>'CP_ACCESSORY-18'!Print_Area</vt:lpstr>
      <vt:lpstr>'CP_ACCESSORY-19'!Print_Area</vt:lpstr>
      <vt:lpstr>'CP_ACCESSORY-20'!Print_Area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Manan Mehta</dc:creator>
  <cp:keywords/>
  <dc:description/>
  <cp:lastModifiedBy>Song Jinze</cp:lastModifiedBy>
  <cp:revision/>
  <cp:lastPrinted>2026-03-12T09:17:21Z</cp:lastPrinted>
  <dcterms:created xsi:type="dcterms:W3CDTF">2015-06-05T18:17:20Z</dcterms:created>
  <dcterms:modified xsi:type="dcterms:W3CDTF">2026-04-16T08:31:27Z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0x010100A847485B7730FD4DA8596E26C0074EAD</vt:lpwstr>
  </property>
  <property fmtid="{D5CDD505-2E9C-101B-9397-08002B2CF9AE}" pid="3" name="Order">
    <vt:r8>18199200</vt:r8>
  </property>
  <property fmtid="{D5CDD505-2E9C-101B-9397-08002B2CF9AE}" pid="4" name="MediaServiceImageTags">
    <vt:lpwstr/>
  </property>
</Properties>
</file>