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<sst xmlns="http://schemas.openxmlformats.org/spreadsheetml/2006/main" count="169" uniqueCount="34">
  <si>
    <t>LANDSCAPE</t>
  </si>
  <si>
    <t>Real Horizon Coordinates</t>
  </si>
  <si>
    <t>Algorithm</t>
  </si>
  <si>
    <t>Absolute Error</t>
  </si>
  <si>
    <t>Relative Error</t>
  </si>
  <si>
    <t>x0</t>
  </si>
  <si>
    <t>y0</t>
  </si>
  <si>
    <t>x1</t>
  </si>
  <si>
    <t>y1</t>
  </si>
  <si>
    <t>vertical Pos</t>
  </si>
  <si>
    <t>m</t>
  </si>
  <si>
    <t>º</t>
  </si>
  <si>
    <t>verticalPos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</si>
  <si>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</si>
  <si>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</si>
  <si>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</si>
  <si>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</si>
  <si>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</si>
  <si>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</si>
  <si>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</si>
  <si>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</si>
  <si>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</si>
  <si>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</si>
  <si>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</si>
  <si>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</si>
  <si>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</si>
  <si>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</si>
  <si>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</si>
  <si>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SEASCAPE</t>
  </si>
  <si>
    <t>HORIZON</t>
  </si>
  <si>
    <t>Real</t>
  </si>
  <si>
    <t>Position</t>
  </si>
  <si>
    <t>Angle</t>
  </si>
  <si>
    <t>Average:</t>
  </si>
</sst>
</file>

<file path=xl/styles.xml><?xml version="1.0" encoding="utf-8"?>
<styleSheet xmlns="http://schemas.openxmlformats.org/spreadsheetml/2006/main">
  <numFmts count="3">
    <numFmt formatCode="GENERAL" numFmtId="164"/>
    <numFmt formatCode="0.00%" numFmtId="165"/>
    <numFmt formatCode="0.00000" numFmtId="166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DC23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6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6"/>
  <sheetViews>
    <sheetView colorId="64" defaultGridColor="true" rightToLeft="false" showFormulas="false" showGridLines="true" showOutlineSymbols="true" showRowColHeaders="true" showZeros="true" tabSelected="false" topLeftCell="K1" view="normal" windowProtection="false" workbookViewId="0" zoomScale="100" zoomScaleNormal="100" zoomScalePageLayoutView="100">
      <selection activeCell="N2" activeCellId="0" pane="topLeft" sqref="N2"/>
    </sheetView>
  </sheetViews>
  <sheetFormatPr defaultRowHeight="12.1"/>
  <cols>
    <col collapsed="false" hidden="false" max="1" min="1" style="0" width="13.1938775510204"/>
    <col collapsed="false" hidden="false" max="8" min="2" style="0" width="11.5204081632653"/>
    <col collapsed="false" hidden="false" max="9" min="9" style="1" width="11.5204081632653"/>
    <col collapsed="false" hidden="false" max="12" min="10" style="0" width="11.5204081632653"/>
    <col collapsed="false" hidden="false" max="13" min="13" style="1" width="11.5204081632653"/>
    <col collapsed="false" hidden="false" max="20" min="14" style="0" width="11.5204081632653"/>
    <col collapsed="false" hidden="false" max="1025" min="21" style="1" width="11.5204081632653"/>
  </cols>
  <sheetData>
    <row collapsed="false" customFormat="false" customHeight="false" hidden="false" ht="12.1" outlineLevel="0" r="1">
      <c r="A1" s="2" t="s">
        <v>0</v>
      </c>
      <c r="B1" s="3" t="s">
        <v>1</v>
      </c>
      <c r="C1" s="3"/>
      <c r="D1" s="3"/>
      <c r="E1" s="3"/>
      <c r="F1" s="3"/>
      <c r="G1" s="3"/>
      <c r="H1" s="4"/>
      <c r="J1" s="3" t="s">
        <v>2</v>
      </c>
      <c r="K1" s="3"/>
      <c r="N1" s="3" t="s">
        <v>3</v>
      </c>
      <c r="O1" s="3"/>
      <c r="R1" s="3" t="s">
        <v>4</v>
      </c>
      <c r="S1" s="3"/>
    </row>
    <row collapsed="false" customFormat="false" customHeight="false" hidden="false" ht="12.1" outlineLevel="0" r="2">
      <c r="B2" s="1" t="s">
        <v>5</v>
      </c>
      <c r="C2" s="1" t="s">
        <v>6</v>
      </c>
      <c r="D2" s="1" t="s">
        <v>7</v>
      </c>
      <c r="E2" s="1" t="s">
        <v>8</v>
      </c>
      <c r="F2" s="5" t="s">
        <v>9</v>
      </c>
      <c r="G2" s="5" t="s">
        <v>10</v>
      </c>
      <c r="H2" s="5" t="s">
        <v>11</v>
      </c>
      <c r="J2" s="5" t="s">
        <v>9</v>
      </c>
      <c r="K2" s="5" t="s">
        <v>10</v>
      </c>
      <c r="L2" s="1" t="s">
        <v>11</v>
      </c>
      <c r="N2" s="5" t="s">
        <v>12</v>
      </c>
      <c r="O2" s="5" t="s">
        <v>10</v>
      </c>
      <c r="P2" s="5" t="s">
        <v>11</v>
      </c>
      <c r="Q2" s="5"/>
      <c r="R2" s="5" t="s">
        <v>12</v>
      </c>
      <c r="S2" s="5" t="s">
        <v>10</v>
      </c>
      <c r="T2" s="1" t="s">
        <v>11</v>
      </c>
    </row>
    <row collapsed="false" customFormat="false" customHeight="false" hidden="false" ht="12.1" outlineLevel="0" r="3">
      <c r="A3" s="1" t="s">
        <v>13</v>
      </c>
      <c r="B3" s="1" t="n">
        <v>0</v>
      </c>
      <c r="C3" s="1" t="n">
        <v>336</v>
      </c>
      <c r="D3" s="1" t="n">
        <v>1024</v>
      </c>
      <c r="E3" s="1" t="n">
        <v>337</v>
      </c>
      <c r="F3" s="1" t="n">
        <f aca="false">(C3+E3)/2</f>
        <v>336.5</v>
      </c>
      <c r="G3" s="1" t="n">
        <f aca="false">(E3-C3)/(D3-B3)</f>
        <v>0.0009765625</v>
      </c>
      <c r="H3" s="1" t="n">
        <f aca="false">ATAN(G3)</f>
        <v>0.000976562189559319</v>
      </c>
      <c r="J3" s="1" t="n">
        <v>309</v>
      </c>
      <c r="K3" s="1" t="n">
        <v>-0.0078125</v>
      </c>
      <c r="L3" s="1" t="n">
        <f aca="false">ATAN(K3)</f>
        <v>-0.00781234106010111</v>
      </c>
      <c r="N3" s="1" t="n">
        <f aca="false">ABS(F3-J3)</f>
        <v>27.5</v>
      </c>
      <c r="O3" s="1" t="n">
        <f aca="false">ABS(G3-K3)</f>
        <v>0.0087890625</v>
      </c>
      <c r="P3" s="1" t="n">
        <f aca="false">ABS(H3-L3)</f>
        <v>0.00878890324966043</v>
      </c>
      <c r="R3" s="6" t="n">
        <f aca="false">N3/F3</f>
        <v>0.0817236255572065</v>
      </c>
      <c r="S3" s="6" t="n">
        <f aca="false">ABS(O3/G3)</f>
        <v>9</v>
      </c>
      <c r="T3" s="6" t="n">
        <f aca="false">ABS(P3/H3)</f>
        <v>8.99983978862266</v>
      </c>
    </row>
    <row collapsed="false" customFormat="false" customHeight="false" hidden="false" ht="12.1" outlineLevel="0" r="4">
      <c r="A4" s="1" t="s">
        <v>14</v>
      </c>
      <c r="B4" s="1" t="n">
        <v>0</v>
      </c>
      <c r="C4" s="1" t="n">
        <v>289</v>
      </c>
      <c r="D4" s="1" t="n">
        <v>1024</v>
      </c>
      <c r="E4" s="1" t="n">
        <v>322</v>
      </c>
      <c r="F4" s="1" t="n">
        <f aca="false">(C4+E4)/2</f>
        <v>305.5</v>
      </c>
      <c r="G4" s="1" t="n">
        <f aca="false">(E4-C4)/(D4-B4)</f>
        <v>0.0322265625</v>
      </c>
      <c r="H4" s="1" t="n">
        <f aca="false">ATAN(G4)</f>
        <v>0.0322154131335681</v>
      </c>
      <c r="J4" s="1" t="n">
        <v>283</v>
      </c>
      <c r="K4" s="1" t="n">
        <v>0.143555</v>
      </c>
      <c r="L4" s="1" t="n">
        <f aca="false">ATAN(K4)</f>
        <v>0.142580887687068</v>
      </c>
      <c r="N4" s="1" t="n">
        <f aca="false">ABS(F4-J4)</f>
        <v>22.5</v>
      </c>
      <c r="O4" s="1" t="n">
        <f aca="false">ABS(G4-K4)</f>
        <v>0.1113284375</v>
      </c>
      <c r="P4" s="1" t="n">
        <f aca="false">ABS(H4-L4)</f>
        <v>0.1103654745535</v>
      </c>
      <c r="R4" s="6" t="n">
        <f aca="false">N4/F4</f>
        <v>0.0736497545008183</v>
      </c>
      <c r="S4" s="6" t="n">
        <f aca="false">ABS(O4/G4)</f>
        <v>3.45455515151515</v>
      </c>
      <c r="T4" s="6" t="n">
        <f aca="false">ABS(P4/H4)</f>
        <v>3.42585935793884</v>
      </c>
    </row>
    <row collapsed="false" customFormat="false" customHeight="false" hidden="false" ht="12.1" outlineLevel="0" r="5">
      <c r="A5" s="1" t="s">
        <v>15</v>
      </c>
      <c r="B5" s="1" t="n">
        <v>0</v>
      </c>
      <c r="C5" s="1" t="n">
        <v>158</v>
      </c>
      <c r="D5" s="1" t="n">
        <v>1024</v>
      </c>
      <c r="E5" s="1" t="n">
        <v>145</v>
      </c>
      <c r="F5" s="1" t="n">
        <f aca="false">(C5+E5)/2</f>
        <v>151.5</v>
      </c>
      <c r="G5" s="1" t="n">
        <f aca="false">(E5-C5)/(D5-B5)</f>
        <v>-0.0126953125</v>
      </c>
      <c r="H5" s="1" t="n">
        <f aca="false">ATAN(G5)</f>
        <v>-0.0126946305273818</v>
      </c>
      <c r="J5" s="1" t="n">
        <v>151</v>
      </c>
      <c r="K5" s="1" t="n">
        <v>-0.0341797</v>
      </c>
      <c r="L5" s="1" t="n">
        <f aca="false">ATAN(K5)</f>
        <v>-0.0341663991555992</v>
      </c>
      <c r="N5" s="1" t="n">
        <f aca="false">ABS(F5-J5)</f>
        <v>0.5</v>
      </c>
      <c r="O5" s="1" t="n">
        <f aca="false">ABS(G5-K5)</f>
        <v>0.0214843875</v>
      </c>
      <c r="P5" s="1" t="n">
        <f aca="false">ABS(H5-L5)</f>
        <v>0.0214717686282174</v>
      </c>
      <c r="R5" s="6" t="n">
        <f aca="false">N5/F5</f>
        <v>0.0033003300330033</v>
      </c>
      <c r="S5" s="6" t="n">
        <f aca="false">ABS(O5/G5)</f>
        <v>1.69230867692308</v>
      </c>
      <c r="T5" s="6" t="n">
        <f aca="false">ABS(P5/H5)</f>
        <v>1.69140555779892</v>
      </c>
    </row>
    <row collapsed="false" customFormat="false" customHeight="false" hidden="false" ht="12.1" outlineLevel="0" r="6">
      <c r="A6" s="1" t="s">
        <v>16</v>
      </c>
      <c r="B6" s="1" t="n">
        <v>0</v>
      </c>
      <c r="C6" s="1" t="n">
        <v>150</v>
      </c>
      <c r="D6" s="1" t="n">
        <v>1024</v>
      </c>
      <c r="E6" s="1" t="n">
        <v>155</v>
      </c>
      <c r="F6" s="1" t="n">
        <f aca="false">(C6+E6)/2</f>
        <v>152.5</v>
      </c>
      <c r="G6" s="1" t="n">
        <f aca="false">(E6-C6)/(D6-B6)</f>
        <v>0.0048828125</v>
      </c>
      <c r="H6" s="1" t="n">
        <f aca="false">ATAN(G6)</f>
        <v>0.00488277369544783</v>
      </c>
      <c r="J6" s="1" t="n">
        <v>155</v>
      </c>
      <c r="K6" s="1" t="n">
        <v>-0.0532227</v>
      </c>
      <c r="L6" s="1" t="n">
        <f aca="false">ATAN(K6)</f>
        <v>-0.0531725313755048</v>
      </c>
      <c r="N6" s="1" t="n">
        <f aca="false">ABS(F6-J6)</f>
        <v>2.5</v>
      </c>
      <c r="O6" s="1" t="n">
        <f aca="false">ABS(G6-K6)</f>
        <v>0.0581055125</v>
      </c>
      <c r="P6" s="1" t="n">
        <f aca="false">ABS(H6-L6)</f>
        <v>0.0580553050709526</v>
      </c>
      <c r="R6" s="6" t="n">
        <f aca="false">N6/F6</f>
        <v>0.0163934426229508</v>
      </c>
      <c r="S6" s="6" t="n">
        <f aca="false">ABS(O6/G6)</f>
        <v>11.90000896</v>
      </c>
      <c r="T6" s="6" t="n">
        <f aca="false">ABS(P6/H6)</f>
        <v>11.8898209689868</v>
      </c>
    </row>
    <row collapsed="false" customFormat="false" customHeight="false" hidden="false" ht="12.1" outlineLevel="0" r="7">
      <c r="A7" s="1" t="s">
        <v>17</v>
      </c>
      <c r="B7" s="1" t="n">
        <v>0</v>
      </c>
      <c r="C7" s="1" t="n">
        <v>167</v>
      </c>
      <c r="D7" s="1" t="n">
        <v>1024</v>
      </c>
      <c r="E7" s="1" t="n">
        <v>172</v>
      </c>
      <c r="F7" s="1" t="n">
        <f aca="false">(C7+E7)/2</f>
        <v>169.5</v>
      </c>
      <c r="G7" s="1" t="n">
        <f aca="false">(E7-C7)/(D7-B7)</f>
        <v>0.0048828125</v>
      </c>
      <c r="H7" s="1" t="n">
        <f aca="false">ATAN(G7)</f>
        <v>0.00488277369544783</v>
      </c>
      <c r="J7" s="1" t="n">
        <v>165</v>
      </c>
      <c r="K7" s="1" t="n">
        <v>0.000976562</v>
      </c>
      <c r="L7" s="1" t="n">
        <f aca="false">ATAN(K7)</f>
        <v>0.000976561689559796</v>
      </c>
      <c r="N7" s="1" t="n">
        <f aca="false">ABS(F7-J7)</f>
        <v>4.5</v>
      </c>
      <c r="O7" s="1" t="n">
        <f aca="false">ABS(G7-K7)</f>
        <v>0.0039062505</v>
      </c>
      <c r="P7" s="1" t="n">
        <f aca="false">ABS(H7-L7)</f>
        <v>0.00390621200588803</v>
      </c>
      <c r="R7" s="6" t="n">
        <f aca="false">N7/F7</f>
        <v>0.0265486725663717</v>
      </c>
      <c r="S7" s="6" t="n">
        <f aca="false">ABS(O7/G7)</f>
        <v>0.8000001024</v>
      </c>
      <c r="T7" s="6" t="n">
        <f aca="false">ABS(P7/H7)</f>
        <v>0.799998576532384</v>
      </c>
    </row>
    <row collapsed="false" customFormat="false" customHeight="false" hidden="false" ht="12.1" outlineLevel="0" r="8">
      <c r="A8" s="1" t="s">
        <v>18</v>
      </c>
      <c r="B8" s="1" t="n">
        <v>0</v>
      </c>
      <c r="C8" s="1" t="n">
        <v>696</v>
      </c>
      <c r="D8" s="1" t="n">
        <v>762</v>
      </c>
      <c r="E8" s="1" t="n">
        <v>756</v>
      </c>
      <c r="F8" s="1" t="n">
        <f aca="false">(C8+E8)/2</f>
        <v>726</v>
      </c>
      <c r="G8" s="1" t="n">
        <f aca="false">(E8-C8)/(D8-B8)</f>
        <v>0.078740157480315</v>
      </c>
      <c r="H8" s="1" t="n">
        <f aca="false">ATAN(G8)</f>
        <v>0.078578030184806</v>
      </c>
      <c r="J8" s="1" t="n">
        <v>853</v>
      </c>
      <c r="K8" s="1" t="n">
        <v>0.00130208</v>
      </c>
      <c r="L8" s="1" t="n">
        <f aca="false">ATAN(K8)</f>
        <v>0.00130207926414659</v>
      </c>
      <c r="N8" s="1" t="n">
        <f aca="false">ABS(F8-J8)</f>
        <v>127</v>
      </c>
      <c r="O8" s="1" t="n">
        <f aca="false">ABS(G8-K8)</f>
        <v>0.077438077480315</v>
      </c>
      <c r="P8" s="1" t="n">
        <f aca="false">ABS(H8-L8)</f>
        <v>0.0772759509206594</v>
      </c>
      <c r="R8" s="6" t="n">
        <f aca="false">N8/F8</f>
        <v>0.174931129476584</v>
      </c>
      <c r="S8" s="6" t="n">
        <f aca="false">ABS(O8/G8)</f>
        <v>0.983463584</v>
      </c>
      <c r="T8" s="6" t="n">
        <f aca="false">ABS(P8/H8)</f>
        <v>0.983429474357091</v>
      </c>
    </row>
    <row collapsed="false" customFormat="false" customHeight="false" hidden="false" ht="12.1" outlineLevel="0" r="9">
      <c r="A9" s="1" t="s">
        <v>19</v>
      </c>
      <c r="B9" s="1" t="n">
        <v>0</v>
      </c>
      <c r="C9" s="1" t="n">
        <v>169</v>
      </c>
      <c r="D9" s="1" t="n">
        <v>1024</v>
      </c>
      <c r="E9" s="1" t="n">
        <v>172</v>
      </c>
      <c r="F9" s="1" t="n">
        <f aca="false">(C9+E9)/2</f>
        <v>170.5</v>
      </c>
      <c r="G9" s="1" t="n">
        <f aca="false">(E9-C9)/(D9-B9)</f>
        <v>0.0029296875</v>
      </c>
      <c r="H9" s="1" t="n">
        <f aca="false">ATAN(G9)</f>
        <v>0.00292967911813999</v>
      </c>
      <c r="J9" s="1" t="n">
        <v>165</v>
      </c>
      <c r="K9" s="1" t="n">
        <v>-0.0693359</v>
      </c>
      <c r="L9" s="1" t="n">
        <f aca="false">ATAN(K9)</f>
        <v>-0.0692251093804779</v>
      </c>
      <c r="N9" s="1" t="n">
        <f aca="false">ABS(F9-J9)</f>
        <v>5.5</v>
      </c>
      <c r="O9" s="1" t="n">
        <f aca="false">ABS(G9-K9)</f>
        <v>0.0722655875</v>
      </c>
      <c r="P9" s="1" t="n">
        <f aca="false">ABS(H9-L9)</f>
        <v>0.0721547884986179</v>
      </c>
      <c r="R9" s="6" t="n">
        <f aca="false">N9/F9</f>
        <v>0.032258064516129</v>
      </c>
      <c r="S9" s="6" t="n">
        <f aca="false">ABS(O9/G9)</f>
        <v>24.6666538666667</v>
      </c>
      <c r="T9" s="6" t="n">
        <f aca="false">ABS(P9/H9)</f>
        <v>24.6289049376943</v>
      </c>
    </row>
    <row collapsed="false" customFormat="false" customHeight="false" hidden="false" ht="12.1" outlineLevel="0" r="10">
      <c r="A10" s="1" t="s">
        <v>20</v>
      </c>
      <c r="B10" s="1" t="n">
        <v>0</v>
      </c>
      <c r="C10" s="1" t="n">
        <v>255</v>
      </c>
      <c r="D10" s="1" t="n">
        <v>1024</v>
      </c>
      <c r="E10" s="1" t="n">
        <v>186</v>
      </c>
      <c r="F10" s="1" t="n">
        <f aca="false">(C10+E10)/2</f>
        <v>220.5</v>
      </c>
      <c r="G10" s="1" t="n">
        <f aca="false">(E10-C10)/(D10-B10)</f>
        <v>-0.0673828125</v>
      </c>
      <c r="H10" s="1" t="n">
        <f aca="false">ATAN(G10)</f>
        <v>-0.0672811068140167</v>
      </c>
      <c r="J10" s="1" t="n">
        <v>233</v>
      </c>
      <c r="K10" s="1" t="n">
        <v>-0.0800781</v>
      </c>
      <c r="L10" s="1" t="n">
        <f aca="false">ATAN(K10)</f>
        <v>-0.079907588568935</v>
      </c>
      <c r="N10" s="1" t="n">
        <f aca="false">ABS(F10-J10)</f>
        <v>12.5</v>
      </c>
      <c r="O10" s="1" t="n">
        <f aca="false">ABS(G10-K10)</f>
        <v>0.0126952875</v>
      </c>
      <c r="P10" s="1" t="n">
        <f aca="false">ABS(H10-L10)</f>
        <v>0.0126264817549183</v>
      </c>
      <c r="R10" s="6" t="n">
        <f aca="false">N10/F10</f>
        <v>0.0566893424036281</v>
      </c>
      <c r="S10" s="6" t="n">
        <f aca="false">ABS(O10/G10)</f>
        <v>0.188405426086957</v>
      </c>
      <c r="T10" s="6" t="n">
        <f aca="false">ABS(P10/H10)</f>
        <v>0.187667568992605</v>
      </c>
    </row>
    <row collapsed="false" customFormat="false" customHeight="false" hidden="false" ht="12.1" outlineLevel="0" r="11">
      <c r="A11" s="1" t="s">
        <v>21</v>
      </c>
      <c r="B11" s="1" t="n">
        <v>0</v>
      </c>
      <c r="C11" s="1" t="n">
        <v>163</v>
      </c>
      <c r="D11" s="1" t="n">
        <v>1024</v>
      </c>
      <c r="E11" s="1" t="n">
        <v>170</v>
      </c>
      <c r="F11" s="1" t="n">
        <f aca="false">(C11+E11)/2</f>
        <v>166.5</v>
      </c>
      <c r="G11" s="1" t="n">
        <f aca="false">(E11-C11)/(D11-B11)</f>
        <v>0.0068359375</v>
      </c>
      <c r="H11" s="1" t="n">
        <f aca="false">ATAN(G11)</f>
        <v>0.00683583102177106</v>
      </c>
      <c r="J11" s="1" t="n">
        <v>155</v>
      </c>
      <c r="K11" s="1" t="n">
        <v>0.00878906</v>
      </c>
      <c r="L11" s="1" t="n">
        <f aca="false">ATAN(K11)</f>
        <v>0.0087888336992961</v>
      </c>
      <c r="N11" s="1" t="n">
        <f aca="false">ABS(F11-J11)</f>
        <v>11.5</v>
      </c>
      <c r="O11" s="1" t="n">
        <f aca="false">ABS(G11-K11)</f>
        <v>0.0019531225</v>
      </c>
      <c r="P11" s="1" t="n">
        <f aca="false">ABS(H11-L11)</f>
        <v>0.00195300267752504</v>
      </c>
      <c r="R11" s="6" t="n">
        <f aca="false">N11/F11</f>
        <v>0.0690690690690691</v>
      </c>
      <c r="S11" s="6" t="n">
        <f aca="false">ABS(O11/G11)</f>
        <v>0.28571392</v>
      </c>
      <c r="T11" s="6" t="n">
        <f aca="false">ABS(P11/H11)</f>
        <v>0.285700841829623</v>
      </c>
    </row>
    <row collapsed="false" customFormat="false" customHeight="false" hidden="false" ht="12.1" outlineLevel="0" r="12">
      <c r="A12" s="1" t="s">
        <v>22</v>
      </c>
      <c r="B12" s="1" t="n">
        <v>0</v>
      </c>
      <c r="C12" s="1" t="n">
        <v>157</v>
      </c>
      <c r="D12" s="1" t="n">
        <v>1024</v>
      </c>
      <c r="E12" s="1" t="n">
        <v>180</v>
      </c>
      <c r="F12" s="1" t="n">
        <f aca="false">(C12+E12)/2</f>
        <v>168.5</v>
      </c>
      <c r="G12" s="1" t="n">
        <f aca="false">(E12-C12)/(D12-B12)</f>
        <v>0.0224609375</v>
      </c>
      <c r="H12" s="1" t="n">
        <f aca="false">ATAN(G12)</f>
        <v>0.0224571615089906</v>
      </c>
      <c r="J12" s="1" t="n">
        <v>168</v>
      </c>
      <c r="K12" s="1" t="n">
        <v>0.00878906</v>
      </c>
      <c r="L12" s="1" t="n">
        <f aca="false">ATAN(K12)</f>
        <v>0.0087888336992961</v>
      </c>
      <c r="N12" s="1" t="n">
        <f aca="false">ABS(F12-J12)</f>
        <v>0.5</v>
      </c>
      <c r="O12" s="1" t="n">
        <f aca="false">ABS(G12-K12)</f>
        <v>0.0136718775</v>
      </c>
      <c r="P12" s="1" t="n">
        <f aca="false">ABS(H12-L12)</f>
        <v>0.0136683278096945</v>
      </c>
      <c r="R12" s="6" t="n">
        <f aca="false">N12/F12</f>
        <v>0.0029673590504451</v>
      </c>
      <c r="S12" s="6" t="n">
        <f aca="false">ABS(O12/G12)</f>
        <v>0.608695763478261</v>
      </c>
      <c r="T12" s="6" t="n">
        <f aca="false">ABS(P12/H12)</f>
        <v>0.608640045814447</v>
      </c>
    </row>
    <row collapsed="false" customFormat="false" customHeight="false" hidden="false" ht="12.1" outlineLevel="0" r="13">
      <c r="A13" s="1" t="s">
        <v>23</v>
      </c>
      <c r="B13" s="1" t="n">
        <v>0</v>
      </c>
      <c r="C13" s="1" t="n">
        <v>264</v>
      </c>
      <c r="D13" s="1" t="n">
        <v>1024</v>
      </c>
      <c r="E13" s="1" t="n">
        <v>262</v>
      </c>
      <c r="F13" s="1" t="n">
        <f aca="false">(C13+E13)/2</f>
        <v>263</v>
      </c>
      <c r="G13" s="1" t="n">
        <f aca="false">(E13-C13)/(D13-B13)</f>
        <v>-0.001953125</v>
      </c>
      <c r="H13" s="1" t="n">
        <f aca="false">ATAN(G13)</f>
        <v>-0.00195312251647882</v>
      </c>
      <c r="J13" s="1" t="n">
        <v>236</v>
      </c>
      <c r="K13" s="1" t="n">
        <v>-0.0166016</v>
      </c>
      <c r="L13" s="1" t="n">
        <f aca="false">ATAN(K13)</f>
        <v>-0.0166000750458986</v>
      </c>
      <c r="N13" s="1" t="n">
        <f aca="false">ABS(F13-J13)</f>
        <v>27</v>
      </c>
      <c r="O13" s="1" t="n">
        <f aca="false">ABS(G13-K13)</f>
        <v>0.014648475</v>
      </c>
      <c r="P13" s="1" t="n">
        <f aca="false">ABS(H13-L13)</f>
        <v>0.0146469525294198</v>
      </c>
      <c r="R13" s="6" t="n">
        <f aca="false">N13/F13</f>
        <v>0.102661596958175</v>
      </c>
      <c r="S13" s="6" t="n">
        <f aca="false">ABS(O13/G13)</f>
        <v>7.5000192</v>
      </c>
      <c r="T13" s="6" t="n">
        <f aca="false">ABS(P13/H13)</f>
        <v>7.49924923082963</v>
      </c>
    </row>
    <row collapsed="false" customFormat="false" customHeight="false" hidden="false" ht="12.1" outlineLevel="0" r="14">
      <c r="A14" s="1" t="s">
        <v>24</v>
      </c>
      <c r="B14" s="1" t="n">
        <v>0</v>
      </c>
      <c r="C14" s="1" t="n">
        <v>330</v>
      </c>
      <c r="D14" s="1" t="n">
        <v>1024</v>
      </c>
      <c r="E14" s="1" t="n">
        <v>345</v>
      </c>
      <c r="F14" s="1" t="n">
        <f aca="false">(C14+E14)/2</f>
        <v>337.5</v>
      </c>
      <c r="G14" s="1" t="n">
        <f aca="false">(E14-C14)/(D14-B14)</f>
        <v>0.0146484375</v>
      </c>
      <c r="H14" s="1" t="n">
        <f aca="false">ATAN(G14)</f>
        <v>0.014647389896975</v>
      </c>
      <c r="J14" s="1" t="n">
        <v>331</v>
      </c>
      <c r="K14" s="1" t="n">
        <v>0.00878906</v>
      </c>
      <c r="L14" s="1" t="n">
        <f aca="false">ATAN(K14)</f>
        <v>0.0087888336992961</v>
      </c>
      <c r="N14" s="1" t="n">
        <f aca="false">ABS(F14-J14)</f>
        <v>6.5</v>
      </c>
      <c r="O14" s="1" t="n">
        <f aca="false">ABS(G14-K14)</f>
        <v>0.0058593775</v>
      </c>
      <c r="P14" s="1" t="n">
        <f aca="false">ABS(H14-L14)</f>
        <v>0.00585855619767888</v>
      </c>
      <c r="R14" s="6" t="n">
        <f aca="false">N14/F14</f>
        <v>0.0192592592592593</v>
      </c>
      <c r="S14" s="6" t="n">
        <f aca="false">ABS(O14/G14)</f>
        <v>0.400000170666667</v>
      </c>
      <c r="T14" s="6" t="n">
        <f aca="false">ABS(P14/H14)</f>
        <v>0.399972707689634</v>
      </c>
    </row>
    <row collapsed="false" customFormat="false" customHeight="false" hidden="false" ht="12.1" outlineLevel="0" r="15">
      <c r="A15" s="1" t="s">
        <v>25</v>
      </c>
      <c r="B15" s="1" t="n">
        <v>0</v>
      </c>
      <c r="C15" s="1" t="n">
        <v>441</v>
      </c>
      <c r="D15" s="1" t="n">
        <v>1024</v>
      </c>
      <c r="E15" s="1" t="n">
        <v>439</v>
      </c>
      <c r="F15" s="1" t="n">
        <f aca="false">(C15+E15)/2</f>
        <v>440</v>
      </c>
      <c r="G15" s="1" t="n">
        <f aca="false">(E15-C15)/(D15-B15)</f>
        <v>-0.001953125</v>
      </c>
      <c r="H15" s="1" t="n">
        <f aca="false">ATAN(G15)</f>
        <v>-0.00195312251647882</v>
      </c>
      <c r="J15" s="1" t="n">
        <v>325</v>
      </c>
      <c r="K15" s="1" t="n">
        <v>-1.30295</v>
      </c>
      <c r="L15" s="1" t="n">
        <f aca="false">ATAN(K15)</f>
        <v>-0.916195793170673</v>
      </c>
      <c r="N15" s="1" t="n">
        <f aca="false">ABS(F15-J15)</f>
        <v>115</v>
      </c>
      <c r="O15" s="1" t="n">
        <f aca="false">ABS(G15-K15)</f>
        <v>1.300996875</v>
      </c>
      <c r="P15" s="1" t="n">
        <f aca="false">ABS(H15-L15)</f>
        <v>0.914242670654195</v>
      </c>
      <c r="R15" s="6" t="n">
        <f aca="false">N15/F15</f>
        <v>0.261363636363636</v>
      </c>
      <c r="S15" s="6" t="n">
        <f aca="false">ABS(O15/G15)</f>
        <v>666.1104</v>
      </c>
      <c r="T15" s="6" t="n">
        <f aca="false">ABS(P15/H15)</f>
        <v>468.092842584414</v>
      </c>
    </row>
    <row collapsed="false" customFormat="false" customHeight="false" hidden="false" ht="12.1" outlineLevel="0" r="16">
      <c r="A16" s="1" t="s">
        <v>26</v>
      </c>
      <c r="B16" s="1" t="n">
        <v>0</v>
      </c>
      <c r="C16" s="1" t="n">
        <v>349</v>
      </c>
      <c r="D16" s="1" t="n">
        <v>1024</v>
      </c>
      <c r="E16" s="1" t="n">
        <v>373</v>
      </c>
      <c r="F16" s="1" t="n">
        <f aca="false">(C16+E16)/2</f>
        <v>361</v>
      </c>
      <c r="G16" s="1" t="n">
        <f aca="false">(E16-C16)/(D16-B16)</f>
        <v>0.0234375</v>
      </c>
      <c r="H16" s="1" t="n">
        <f aca="false">ATAN(G16)</f>
        <v>0.0234332098794676</v>
      </c>
      <c r="J16" s="1" t="n">
        <v>449</v>
      </c>
      <c r="K16" s="1" t="n">
        <v>0.559082</v>
      </c>
      <c r="L16" s="1" t="n">
        <f aca="false">ATAN(K16)</f>
        <v>0.509789205555496</v>
      </c>
      <c r="N16" s="1" t="n">
        <f aca="false">ABS(F16-J16)</f>
        <v>88</v>
      </c>
      <c r="O16" s="1" t="n">
        <f aca="false">ABS(G16-K16)</f>
        <v>0.5356445</v>
      </c>
      <c r="P16" s="1" t="n">
        <f aca="false">ABS(H16-L16)</f>
        <v>0.486355995676028</v>
      </c>
      <c r="R16" s="6" t="n">
        <f aca="false">N16/F16</f>
        <v>0.243767313019391</v>
      </c>
      <c r="S16" s="6" t="n">
        <f aca="false">ABS(O16/G16)</f>
        <v>22.8541653333333</v>
      </c>
      <c r="T16" s="6" t="n">
        <f aca="false">ABS(P16/H16)</f>
        <v>20.7549882486299</v>
      </c>
    </row>
    <row collapsed="false" customFormat="false" customHeight="false" hidden="false" ht="12.1" outlineLevel="0" r="17">
      <c r="A17" s="1" t="s">
        <v>27</v>
      </c>
      <c r="B17" s="1" t="n">
        <v>0</v>
      </c>
      <c r="C17" s="1" t="n">
        <v>143</v>
      </c>
      <c r="D17" s="1" t="n">
        <v>1024</v>
      </c>
      <c r="E17" s="1" t="n">
        <v>180</v>
      </c>
      <c r="F17" s="1" t="n">
        <f aca="false">(C17+E17)/2</f>
        <v>161.5</v>
      </c>
      <c r="G17" s="1" t="n">
        <f aca="false">(E17-C17)/(D17-B17)</f>
        <v>0.0361328125</v>
      </c>
      <c r="H17" s="1" t="n">
        <f aca="false">ATAN(G17)</f>
        <v>0.036117100045695</v>
      </c>
      <c r="J17" s="1" t="n">
        <v>204</v>
      </c>
      <c r="K17" s="1" t="n">
        <v>0.0351562</v>
      </c>
      <c r="L17" s="1" t="n">
        <f aca="false">ATAN(K17)</f>
        <v>0.0351417268645185</v>
      </c>
      <c r="N17" s="1" t="n">
        <f aca="false">ABS(F17-J17)</f>
        <v>42.5</v>
      </c>
      <c r="O17" s="1" t="n">
        <f aca="false">ABS(G17-K17)</f>
        <v>0.000976612500000001</v>
      </c>
      <c r="P17" s="1" t="n">
        <f aca="false">ABS(H17-L17)</f>
        <v>0.000975373181176506</v>
      </c>
      <c r="R17" s="6" t="n">
        <f aca="false">N17/F17</f>
        <v>0.263157894736842</v>
      </c>
      <c r="S17" s="6" t="n">
        <f aca="false">ABS(O17/G17)</f>
        <v>0.0270284108108109</v>
      </c>
      <c r="T17" s="6" t="n">
        <f aca="false">ABS(P17/H17)</f>
        <v>0.0270058553965427</v>
      </c>
    </row>
    <row collapsed="false" customFormat="false" customHeight="false" hidden="false" ht="12.1" outlineLevel="0" r="22">
      <c r="A22" s="2" t="s">
        <v>28</v>
      </c>
      <c r="B22" s="3" t="s">
        <v>1</v>
      </c>
      <c r="C22" s="3"/>
      <c r="D22" s="3"/>
      <c r="E22" s="3"/>
      <c r="F22" s="3"/>
      <c r="G22" s="3"/>
      <c r="H22" s="4"/>
      <c r="J22" s="3" t="s">
        <v>2</v>
      </c>
      <c r="K22" s="3"/>
      <c r="N22" s="3" t="s">
        <v>3</v>
      </c>
      <c r="O22" s="3"/>
      <c r="R22" s="3" t="s">
        <v>4</v>
      </c>
      <c r="S22" s="3"/>
    </row>
    <row collapsed="false" customFormat="false" customHeight="false" hidden="false" ht="12.1" outlineLevel="0" r="23">
      <c r="B23" s="1" t="s">
        <v>5</v>
      </c>
      <c r="C23" s="1" t="s">
        <v>6</v>
      </c>
      <c r="D23" s="1" t="s">
        <v>7</v>
      </c>
      <c r="E23" s="1" t="s">
        <v>8</v>
      </c>
      <c r="F23" s="5" t="s">
        <v>9</v>
      </c>
      <c r="G23" s="5" t="s">
        <v>10</v>
      </c>
      <c r="H23" s="5" t="s">
        <v>11</v>
      </c>
      <c r="J23" s="5" t="s">
        <v>9</v>
      </c>
      <c r="K23" s="5" t="s">
        <v>10</v>
      </c>
      <c r="L23" s="1" t="s">
        <v>11</v>
      </c>
      <c r="N23" s="5" t="s">
        <v>12</v>
      </c>
      <c r="O23" s="5" t="s">
        <v>10</v>
      </c>
      <c r="P23" s="5" t="s">
        <v>11</v>
      </c>
      <c r="Q23" s="5"/>
      <c r="R23" s="5" t="s">
        <v>12</v>
      </c>
      <c r="S23" s="5" t="s">
        <v>10</v>
      </c>
      <c r="T23" s="1" t="s">
        <v>11</v>
      </c>
    </row>
    <row collapsed="false" customFormat="false" customHeight="false" hidden="false" ht="12.1" outlineLevel="0" r="24">
      <c r="A24" s="1" t="s">
        <v>13</v>
      </c>
      <c r="B24" s="1" t="n">
        <v>0</v>
      </c>
      <c r="C24" s="1" t="n">
        <v>311</v>
      </c>
      <c r="D24" s="1" t="n">
        <v>1024</v>
      </c>
      <c r="E24" s="1" t="n">
        <v>316</v>
      </c>
      <c r="F24" s="1" t="n">
        <f aca="false">(C24+E24)/2</f>
        <v>313.5</v>
      </c>
      <c r="G24" s="1" t="n">
        <f aca="false">(E24-C24)/(D24-B24)</f>
        <v>0.0048828125</v>
      </c>
      <c r="H24" s="1" t="n">
        <f aca="false">ATAN(G24)</f>
        <v>0.00488277369544783</v>
      </c>
      <c r="J24" s="1" t="n">
        <v>323</v>
      </c>
      <c r="K24" s="1" t="n">
        <v>0.0175781</v>
      </c>
      <c r="L24" s="1" t="n">
        <f aca="false">ATAN(K24)</f>
        <v>0.017576289852218</v>
      </c>
      <c r="N24" s="1" t="n">
        <f aca="false">ABS(F24-J24)</f>
        <v>9.5</v>
      </c>
      <c r="O24" s="1" t="n">
        <f aca="false">ABS(G24-K24)</f>
        <v>0.0126952875</v>
      </c>
      <c r="P24" s="1" t="n">
        <f aca="false">ABS(H24-L24)</f>
        <v>0.0126935161567701</v>
      </c>
      <c r="R24" s="6" t="n">
        <f aca="false">N24/F24</f>
        <v>0.0303030303030303</v>
      </c>
      <c r="S24" s="6" t="n">
        <f aca="false">ABS(O24/G24)</f>
        <v>2.59999488</v>
      </c>
      <c r="T24" s="6" t="n">
        <f aca="false">ABS(P24/H24)</f>
        <v>2.59965276879496</v>
      </c>
    </row>
    <row collapsed="false" customFormat="false" customHeight="false" hidden="false" ht="12.1" outlineLevel="0" r="25">
      <c r="A25" s="1" t="s">
        <v>14</v>
      </c>
      <c r="B25" s="1" t="n">
        <v>0</v>
      </c>
      <c r="C25" s="1" t="n">
        <v>177</v>
      </c>
      <c r="D25" s="1" t="n">
        <v>1024</v>
      </c>
      <c r="E25" s="1" t="n">
        <v>244</v>
      </c>
      <c r="F25" s="1" t="n">
        <f aca="false">(C25+E25)/2</f>
        <v>210.5</v>
      </c>
      <c r="G25" s="1" t="n">
        <f aca="false">(E25-C25)/(D25-B25)</f>
        <v>0.0654296875</v>
      </c>
      <c r="H25" s="1" t="n">
        <f aca="false">ATAN(G25)</f>
        <v>0.0653365574756192</v>
      </c>
      <c r="J25" s="1" t="n">
        <v>231</v>
      </c>
      <c r="K25" s="1" t="n">
        <v>0.000976562</v>
      </c>
      <c r="L25" s="1" t="n">
        <f aca="false">ATAN(K25)</f>
        <v>0.000976561689559796</v>
      </c>
      <c r="N25" s="1" t="n">
        <f aca="false">ABS(F25-J25)</f>
        <v>20.5</v>
      </c>
      <c r="O25" s="1" t="n">
        <f aca="false">ABS(G25-K25)</f>
        <v>0.0644531255</v>
      </c>
      <c r="P25" s="1" t="n">
        <f aca="false">ABS(H25-L25)</f>
        <v>0.0643599957860594</v>
      </c>
      <c r="R25" s="6" t="n">
        <f aca="false">N25/F25</f>
        <v>0.0973871733966746</v>
      </c>
      <c r="S25" s="6" t="n">
        <f aca="false">ABS(O25/G25)</f>
        <v>0.985074634507463</v>
      </c>
      <c r="T25" s="6" t="n">
        <f aca="false">ABS(P25/H25)</f>
        <v>0.985053364803859</v>
      </c>
    </row>
    <row collapsed="false" customFormat="false" customHeight="false" hidden="false" ht="12.1" outlineLevel="0" r="26">
      <c r="A26" s="1" t="s">
        <v>15</v>
      </c>
      <c r="B26" s="1" t="n">
        <v>0</v>
      </c>
      <c r="C26" s="1" t="n">
        <v>346</v>
      </c>
      <c r="D26" s="1" t="n">
        <v>1024</v>
      </c>
      <c r="E26" s="1" t="n">
        <v>363</v>
      </c>
      <c r="F26" s="1" t="n">
        <f aca="false">(C26+E26)/2</f>
        <v>354.5</v>
      </c>
      <c r="G26" s="1" t="n">
        <f aca="false">(E26-C26)/(D26-B26)</f>
        <v>0.0166015625</v>
      </c>
      <c r="H26" s="1" t="n">
        <f aca="false">ATAN(G26)</f>
        <v>0.0166000375562313</v>
      </c>
      <c r="J26" s="1" t="n">
        <v>371</v>
      </c>
      <c r="K26" s="1" t="n">
        <v>0.0263672</v>
      </c>
      <c r="L26" s="1" t="n">
        <f aca="false">ATAN(K26)</f>
        <v>0.0263610921315165</v>
      </c>
      <c r="N26" s="1" t="n">
        <f aca="false">ABS(F26-J26)</f>
        <v>16.5</v>
      </c>
      <c r="O26" s="1" t="n">
        <f aca="false">ABS(G26-K26)</f>
        <v>0.0097656375</v>
      </c>
      <c r="P26" s="1" t="n">
        <f aca="false">ABS(H26-L26)</f>
        <v>0.0097610545752852</v>
      </c>
      <c r="R26" s="6" t="n">
        <f aca="false">N26/F26</f>
        <v>0.0465444287729196</v>
      </c>
      <c r="S26" s="6" t="n">
        <f aca="false">ABS(O26/G26)</f>
        <v>0.588236047058824</v>
      </c>
      <c r="T26" s="6" t="n">
        <f aca="false">ABS(P26/H26)</f>
        <v>0.588014005523809</v>
      </c>
    </row>
    <row collapsed="false" customFormat="false" customHeight="false" hidden="false" ht="12.1" outlineLevel="0" r="27">
      <c r="A27" s="1" t="s">
        <v>16</v>
      </c>
      <c r="B27" s="1" t="n">
        <v>0</v>
      </c>
      <c r="C27" s="1" t="n">
        <v>417</v>
      </c>
      <c r="D27" s="1" t="n">
        <v>1024</v>
      </c>
      <c r="E27" s="1" t="n">
        <v>442</v>
      </c>
      <c r="F27" s="1" t="n">
        <f aca="false">(C27+E27)/2</f>
        <v>429.5</v>
      </c>
      <c r="G27" s="1" t="n">
        <f aca="false">(E27-C27)/(D27-B27)</f>
        <v>0.0244140625</v>
      </c>
      <c r="H27" s="1" t="n">
        <f aca="false">ATAN(G27)</f>
        <v>0.0244092135955758</v>
      </c>
      <c r="J27" s="1" t="n">
        <v>295</v>
      </c>
      <c r="K27" s="1" t="n">
        <v>0.0356445</v>
      </c>
      <c r="L27" s="1" t="n">
        <f aca="false">ATAN(K27)</f>
        <v>0.0356294156906624</v>
      </c>
      <c r="N27" s="1" t="n">
        <f aca="false">ABS(F27-J27)</f>
        <v>134.5</v>
      </c>
      <c r="O27" s="1" t="n">
        <f aca="false">ABS(G27-K27)</f>
        <v>0.0112304375</v>
      </c>
      <c r="P27" s="1" t="n">
        <f aca="false">ABS(H27-L27)</f>
        <v>0.0112202020950866</v>
      </c>
      <c r="R27" s="6" t="n">
        <f aca="false">N27/F27</f>
        <v>0.313154831199069</v>
      </c>
      <c r="S27" s="6" t="n">
        <f aca="false">ABS(O27/G27)</f>
        <v>0.45999872</v>
      </c>
      <c r="T27" s="6" t="n">
        <f aca="false">ABS(P27/H27)</f>
        <v>0.459670773544309</v>
      </c>
    </row>
    <row collapsed="false" customFormat="false" customHeight="false" hidden="false" ht="12.1" outlineLevel="0" r="28">
      <c r="A28" s="1" t="s">
        <v>17</v>
      </c>
      <c r="B28" s="1" t="n">
        <v>0</v>
      </c>
      <c r="C28" s="1" t="n">
        <v>150</v>
      </c>
      <c r="D28" s="1" t="n">
        <v>900</v>
      </c>
      <c r="E28" s="1" t="n">
        <v>180</v>
      </c>
      <c r="F28" s="1" t="n">
        <f aca="false">(C28+E28)/2</f>
        <v>165</v>
      </c>
      <c r="G28" s="1" t="n">
        <f aca="false">(E28-C28)/(D28-B28)</f>
        <v>0.0333333333333333</v>
      </c>
      <c r="H28" s="1" t="n">
        <f aca="false">ATAN(G28)</f>
        <v>0.0333209958782472</v>
      </c>
      <c r="J28" s="1" t="n">
        <v>167</v>
      </c>
      <c r="K28" s="1" t="n">
        <v>0.0605556</v>
      </c>
      <c r="L28" s="1" t="n">
        <f aca="false">ATAN(K28)</f>
        <v>0.060481743691171</v>
      </c>
      <c r="N28" s="1" t="n">
        <f aca="false">ABS(F28-J28)</f>
        <v>2</v>
      </c>
      <c r="O28" s="1" t="n">
        <f aca="false">ABS(G28-K28)</f>
        <v>0.0272222666666667</v>
      </c>
      <c r="P28" s="1" t="n">
        <f aca="false">ABS(H28-L28)</f>
        <v>0.0271607478129238</v>
      </c>
      <c r="R28" s="6" t="n">
        <f aca="false">N28/F28</f>
        <v>0.0121212121212121</v>
      </c>
      <c r="S28" s="6" t="n">
        <f aca="false">ABS(O28/G28)</f>
        <v>0.816668</v>
      </c>
      <c r="T28" s="6" t="n">
        <f aca="false">ABS(P28/H28)</f>
        <v>0.815124131108429</v>
      </c>
    </row>
    <row collapsed="false" customFormat="false" customHeight="false" hidden="false" ht="12.1" outlineLevel="0" r="29">
      <c r="A29" s="1" t="s">
        <v>18</v>
      </c>
      <c r="B29" s="1" t="n">
        <v>0</v>
      </c>
      <c r="C29" s="1" t="n">
        <v>264</v>
      </c>
      <c r="D29" s="1" t="n">
        <v>1024</v>
      </c>
      <c r="E29" s="1" t="n">
        <v>288</v>
      </c>
      <c r="F29" s="1" t="n">
        <f aca="false">(C29+E29)/2</f>
        <v>276</v>
      </c>
      <c r="G29" s="1" t="n">
        <f aca="false">(E29-C29)/(D29-B29)</f>
        <v>0.0234375</v>
      </c>
      <c r="H29" s="1" t="n">
        <f aca="false">ATAN(G29)</f>
        <v>0.0234332098794676</v>
      </c>
      <c r="J29" s="1" t="n">
        <v>286</v>
      </c>
      <c r="K29" s="1" t="n">
        <v>0.00878906</v>
      </c>
      <c r="L29" s="1" t="n">
        <f aca="false">ATAN(K29)</f>
        <v>0.0087888336992961</v>
      </c>
      <c r="N29" s="1" t="n">
        <f aca="false">ABS(F29-J29)</f>
        <v>10</v>
      </c>
      <c r="O29" s="1" t="n">
        <f aca="false">ABS(G29-K29)</f>
        <v>0.01464844</v>
      </c>
      <c r="P29" s="1" t="n">
        <f aca="false">ABS(H29-L29)</f>
        <v>0.0146443761801715</v>
      </c>
      <c r="R29" s="6" t="n">
        <f aca="false">N29/F29</f>
        <v>0.036231884057971</v>
      </c>
      <c r="S29" s="6" t="n">
        <f aca="false">ABS(O29/G29)</f>
        <v>0.625000106666667</v>
      </c>
      <c r="T29" s="6" t="n">
        <f aca="false">ABS(P29/H29)</f>
        <v>0.624941109455219</v>
      </c>
    </row>
    <row collapsed="false" customFormat="false" customHeight="false" hidden="false" ht="12.1" outlineLevel="0" r="30">
      <c r="A30" s="1" t="s">
        <v>19</v>
      </c>
      <c r="B30" s="1" t="n">
        <v>0</v>
      </c>
      <c r="C30" s="1" t="n">
        <v>162</v>
      </c>
      <c r="D30" s="1" t="n">
        <v>1024</v>
      </c>
      <c r="E30" s="1" t="n">
        <v>184</v>
      </c>
      <c r="F30" s="1" t="n">
        <f aca="false">(C30+E30)/2</f>
        <v>173</v>
      </c>
      <c r="G30" s="1" t="n">
        <f aca="false">(E30-C30)/(D30-B30)</f>
        <v>0.021484375</v>
      </c>
      <c r="H30" s="1" t="n">
        <f aca="false">ATAN(G30)</f>
        <v>0.0214810703409091</v>
      </c>
      <c r="J30" s="1" t="n">
        <v>167</v>
      </c>
      <c r="K30" s="1" t="n">
        <v>0.0605556</v>
      </c>
      <c r="L30" s="1" t="n">
        <f aca="false">ATAN(K30)</f>
        <v>0.060481743691171</v>
      </c>
      <c r="N30" s="1" t="n">
        <f aca="false">ABS(F30-J30)</f>
        <v>6</v>
      </c>
      <c r="O30" s="1" t="n">
        <f aca="false">ABS(G30-K30)</f>
        <v>0.039071225</v>
      </c>
      <c r="P30" s="1" t="n">
        <f aca="false">ABS(H30-L30)</f>
        <v>0.0390006733502619</v>
      </c>
      <c r="R30" s="6" t="n">
        <f aca="false">N30/F30</f>
        <v>0.0346820809248555</v>
      </c>
      <c r="S30" s="6" t="n">
        <f aca="false">ABS(O30/G30)</f>
        <v>1.81858792727273</v>
      </c>
      <c r="T30" s="6" t="n">
        <f aca="false">ABS(P30/H30)</f>
        <v>1.81558333599365</v>
      </c>
    </row>
    <row collapsed="false" customFormat="false" customHeight="false" hidden="false" ht="12.1" outlineLevel="0" r="31">
      <c r="A31" s="1" t="s">
        <v>20</v>
      </c>
      <c r="B31" s="1" t="n">
        <v>0</v>
      </c>
      <c r="C31" s="1" t="n">
        <v>258</v>
      </c>
      <c r="D31" s="1" t="n">
        <v>1024</v>
      </c>
      <c r="E31" s="1" t="n">
        <v>259</v>
      </c>
      <c r="F31" s="1" t="n">
        <f aca="false">(C31+E31)/2</f>
        <v>258.5</v>
      </c>
      <c r="G31" s="1" t="n">
        <f aca="false">(E31-C31)/(D31-B31)</f>
        <v>0.0009765625</v>
      </c>
      <c r="H31" s="1" t="n">
        <f aca="false">ATAN(G31)</f>
        <v>0.000976562189559319</v>
      </c>
      <c r="J31" s="1" t="n">
        <v>236</v>
      </c>
      <c r="K31" s="1" t="n">
        <v>-0.0166016</v>
      </c>
      <c r="L31" s="1" t="n">
        <f aca="false">ATAN(K31)</f>
        <v>-0.0166000750458986</v>
      </c>
      <c r="N31" s="1" t="n">
        <f aca="false">ABS(F31-J31)</f>
        <v>22.5</v>
      </c>
      <c r="O31" s="1" t="n">
        <f aca="false">ABS(G31-K31)</f>
        <v>0.0175781625</v>
      </c>
      <c r="P31" s="1" t="n">
        <f aca="false">ABS(H31-L31)</f>
        <v>0.017576637235458</v>
      </c>
      <c r="R31" s="6" t="n">
        <f aca="false">N31/F31</f>
        <v>0.0870406189555126</v>
      </c>
      <c r="S31" s="6" t="n">
        <f aca="false">ABS(O31/G31)</f>
        <v>18.0000384</v>
      </c>
      <c r="T31" s="6" t="n">
        <f aca="false">ABS(P31/H31)</f>
        <v>17.9984822506691</v>
      </c>
    </row>
    <row collapsed="false" customFormat="false" customHeight="false" hidden="false" ht="12.1" outlineLevel="0" r="32">
      <c r="R32" s="6"/>
      <c r="S32" s="6"/>
      <c r="T32" s="6"/>
    </row>
    <row collapsed="false" customFormat="false" customHeight="false" hidden="false" ht="12.1" outlineLevel="0" r="36">
      <c r="A36" s="2" t="s">
        <v>29</v>
      </c>
      <c r="B36" s="3" t="s">
        <v>1</v>
      </c>
      <c r="C36" s="3"/>
      <c r="D36" s="3"/>
      <c r="E36" s="3"/>
      <c r="F36" s="3"/>
      <c r="G36" s="3"/>
      <c r="H36" s="4"/>
      <c r="J36" s="3" t="s">
        <v>2</v>
      </c>
      <c r="K36" s="3"/>
      <c r="N36" s="3" t="s">
        <v>3</v>
      </c>
      <c r="O36" s="3"/>
      <c r="R36" s="3" t="s">
        <v>4</v>
      </c>
      <c r="S36" s="3"/>
    </row>
    <row collapsed="false" customFormat="false" customHeight="false" hidden="false" ht="12.1" outlineLevel="0" r="37">
      <c r="B37" s="1" t="s">
        <v>5</v>
      </c>
      <c r="C37" s="1" t="s">
        <v>6</v>
      </c>
      <c r="D37" s="1" t="s">
        <v>7</v>
      </c>
      <c r="E37" s="1" t="s">
        <v>8</v>
      </c>
      <c r="F37" s="5" t="s">
        <v>9</v>
      </c>
      <c r="G37" s="5" t="s">
        <v>10</v>
      </c>
      <c r="H37" s="5" t="s">
        <v>11</v>
      </c>
      <c r="J37" s="5" t="s">
        <v>9</v>
      </c>
      <c r="K37" s="5" t="s">
        <v>10</v>
      </c>
      <c r="L37" s="1" t="s">
        <v>11</v>
      </c>
      <c r="N37" s="5" t="s">
        <v>12</v>
      </c>
      <c r="O37" s="5" t="s">
        <v>10</v>
      </c>
      <c r="P37" s="5" t="s">
        <v>11</v>
      </c>
      <c r="Q37" s="5"/>
      <c r="R37" s="5" t="s">
        <v>12</v>
      </c>
      <c r="S37" s="5" t="s">
        <v>10</v>
      </c>
      <c r="T37" s="1" t="s">
        <v>11</v>
      </c>
    </row>
    <row collapsed="false" customFormat="false" customHeight="false" hidden="false" ht="12.1" outlineLevel="0" r="38">
      <c r="A38" s="1" t="s">
        <v>13</v>
      </c>
      <c r="B38" s="1" t="n">
        <v>0</v>
      </c>
      <c r="C38" s="1" t="n">
        <v>469</v>
      </c>
      <c r="D38" s="1" t="n">
        <v>1024</v>
      </c>
      <c r="E38" s="1" t="n">
        <v>462</v>
      </c>
      <c r="F38" s="1" t="n">
        <f aca="false">(C38+E38)/2</f>
        <v>465.5</v>
      </c>
      <c r="G38" s="1" t="n">
        <f aca="false">(E38-C38)/(D38-B38)</f>
        <v>-0.0068359375</v>
      </c>
      <c r="H38" s="1" t="n">
        <f aca="false">ATAN(G38)</f>
        <v>-0.00683583102177106</v>
      </c>
      <c r="J38" s="1" t="n">
        <v>209</v>
      </c>
      <c r="K38" s="1" t="n">
        <v>0.0351562</v>
      </c>
      <c r="L38" s="1" t="n">
        <f aca="false">ATAN(K38)</f>
        <v>0.0351417268645185</v>
      </c>
      <c r="N38" s="1" t="n">
        <f aca="false">ABS(F38-J38)</f>
        <v>256.5</v>
      </c>
      <c r="O38" s="1" t="n">
        <f aca="false">ABS(G38-K38)</f>
        <v>0.0419921375</v>
      </c>
      <c r="P38" s="1" t="n">
        <f aca="false">ABS(H38-L38)</f>
        <v>0.0419775578862896</v>
      </c>
      <c r="R38" s="6" t="n">
        <f aca="false">N38/F38</f>
        <v>0.551020408163265</v>
      </c>
      <c r="S38" s="6" t="n">
        <f aca="false">ABS(O38/G38)</f>
        <v>6.14284982857143</v>
      </c>
      <c r="T38" s="6" t="n">
        <f aca="false">ABS(P38/H38)</f>
        <v>6.14081269016124</v>
      </c>
    </row>
    <row collapsed="false" customFormat="false" customHeight="false" hidden="false" ht="12.1" outlineLevel="0" r="39">
      <c r="A39" s="1" t="s">
        <v>14</v>
      </c>
      <c r="B39" s="1" t="n">
        <v>0</v>
      </c>
      <c r="C39" s="1" t="n">
        <v>577</v>
      </c>
      <c r="D39" s="1" t="n">
        <v>1024</v>
      </c>
      <c r="E39" s="1" t="n">
        <v>550</v>
      </c>
      <c r="F39" s="1" t="n">
        <f aca="false">(C39+E39)/2</f>
        <v>563.5</v>
      </c>
      <c r="G39" s="1" t="n">
        <f aca="false">(E39-C39)/(D39-B39)</f>
        <v>-0.0263671875</v>
      </c>
      <c r="H39" s="1" t="n">
        <f aca="false">ATAN(G39)</f>
        <v>-0.0263610796402008</v>
      </c>
      <c r="J39" s="1" t="n">
        <v>427</v>
      </c>
      <c r="K39" s="1" t="n">
        <v>-0.0166016</v>
      </c>
      <c r="L39" s="1" t="n">
        <f aca="false">ATAN(K39)</f>
        <v>-0.0166000750458986</v>
      </c>
      <c r="N39" s="1" t="n">
        <f aca="false">ABS(F39-J39)</f>
        <v>136.5</v>
      </c>
      <c r="O39" s="1" t="n">
        <f aca="false">ABS(G39-K39)</f>
        <v>0.0097655875</v>
      </c>
      <c r="P39" s="1" t="n">
        <f aca="false">ABS(H39-L39)</f>
        <v>0.00976100459430215</v>
      </c>
      <c r="R39" s="6" t="n">
        <f aca="false">N39/F39</f>
        <v>0.24223602484472</v>
      </c>
      <c r="S39" s="6" t="n">
        <f aca="false">ABS(O39/G39)</f>
        <v>0.370368948148148</v>
      </c>
      <c r="T39" s="6" t="n">
        <f aca="false">ABS(P39/H39)</f>
        <v>0.370280911386367</v>
      </c>
    </row>
    <row collapsed="false" customFormat="false" customHeight="false" hidden="false" ht="12.1" outlineLevel="0" r="40">
      <c r="A40" s="1" t="s">
        <v>15</v>
      </c>
      <c r="B40" s="1" t="n">
        <v>0</v>
      </c>
      <c r="C40" s="1" t="n">
        <v>159</v>
      </c>
      <c r="D40" s="1" t="n">
        <v>1024</v>
      </c>
      <c r="E40" s="1" t="n">
        <v>154</v>
      </c>
      <c r="F40" s="1" t="n">
        <f aca="false">(C40+E40)/2</f>
        <v>156.5</v>
      </c>
      <c r="G40" s="1" t="n">
        <f aca="false">(E40-C40)/(D40-B40)</f>
        <v>-0.0048828125</v>
      </c>
      <c r="H40" s="1" t="n">
        <f aca="false">ATAN(G40)</f>
        <v>-0.00488277369544783</v>
      </c>
      <c r="J40" s="1" t="n">
        <v>472</v>
      </c>
      <c r="K40" s="1" t="n">
        <v>0.0874023</v>
      </c>
      <c r="L40" s="1" t="n">
        <f aca="false">ATAN(K40)</f>
        <v>0.0871807544593337</v>
      </c>
      <c r="N40" s="1" t="n">
        <f aca="false">ABS(F40-J40)</f>
        <v>315.5</v>
      </c>
      <c r="O40" s="1" t="n">
        <f aca="false">ABS(G40-K40)</f>
        <v>0.0922851125</v>
      </c>
      <c r="P40" s="1" t="n">
        <f aca="false">ABS(H40-L40)</f>
        <v>0.0920635281547816</v>
      </c>
      <c r="R40" s="6" t="n">
        <f aca="false">N40/F40</f>
        <v>2.01597444089457</v>
      </c>
      <c r="S40" s="6" t="n">
        <f aca="false">ABS(O40/G40)</f>
        <v>18.89999104</v>
      </c>
      <c r="T40" s="6" t="n">
        <f aca="false">ABS(P40/H40)</f>
        <v>18.8547604081286</v>
      </c>
    </row>
    <row collapsed="false" customFormat="false" customHeight="false" hidden="false" ht="12.1" outlineLevel="0" r="41">
      <c r="A41" s="1" t="s">
        <v>16</v>
      </c>
      <c r="B41" s="1" t="n">
        <v>0</v>
      </c>
      <c r="C41" s="1" t="n">
        <v>415</v>
      </c>
      <c r="D41" s="1" t="n">
        <v>1024</v>
      </c>
      <c r="E41" s="1" t="n">
        <v>439</v>
      </c>
      <c r="F41" s="1" t="n">
        <f aca="false">(C41+E41)/2</f>
        <v>427</v>
      </c>
      <c r="G41" s="1" t="n">
        <f aca="false">(E41-C41)/(D41-B41)</f>
        <v>0.0234375</v>
      </c>
      <c r="H41" s="1" t="n">
        <f aca="false">ATAN(G41)</f>
        <v>0.0234332098794676</v>
      </c>
      <c r="J41" s="1" t="n">
        <v>184</v>
      </c>
      <c r="K41" s="1" t="n">
        <v>0.0356445</v>
      </c>
      <c r="L41" s="1" t="n">
        <f aca="false">ATAN(K41)</f>
        <v>0.0356294156906624</v>
      </c>
      <c r="N41" s="1" t="n">
        <f aca="false">ABS(F41-J41)</f>
        <v>243</v>
      </c>
      <c r="O41" s="1" t="n">
        <f aca="false">ABS(G41-K41)</f>
        <v>0.012207</v>
      </c>
      <c r="P41" s="1" t="n">
        <f aca="false">ABS(H41-L41)</f>
        <v>0.0121962058111948</v>
      </c>
      <c r="R41" s="6" t="n">
        <f aca="false">N41/F41</f>
        <v>0.569086651053864</v>
      </c>
      <c r="S41" s="6" t="n">
        <f aca="false">ABS(O41/G41)</f>
        <v>0.520832</v>
      </c>
      <c r="T41" s="6" t="n">
        <f aca="false">ABS(P41/H41)</f>
        <v>0.520466716848777</v>
      </c>
    </row>
    <row collapsed="false" customFormat="false" customHeight="false" hidden="false" ht="12.1" outlineLevel="0" r="42">
      <c r="A42" s="1" t="s">
        <v>17</v>
      </c>
      <c r="B42" s="1" t="n">
        <v>0</v>
      </c>
      <c r="C42" s="1" t="n">
        <v>171</v>
      </c>
      <c r="D42" s="1" t="n">
        <v>1024</v>
      </c>
      <c r="E42" s="1" t="n">
        <v>172</v>
      </c>
      <c r="F42" s="1" t="n">
        <f aca="false">(C42+E42)/2</f>
        <v>171.5</v>
      </c>
      <c r="G42" s="1" t="n">
        <f aca="false">(E42-C42)/(D42-B42)</f>
        <v>0.0009765625</v>
      </c>
      <c r="H42" s="1" t="n">
        <f aca="false">ATAN(G42)</f>
        <v>0.000976562189559319</v>
      </c>
      <c r="J42" s="1" t="n">
        <v>373</v>
      </c>
      <c r="K42" s="1" t="n">
        <v>0.223145</v>
      </c>
      <c r="L42" s="1" t="n">
        <f aca="false">ATAN(K42)</f>
        <v>0.219548126786257</v>
      </c>
      <c r="N42" s="1" t="n">
        <f aca="false">ABS(F42-J42)</f>
        <v>201.5</v>
      </c>
      <c r="O42" s="1" t="n">
        <f aca="false">ABS(G42-K42)</f>
        <v>0.2221684375</v>
      </c>
      <c r="P42" s="1" t="n">
        <f aca="false">ABS(H42-L42)</f>
        <v>0.218571564596698</v>
      </c>
      <c r="R42" s="6" t="n">
        <f aca="false">N42/F42</f>
        <v>1.17492711370262</v>
      </c>
      <c r="S42" s="6" t="n">
        <f aca="false">ABS(O42/G42)</f>
        <v>227.50048</v>
      </c>
      <c r="T42" s="6" t="n">
        <f aca="false">ABS(P42/H42)</f>
        <v>223.817353296598</v>
      </c>
    </row>
    <row collapsed="false" customFormat="false" customHeight="false" hidden="false" ht="12.1" outlineLevel="0" r="43">
      <c r="A43" s="1" t="s">
        <v>18</v>
      </c>
      <c r="B43" s="1" t="n">
        <v>0</v>
      </c>
      <c r="C43" s="1" t="n">
        <v>307</v>
      </c>
      <c r="D43" s="1" t="n">
        <v>1024</v>
      </c>
      <c r="E43" s="1" t="n">
        <v>301</v>
      </c>
      <c r="F43" s="1" t="n">
        <f aca="false">(C43+E43)/2</f>
        <v>304</v>
      </c>
      <c r="G43" s="1" t="n">
        <f aca="false">(E43-C43)/(D43-B43)</f>
        <v>-0.005859375</v>
      </c>
      <c r="H43" s="1" t="n">
        <f aca="false">ATAN(G43)</f>
        <v>-0.00585930794615589</v>
      </c>
      <c r="J43" s="1" t="n">
        <v>254</v>
      </c>
      <c r="K43" s="1" t="n">
        <v>0.5</v>
      </c>
      <c r="L43" s="1" t="n">
        <f aca="false">ATAN(K43)</f>
        <v>0.463647609000806</v>
      </c>
      <c r="N43" s="1" t="n">
        <f aca="false">ABS(F43-J43)</f>
        <v>50</v>
      </c>
      <c r="O43" s="1" t="n">
        <f aca="false">ABS(G43-K43)</f>
        <v>0.505859375</v>
      </c>
      <c r="P43" s="1" t="n">
        <f aca="false">ABS(H43-L43)</f>
        <v>0.469506916946962</v>
      </c>
      <c r="R43" s="6" t="n">
        <f aca="false">N43/F43</f>
        <v>0.164473684210526</v>
      </c>
      <c r="S43" s="6" t="n">
        <f aca="false">ABS(O43/G43)</f>
        <v>86.3333333333333</v>
      </c>
      <c r="T43" s="6" t="n">
        <f aca="false">ABS(P43/H43)</f>
        <v>80.1300974895834</v>
      </c>
    </row>
    <row collapsed="false" customFormat="false" customHeight="false" hidden="false" ht="12.1" outlineLevel="0" r="44">
      <c r="A44" s="1" t="s">
        <v>19</v>
      </c>
      <c r="B44" s="1" t="n">
        <v>0</v>
      </c>
      <c r="C44" s="1" t="n">
        <v>462</v>
      </c>
      <c r="D44" s="1" t="n">
        <v>1024</v>
      </c>
      <c r="E44" s="1" t="n">
        <v>466</v>
      </c>
      <c r="F44" s="1" t="n">
        <f aca="false">(C44+E44)/2</f>
        <v>464</v>
      </c>
      <c r="G44" s="1" t="n">
        <f aca="false">(E44-C44)/(D44-B44)</f>
        <v>0.00390625</v>
      </c>
      <c r="H44" s="1" t="n">
        <f aca="false">ATAN(G44)</f>
        <v>0.00390623013196697</v>
      </c>
      <c r="J44" s="1" t="n">
        <v>437</v>
      </c>
      <c r="K44" s="1" t="n">
        <v>-0.034668</v>
      </c>
      <c r="L44" s="1" t="n">
        <f aca="false">ATAN(K44)</f>
        <v>-0.0346541211946313</v>
      </c>
      <c r="N44" s="1" t="n">
        <f aca="false">ABS(F44-J44)</f>
        <v>27</v>
      </c>
      <c r="O44" s="1" t="n">
        <f aca="false">ABS(G44-K44)</f>
        <v>0.03857425</v>
      </c>
      <c r="P44" s="1" t="n">
        <f aca="false">ABS(H44-L44)</f>
        <v>0.0385603513265983</v>
      </c>
      <c r="R44" s="6" t="n">
        <f aca="false">N44/F44</f>
        <v>0.0581896551724138</v>
      </c>
      <c r="S44" s="6" t="n">
        <f aca="false">ABS(O44/G44)</f>
        <v>9.875008</v>
      </c>
      <c r="T44" s="6" t="n">
        <f aca="false">ABS(P44/H44)</f>
        <v>9.87150014819566</v>
      </c>
    </row>
    <row collapsed="false" customFormat="false" customHeight="false" hidden="false" ht="12.1" outlineLevel="0" r="45">
      <c r="A45" s="1" t="s">
        <v>20</v>
      </c>
      <c r="B45" s="1" t="n">
        <v>0</v>
      </c>
      <c r="C45" s="1" t="n">
        <v>448</v>
      </c>
      <c r="D45" s="1" t="n">
        <v>1006</v>
      </c>
      <c r="E45" s="1" t="n">
        <v>454</v>
      </c>
      <c r="F45" s="1" t="n">
        <f aca="false">(C45+E45)/2</f>
        <v>451</v>
      </c>
      <c r="G45" s="1" t="n">
        <f aca="false">(E45-C45)/(D45-B45)</f>
        <v>0.00596421471172962</v>
      </c>
      <c r="H45" s="1" t="n">
        <f aca="false">ATAN(G45)</f>
        <v>0.00596414399384109</v>
      </c>
      <c r="J45" s="1" t="n">
        <v>452</v>
      </c>
      <c r="K45" s="1" t="n">
        <v>0.026839</v>
      </c>
      <c r="L45" s="1" t="n">
        <f aca="false">ATAN(K45)</f>
        <v>0.0268325584543256</v>
      </c>
      <c r="N45" s="1" t="n">
        <f aca="false">ABS(F45-J45)</f>
        <v>1</v>
      </c>
      <c r="O45" s="1" t="n">
        <f aca="false">ABS(G45-K45)</f>
        <v>0.0208747852882704</v>
      </c>
      <c r="P45" s="1" t="n">
        <f aca="false">ABS(H45-L45)</f>
        <v>0.0208684144604845</v>
      </c>
      <c r="R45" s="6" t="n">
        <f aca="false">N45/F45</f>
        <v>0.00221729490022173</v>
      </c>
      <c r="S45" s="6" t="n">
        <f aca="false">ABS(O45/G45)</f>
        <v>3.50000566666667</v>
      </c>
      <c r="T45" s="6" t="n">
        <f aca="false">ABS(P45/H45)</f>
        <v>3.49897897871587</v>
      </c>
    </row>
    <row collapsed="false" customFormat="false" customHeight="false" hidden="false" ht="12.1" outlineLevel="0" r="46">
      <c r="A46" s="1" t="s">
        <v>21</v>
      </c>
      <c r="B46" s="1" t="n">
        <v>0</v>
      </c>
      <c r="C46" s="1" t="n">
        <v>142</v>
      </c>
      <c r="D46" s="1" t="n">
        <v>1024</v>
      </c>
      <c r="E46" s="1" t="n">
        <v>152</v>
      </c>
      <c r="F46" s="1" t="n">
        <f aca="false">(C46+E46)/2</f>
        <v>147</v>
      </c>
      <c r="G46" s="1" t="n">
        <f aca="false">(E46-C46)/(D46-B46)</f>
        <v>0.009765625</v>
      </c>
      <c r="H46" s="1" t="n">
        <f aca="false">ATAN(G46)</f>
        <v>0.00976531457690415</v>
      </c>
      <c r="J46" s="1" t="n">
        <v>222</v>
      </c>
      <c r="K46" s="1" t="n">
        <v>0.000976562</v>
      </c>
      <c r="L46" s="1" t="n">
        <f aca="false">ATAN(K46)</f>
        <v>0.000976561689559796</v>
      </c>
      <c r="N46" s="1" t="n">
        <f aca="false">ABS(F46-J46)</f>
        <v>75</v>
      </c>
      <c r="O46" s="1" t="n">
        <f aca="false">ABS(G46-K46)</f>
        <v>0.008789063</v>
      </c>
      <c r="P46" s="1" t="n">
        <f aca="false">ABS(H46-L46)</f>
        <v>0.00878875288734436</v>
      </c>
      <c r="R46" s="6" t="n">
        <f aca="false">N46/F46</f>
        <v>0.510204081632653</v>
      </c>
      <c r="S46" s="6" t="n">
        <f aca="false">ABS(O46/G46)</f>
        <v>0.9000000512</v>
      </c>
      <c r="T46" s="6" t="n">
        <f aca="false">ABS(P46/H46)</f>
        <v>0.899996904158167</v>
      </c>
    </row>
  </sheetData>
  <mergeCells count="12">
    <mergeCell ref="B1:G1"/>
    <mergeCell ref="J1:K1"/>
    <mergeCell ref="N1:O1"/>
    <mergeCell ref="R1:S1"/>
    <mergeCell ref="B22:G22"/>
    <mergeCell ref="J22:K22"/>
    <mergeCell ref="N22:O22"/>
    <mergeCell ref="R22:S22"/>
    <mergeCell ref="B36:G36"/>
    <mergeCell ref="J36:K36"/>
    <mergeCell ref="N36:O36"/>
    <mergeCell ref="R36:S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8" activeCellId="0" pane="topLeft" sqref="H18"/>
    </sheetView>
  </sheetViews>
  <sheetFormatPr defaultRowHeight="12.1"/>
  <cols>
    <col collapsed="false" hidden="false" max="1" min="1" style="0" width="12.219387755102"/>
    <col collapsed="false" hidden="false" max="9" min="2" style="0" width="11.5204081632653"/>
    <col collapsed="false" hidden="false" max="1023" min="10" style="1" width="11.5204081632653"/>
    <col collapsed="false" hidden="false" max="1025" min="1024" style="0" width="11.5204081632653"/>
  </cols>
  <sheetData>
    <row collapsed="false" customFormat="false" customHeight="false" hidden="false" ht="12.1" outlineLevel="0" r="1">
      <c r="A1" s="2" t="s">
        <v>0</v>
      </c>
      <c r="B1" s="3" t="s">
        <v>30</v>
      </c>
      <c r="C1" s="3"/>
      <c r="D1" s="3" t="s">
        <v>2</v>
      </c>
      <c r="E1" s="3"/>
      <c r="F1" s="3" t="s">
        <v>3</v>
      </c>
      <c r="G1" s="3"/>
      <c r="H1" s="7" t="s">
        <v>4</v>
      </c>
      <c r="I1" s="7"/>
    </row>
    <row collapsed="false" customFormat="false" customHeight="false" hidden="false" ht="12.1" outlineLevel="0" r="2">
      <c r="B2" s="5" t="s">
        <v>31</v>
      </c>
      <c r="C2" s="8" t="s">
        <v>32</v>
      </c>
      <c r="D2" s="5" t="s">
        <v>31</v>
      </c>
      <c r="E2" s="8" t="s">
        <v>32</v>
      </c>
      <c r="F2" s="5" t="s">
        <v>31</v>
      </c>
      <c r="G2" s="8" t="s">
        <v>32</v>
      </c>
      <c r="H2" s="9" t="s">
        <v>31</v>
      </c>
      <c r="I2" s="9" t="s">
        <v>32</v>
      </c>
    </row>
    <row collapsed="false" customFormat="false" customHeight="false" hidden="false" ht="12.1" outlineLevel="0" r="3">
      <c r="A3" s="1" t="s">
        <v>13</v>
      </c>
      <c r="B3" s="1" t="n">
        <v>336.5</v>
      </c>
      <c r="C3" s="10" t="n">
        <v>0.000976562189559319</v>
      </c>
      <c r="D3" s="1" t="n">
        <v>309</v>
      </c>
      <c r="E3" s="10" t="n">
        <v>-0.00781234106010111</v>
      </c>
      <c r="F3" s="1" t="n">
        <v>27.5</v>
      </c>
      <c r="G3" s="10" t="n">
        <v>0.00878890324966043</v>
      </c>
      <c r="H3" s="6" t="n">
        <v>0.0817236255572065</v>
      </c>
      <c r="I3" s="6" t="n">
        <v>8.99983978862266</v>
      </c>
    </row>
    <row collapsed="false" customFormat="false" customHeight="false" hidden="false" ht="12.1" outlineLevel="0" r="4">
      <c r="A4" s="1" t="s">
        <v>14</v>
      </c>
      <c r="B4" s="1" t="n">
        <v>305.5</v>
      </c>
      <c r="C4" s="10" t="n">
        <v>0.0322154131335681</v>
      </c>
      <c r="D4" s="1" t="n">
        <v>283</v>
      </c>
      <c r="E4" s="10" t="n">
        <v>0.142580887687068</v>
      </c>
      <c r="F4" s="1" t="n">
        <v>22.5</v>
      </c>
      <c r="G4" s="10" t="n">
        <v>0.1103654745535</v>
      </c>
      <c r="H4" s="6" t="n">
        <v>0.0736497545008183</v>
      </c>
      <c r="I4" s="6" t="n">
        <v>3.42585935793884</v>
      </c>
    </row>
    <row collapsed="false" customFormat="false" customHeight="false" hidden="false" ht="12.1" outlineLevel="0" r="5">
      <c r="A5" s="1" t="s">
        <v>15</v>
      </c>
      <c r="B5" s="1" t="n">
        <v>151.5</v>
      </c>
      <c r="C5" s="10" t="n">
        <v>-0.0126946305273818</v>
      </c>
      <c r="D5" s="1" t="n">
        <v>151</v>
      </c>
      <c r="E5" s="10" t="n">
        <v>-0.0341663991555992</v>
      </c>
      <c r="F5" s="1" t="n">
        <v>0.5</v>
      </c>
      <c r="G5" s="10" t="n">
        <v>0.0214717686282174</v>
      </c>
      <c r="H5" s="6" t="n">
        <v>0.0033003300330033</v>
      </c>
      <c r="I5" s="6" t="n">
        <v>1.69140555779892</v>
      </c>
    </row>
    <row collapsed="false" customFormat="false" customHeight="false" hidden="false" ht="12.1" outlineLevel="0" r="6">
      <c r="A6" s="1" t="s">
        <v>16</v>
      </c>
      <c r="B6" s="1" t="n">
        <v>152.5</v>
      </c>
      <c r="C6" s="10" t="n">
        <v>0.00488277369544783</v>
      </c>
      <c r="D6" s="1" t="n">
        <v>155</v>
      </c>
      <c r="E6" s="10" t="n">
        <v>-0.0531725313755048</v>
      </c>
      <c r="F6" s="1" t="n">
        <v>2.5</v>
      </c>
      <c r="G6" s="10" t="n">
        <v>0.0580553050709526</v>
      </c>
      <c r="H6" s="6" t="n">
        <v>0.0163934426229508</v>
      </c>
      <c r="I6" s="6" t="n">
        <v>11.8898209689868</v>
      </c>
    </row>
    <row collapsed="false" customFormat="false" customHeight="false" hidden="false" ht="12.1" outlineLevel="0" r="7">
      <c r="A7" s="1" t="s">
        <v>17</v>
      </c>
      <c r="B7" s="1" t="n">
        <v>169.5</v>
      </c>
      <c r="C7" s="10" t="n">
        <v>0.00488277369544783</v>
      </c>
      <c r="D7" s="1" t="n">
        <v>165</v>
      </c>
      <c r="E7" s="10" t="n">
        <v>0.000976561689559796</v>
      </c>
      <c r="F7" s="1" t="n">
        <v>4.5</v>
      </c>
      <c r="G7" s="10" t="n">
        <v>0.00390621200588803</v>
      </c>
      <c r="H7" s="6" t="n">
        <v>0.0265486725663717</v>
      </c>
      <c r="I7" s="6" t="n">
        <v>0.799998576532384</v>
      </c>
    </row>
    <row collapsed="false" customFormat="false" customHeight="false" hidden="false" ht="12.1" outlineLevel="0" r="8">
      <c r="A8" s="1" t="s">
        <v>18</v>
      </c>
      <c r="B8" s="1" t="n">
        <v>726</v>
      </c>
      <c r="C8" s="10" t="n">
        <v>0.078578030184806</v>
      </c>
      <c r="D8" s="1" t="n">
        <v>853</v>
      </c>
      <c r="E8" s="10" t="n">
        <v>0.00130207926414659</v>
      </c>
      <c r="F8" s="1" t="n">
        <v>127</v>
      </c>
      <c r="G8" s="10" t="n">
        <v>0.0772759509206594</v>
      </c>
      <c r="H8" s="6" t="n">
        <v>0.174931129476584</v>
      </c>
      <c r="I8" s="6" t="n">
        <v>0.983429474357091</v>
      </c>
    </row>
    <row collapsed="false" customFormat="false" customHeight="false" hidden="false" ht="12.1" outlineLevel="0" r="9">
      <c r="A9" s="1" t="s">
        <v>19</v>
      </c>
      <c r="B9" s="1" t="n">
        <v>170.5</v>
      </c>
      <c r="C9" s="10" t="n">
        <v>0.00292967911813999</v>
      </c>
      <c r="D9" s="1" t="n">
        <v>165</v>
      </c>
      <c r="E9" s="10" t="n">
        <v>-0.0692251093804779</v>
      </c>
      <c r="F9" s="1" t="n">
        <v>5.5</v>
      </c>
      <c r="G9" s="10" t="n">
        <v>0.0721547884986179</v>
      </c>
      <c r="H9" s="6" t="n">
        <v>0.032258064516129</v>
      </c>
      <c r="I9" s="6" t="n">
        <v>24.6289049376943</v>
      </c>
    </row>
    <row collapsed="false" customFormat="false" customHeight="false" hidden="false" ht="12.1" outlineLevel="0" r="10">
      <c r="A10" s="1" t="s">
        <v>20</v>
      </c>
      <c r="B10" s="1" t="n">
        <v>220.5</v>
      </c>
      <c r="C10" s="10" t="n">
        <v>-0.0672811068140167</v>
      </c>
      <c r="D10" s="1" t="n">
        <v>233</v>
      </c>
      <c r="E10" s="10" t="n">
        <v>-0.079907588568935</v>
      </c>
      <c r="F10" s="1" t="n">
        <v>12.5</v>
      </c>
      <c r="G10" s="10" t="n">
        <v>0.0126264817549183</v>
      </c>
      <c r="H10" s="6" t="n">
        <v>0.0566893424036281</v>
      </c>
      <c r="I10" s="6" t="n">
        <v>0.187667568992605</v>
      </c>
    </row>
    <row collapsed="false" customFormat="false" customHeight="false" hidden="false" ht="12.1" outlineLevel="0" r="11">
      <c r="A11" s="1" t="s">
        <v>21</v>
      </c>
      <c r="B11" s="1" t="n">
        <v>166.5</v>
      </c>
      <c r="C11" s="10" t="n">
        <v>0.00683583102177106</v>
      </c>
      <c r="D11" s="1" t="n">
        <v>155</v>
      </c>
      <c r="E11" s="10" t="n">
        <v>0.0087888336992961</v>
      </c>
      <c r="F11" s="1" t="n">
        <v>11.5</v>
      </c>
      <c r="G11" s="10" t="n">
        <v>0.00195300267752504</v>
      </c>
      <c r="H11" s="6" t="n">
        <v>0.0690690690690691</v>
      </c>
      <c r="I11" s="6" t="n">
        <v>0.285700841829623</v>
      </c>
    </row>
    <row collapsed="false" customFormat="false" customHeight="false" hidden="false" ht="12.1" outlineLevel="0" r="12">
      <c r="A12" s="1" t="s">
        <v>22</v>
      </c>
      <c r="B12" s="1" t="n">
        <v>168.5</v>
      </c>
      <c r="C12" s="10" t="n">
        <v>0.0224571615089906</v>
      </c>
      <c r="D12" s="1" t="n">
        <v>168</v>
      </c>
      <c r="E12" s="10" t="n">
        <v>0.0087888336992961</v>
      </c>
      <c r="F12" s="1" t="n">
        <v>0.5</v>
      </c>
      <c r="G12" s="10" t="n">
        <v>0.0136683278096945</v>
      </c>
      <c r="H12" s="6" t="n">
        <v>0.0029673590504451</v>
      </c>
      <c r="I12" s="6" t="n">
        <v>0.608640045814447</v>
      </c>
    </row>
    <row collapsed="false" customFormat="false" customHeight="false" hidden="false" ht="12.1" outlineLevel="0" r="13">
      <c r="A13" s="1" t="s">
        <v>23</v>
      </c>
      <c r="B13" s="1" t="n">
        <v>263</v>
      </c>
      <c r="C13" s="10" t="n">
        <v>-0.00195312251647882</v>
      </c>
      <c r="D13" s="1" t="n">
        <v>236</v>
      </c>
      <c r="E13" s="10" t="n">
        <v>-0.0166000750458986</v>
      </c>
      <c r="F13" s="1" t="n">
        <v>27</v>
      </c>
      <c r="G13" s="10" t="n">
        <v>0.0146469525294198</v>
      </c>
      <c r="H13" s="6" t="n">
        <v>0.102661596958175</v>
      </c>
      <c r="I13" s="6" t="n">
        <v>7.49924923082963</v>
      </c>
    </row>
    <row collapsed="false" customFormat="false" customHeight="false" hidden="false" ht="12.1" outlineLevel="0" r="14">
      <c r="A14" s="1" t="s">
        <v>24</v>
      </c>
      <c r="B14" s="1" t="n">
        <v>337.5</v>
      </c>
      <c r="C14" s="10" t="n">
        <v>0.014647389896975</v>
      </c>
      <c r="D14" s="1" t="n">
        <v>331</v>
      </c>
      <c r="E14" s="10" t="n">
        <v>0.0087888336992961</v>
      </c>
      <c r="F14" s="1" t="n">
        <v>6.5</v>
      </c>
      <c r="G14" s="10" t="n">
        <v>0.00585855619767888</v>
      </c>
      <c r="H14" s="6" t="n">
        <v>0.0192592592592593</v>
      </c>
      <c r="I14" s="6" t="n">
        <v>0.399972707689634</v>
      </c>
    </row>
    <row collapsed="false" customFormat="false" customHeight="false" hidden="false" ht="12.1" outlineLevel="0" r="15">
      <c r="A15" s="1" t="s">
        <v>25</v>
      </c>
      <c r="B15" s="1" t="n">
        <v>440</v>
      </c>
      <c r="C15" s="10" t="n">
        <v>-0.00195312251647882</v>
      </c>
      <c r="D15" s="1" t="n">
        <v>325</v>
      </c>
      <c r="E15" s="10" t="n">
        <v>-0.916195793170673</v>
      </c>
      <c r="F15" s="1" t="n">
        <v>115</v>
      </c>
      <c r="G15" s="10" t="n">
        <v>0.914242670654195</v>
      </c>
      <c r="H15" s="6" t="n">
        <v>0.261363636363636</v>
      </c>
      <c r="I15" s="6" t="n">
        <v>468.092842584414</v>
      </c>
    </row>
    <row collapsed="false" customFormat="false" customHeight="false" hidden="false" ht="12.1" outlineLevel="0" r="16">
      <c r="A16" s="1" t="s">
        <v>26</v>
      </c>
      <c r="B16" s="1" t="n">
        <v>361</v>
      </c>
      <c r="C16" s="10" t="n">
        <v>0.0234332098794676</v>
      </c>
      <c r="D16" s="1" t="n">
        <v>449</v>
      </c>
      <c r="E16" s="10" t="n">
        <v>0.509789205555496</v>
      </c>
      <c r="F16" s="1" t="n">
        <v>88</v>
      </c>
      <c r="G16" s="10" t="n">
        <v>0.486355995676028</v>
      </c>
      <c r="H16" s="6" t="n">
        <v>0.243767313019391</v>
      </c>
      <c r="I16" s="6" t="n">
        <v>20.7549882486299</v>
      </c>
    </row>
    <row collapsed="false" customFormat="false" customHeight="false" hidden="false" ht="12.1" outlineLevel="0" r="17">
      <c r="A17" s="1" t="s">
        <v>27</v>
      </c>
      <c r="B17" s="1" t="n">
        <v>161.5</v>
      </c>
      <c r="C17" s="10" t="n">
        <v>0.036117100045695</v>
      </c>
      <c r="D17" s="1" t="n">
        <v>204</v>
      </c>
      <c r="E17" s="10" t="n">
        <v>0.0351417268645185</v>
      </c>
      <c r="F17" s="1" t="n">
        <v>42.5</v>
      </c>
      <c r="G17" s="10" t="n">
        <v>0.000975373181176506</v>
      </c>
      <c r="H17" s="6" t="n">
        <v>0.263157894736842</v>
      </c>
      <c r="I17" s="6" t="n">
        <v>0.0270058553965427</v>
      </c>
    </row>
    <row collapsed="false" customFormat="false" customHeight="false" hidden="false" ht="12.1" outlineLevel="0" r="18">
      <c r="G18" s="5" t="s">
        <v>33</v>
      </c>
      <c r="H18" s="6" t="n">
        <f aca="false">AVERAGE(H3:H17)</f>
        <v>0.0951826993422339</v>
      </c>
      <c r="I18" s="6" t="n">
        <f aca="false">AVERAGE(I3:I17)</f>
        <v>36.6850217163685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1" outlineLevel="0" r="1">
      <c r="A1" s="2" t="s">
        <v>28</v>
      </c>
      <c r="B1" s="3" t="s">
        <v>30</v>
      </c>
      <c r="C1" s="3"/>
      <c r="D1" s="3" t="s">
        <v>2</v>
      </c>
      <c r="E1" s="3"/>
      <c r="F1" s="3" t="s">
        <v>3</v>
      </c>
      <c r="G1" s="3"/>
      <c r="H1" s="7" t="s">
        <v>4</v>
      </c>
      <c r="I1" s="7"/>
    </row>
    <row collapsed="false" customFormat="false" customHeight="false" hidden="false" ht="12.1" outlineLevel="0" r="2">
      <c r="A2" s="1"/>
      <c r="B2" s="5" t="s">
        <v>31</v>
      </c>
      <c r="C2" s="8" t="s">
        <v>32</v>
      </c>
      <c r="D2" s="5" t="s">
        <v>31</v>
      </c>
      <c r="E2" s="8" t="s">
        <v>32</v>
      </c>
      <c r="F2" s="5" t="s">
        <v>31</v>
      </c>
      <c r="G2" s="8" t="s">
        <v>32</v>
      </c>
      <c r="H2" s="9" t="s">
        <v>31</v>
      </c>
      <c r="I2" s="9" t="s">
        <v>32</v>
      </c>
    </row>
    <row collapsed="false" customFormat="false" customHeight="false" hidden="false" ht="12.1" outlineLevel="0" r="3">
      <c r="A3" s="1" t="s">
        <v>13</v>
      </c>
      <c r="B3" s="1" t="n">
        <v>313.5</v>
      </c>
      <c r="C3" s="10" t="n">
        <v>0.00488277369544783</v>
      </c>
      <c r="D3" s="1" t="n">
        <v>323</v>
      </c>
      <c r="E3" s="10" t="n">
        <v>0.017576289852218</v>
      </c>
      <c r="F3" s="1" t="n">
        <v>9.5</v>
      </c>
      <c r="G3" s="10" t="n">
        <v>0.0126935161567701</v>
      </c>
      <c r="H3" s="6" t="n">
        <v>0.0303030303030303</v>
      </c>
      <c r="I3" s="6" t="n">
        <v>2.59965276879496</v>
      </c>
    </row>
    <row collapsed="false" customFormat="false" customHeight="false" hidden="false" ht="12.1" outlineLevel="0" r="4">
      <c r="A4" s="1" t="s">
        <v>14</v>
      </c>
      <c r="B4" s="1" t="n">
        <v>210.5</v>
      </c>
      <c r="C4" s="10" t="n">
        <v>0.0653365574756192</v>
      </c>
      <c r="D4" s="1" t="n">
        <v>231</v>
      </c>
      <c r="E4" s="10" t="n">
        <v>0.000976561689559796</v>
      </c>
      <c r="F4" s="1" t="n">
        <v>20.5</v>
      </c>
      <c r="G4" s="10" t="n">
        <v>0.0643599957860594</v>
      </c>
      <c r="H4" s="6" t="n">
        <v>0.0973871733966746</v>
      </c>
      <c r="I4" s="6" t="n">
        <v>0.985053364803859</v>
      </c>
    </row>
    <row collapsed="false" customFormat="false" customHeight="false" hidden="false" ht="12.1" outlineLevel="0" r="5">
      <c r="A5" s="1" t="s">
        <v>15</v>
      </c>
      <c r="B5" s="1" t="n">
        <v>354.5</v>
      </c>
      <c r="C5" s="10" t="n">
        <v>0.0166000375562313</v>
      </c>
      <c r="D5" s="1" t="n">
        <v>371</v>
      </c>
      <c r="E5" s="10" t="n">
        <v>0.0263610921315165</v>
      </c>
      <c r="F5" s="1" t="n">
        <v>16.5</v>
      </c>
      <c r="G5" s="10" t="n">
        <v>0.0097610545752852</v>
      </c>
      <c r="H5" s="6" t="n">
        <v>0.0465444287729196</v>
      </c>
      <c r="I5" s="6" t="n">
        <v>0.588014005523809</v>
      </c>
    </row>
    <row collapsed="false" customFormat="false" customHeight="false" hidden="false" ht="12.1" outlineLevel="0" r="6">
      <c r="A6" s="1" t="s">
        <v>16</v>
      </c>
      <c r="B6" s="1" t="n">
        <v>429.5</v>
      </c>
      <c r="C6" s="10" t="n">
        <v>0.0244092135955758</v>
      </c>
      <c r="D6" s="1" t="n">
        <v>295</v>
      </c>
      <c r="E6" s="10" t="n">
        <v>0.0356294156906624</v>
      </c>
      <c r="F6" s="1" t="n">
        <v>134.5</v>
      </c>
      <c r="G6" s="10" t="n">
        <v>0.0112202020950866</v>
      </c>
      <c r="H6" s="6" t="n">
        <v>0.313154831199069</v>
      </c>
      <c r="I6" s="6" t="n">
        <v>0.459670773544309</v>
      </c>
    </row>
    <row collapsed="false" customFormat="false" customHeight="false" hidden="false" ht="12.1" outlineLevel="0" r="7">
      <c r="A7" s="1" t="s">
        <v>17</v>
      </c>
      <c r="B7" s="1" t="n">
        <v>165</v>
      </c>
      <c r="C7" s="10" t="n">
        <v>0.0333209958782472</v>
      </c>
      <c r="D7" s="1" t="n">
        <v>167</v>
      </c>
      <c r="E7" s="10" t="n">
        <v>0.060481743691171</v>
      </c>
      <c r="F7" s="1" t="n">
        <v>2</v>
      </c>
      <c r="G7" s="10" t="n">
        <v>0.0271607478129238</v>
      </c>
      <c r="H7" s="6" t="n">
        <v>0.0121212121212121</v>
      </c>
      <c r="I7" s="6" t="n">
        <v>0.815124131108429</v>
      </c>
    </row>
    <row collapsed="false" customFormat="false" customHeight="false" hidden="false" ht="12.1" outlineLevel="0" r="8">
      <c r="A8" s="1" t="s">
        <v>18</v>
      </c>
      <c r="B8" s="1" t="n">
        <v>276</v>
      </c>
      <c r="C8" s="10" t="n">
        <v>0.0234332098794676</v>
      </c>
      <c r="D8" s="1" t="n">
        <v>286</v>
      </c>
      <c r="E8" s="10" t="n">
        <v>0.0087888336992961</v>
      </c>
      <c r="F8" s="1" t="n">
        <v>10</v>
      </c>
      <c r="G8" s="10" t="n">
        <v>0.0146443761801715</v>
      </c>
      <c r="H8" s="6" t="n">
        <v>0.036231884057971</v>
      </c>
      <c r="I8" s="6" t="n">
        <v>0.624941109455219</v>
      </c>
    </row>
    <row collapsed="false" customFormat="false" customHeight="false" hidden="false" ht="12.1" outlineLevel="0" r="9">
      <c r="A9" s="1" t="s">
        <v>19</v>
      </c>
      <c r="B9" s="1" t="n">
        <v>173</v>
      </c>
      <c r="C9" s="10" t="n">
        <v>0.0214810703409091</v>
      </c>
      <c r="D9" s="1" t="n">
        <v>167</v>
      </c>
      <c r="E9" s="10" t="n">
        <v>0.060481743691171</v>
      </c>
      <c r="F9" s="1" t="n">
        <v>6</v>
      </c>
      <c r="G9" s="10" t="n">
        <v>0.0390006733502619</v>
      </c>
      <c r="H9" s="6" t="n">
        <v>0.0346820809248555</v>
      </c>
      <c r="I9" s="6" t="n">
        <v>1.81558333599365</v>
      </c>
    </row>
    <row collapsed="false" customFormat="false" customHeight="false" hidden="false" ht="12.1" outlineLevel="0" r="10">
      <c r="A10" s="1" t="s">
        <v>20</v>
      </c>
      <c r="B10" s="1" t="n">
        <v>258.5</v>
      </c>
      <c r="C10" s="10" t="n">
        <v>0.000976562189559319</v>
      </c>
      <c r="D10" s="1" t="n">
        <v>236</v>
      </c>
      <c r="E10" s="10" t="n">
        <v>-0.0166000750458986</v>
      </c>
      <c r="F10" s="1" t="n">
        <v>22.5</v>
      </c>
      <c r="G10" s="10" t="n">
        <v>0.017576637235458</v>
      </c>
      <c r="H10" s="6" t="n">
        <v>0.0870406189555126</v>
      </c>
      <c r="I10" s="6" t="n">
        <v>17.9984822506691</v>
      </c>
    </row>
    <row collapsed="false" customFormat="false" customHeight="false" hidden="false" ht="12.1" outlineLevel="0" r="11">
      <c r="G11" s="5" t="s">
        <v>33</v>
      </c>
      <c r="H11" s="6" t="n">
        <f aca="false">AVERAGE(H3:H10)</f>
        <v>0.0821831574664056</v>
      </c>
      <c r="I11" s="6" t="n">
        <f aca="false">AVERAGE(I3:I10)</f>
        <v>3.23581521748667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2" activeCellId="0" pane="topLeft" sqref="H12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1" outlineLevel="0" r="1">
      <c r="A1" s="2" t="s">
        <v>29</v>
      </c>
      <c r="B1" s="3" t="s">
        <v>30</v>
      </c>
      <c r="C1" s="3"/>
      <c r="D1" s="3" t="s">
        <v>2</v>
      </c>
      <c r="E1" s="3"/>
      <c r="F1" s="3" t="s">
        <v>3</v>
      </c>
      <c r="G1" s="3"/>
      <c r="H1" s="7" t="s">
        <v>4</v>
      </c>
      <c r="I1" s="7"/>
    </row>
    <row collapsed="false" customFormat="false" customHeight="false" hidden="false" ht="12.1" outlineLevel="0" r="2">
      <c r="A2" s="1"/>
      <c r="B2" s="5" t="s">
        <v>31</v>
      </c>
      <c r="C2" s="8" t="s">
        <v>32</v>
      </c>
      <c r="D2" s="5" t="s">
        <v>31</v>
      </c>
      <c r="E2" s="8" t="s">
        <v>32</v>
      </c>
      <c r="F2" s="5" t="s">
        <v>31</v>
      </c>
      <c r="G2" s="8" t="s">
        <v>32</v>
      </c>
      <c r="H2" s="9" t="s">
        <v>31</v>
      </c>
      <c r="I2" s="9" t="s">
        <v>32</v>
      </c>
    </row>
    <row collapsed="false" customFormat="false" customHeight="false" hidden="false" ht="12.1" outlineLevel="0" r="3">
      <c r="A3" s="1" t="s">
        <v>13</v>
      </c>
      <c r="B3" s="1" t="n">
        <v>465.5</v>
      </c>
      <c r="C3" s="10" t="n">
        <v>-0.00683583102177106</v>
      </c>
      <c r="D3" s="1" t="n">
        <v>209</v>
      </c>
      <c r="E3" s="10" t="n">
        <v>0.0351417268645185</v>
      </c>
      <c r="F3" s="1" t="n">
        <v>256.5</v>
      </c>
      <c r="G3" s="10" t="n">
        <v>0.0419775578862896</v>
      </c>
      <c r="H3" s="6" t="n">
        <v>0.551020408163265</v>
      </c>
      <c r="I3" s="6" t="n">
        <v>6.14081269016124</v>
      </c>
    </row>
    <row collapsed="false" customFormat="false" customHeight="false" hidden="false" ht="12.1" outlineLevel="0" r="4">
      <c r="A4" s="1" t="s">
        <v>14</v>
      </c>
      <c r="B4" s="1" t="n">
        <v>563.5</v>
      </c>
      <c r="C4" s="10" t="n">
        <v>-0.0263610796402008</v>
      </c>
      <c r="D4" s="1" t="n">
        <v>427</v>
      </c>
      <c r="E4" s="10" t="n">
        <v>-0.0166000750458986</v>
      </c>
      <c r="F4" s="1" t="n">
        <v>136.5</v>
      </c>
      <c r="G4" s="10" t="n">
        <v>0.00976100459430215</v>
      </c>
      <c r="H4" s="6" t="n">
        <v>0.24223602484472</v>
      </c>
      <c r="I4" s="6" t="n">
        <v>0.370280911386367</v>
      </c>
    </row>
    <row collapsed="false" customFormat="false" customHeight="false" hidden="false" ht="12.1" outlineLevel="0" r="5">
      <c r="A5" s="1" t="s">
        <v>15</v>
      </c>
      <c r="B5" s="1" t="n">
        <v>156.5</v>
      </c>
      <c r="C5" s="10" t="n">
        <v>-0.00488277369544783</v>
      </c>
      <c r="D5" s="1" t="n">
        <v>472</v>
      </c>
      <c r="E5" s="10" t="n">
        <v>0.0871807544593337</v>
      </c>
      <c r="F5" s="1" t="n">
        <v>315.5</v>
      </c>
      <c r="G5" s="10" t="n">
        <v>0.0920635281547816</v>
      </c>
      <c r="H5" s="6" t="n">
        <v>2.01597444089457</v>
      </c>
      <c r="I5" s="6" t="n">
        <v>18.8547604081286</v>
      </c>
    </row>
    <row collapsed="false" customFormat="false" customHeight="false" hidden="false" ht="12.1" outlineLevel="0" r="6">
      <c r="A6" s="1" t="s">
        <v>16</v>
      </c>
      <c r="B6" s="1" t="n">
        <v>427</v>
      </c>
      <c r="C6" s="10" t="n">
        <v>0.0234332098794676</v>
      </c>
      <c r="D6" s="1" t="n">
        <v>184</v>
      </c>
      <c r="E6" s="10" t="n">
        <v>0.0356294156906624</v>
      </c>
      <c r="F6" s="1" t="n">
        <v>243</v>
      </c>
      <c r="G6" s="10" t="n">
        <v>0.0121962058111948</v>
      </c>
      <c r="H6" s="6" t="n">
        <v>0.569086651053864</v>
      </c>
      <c r="I6" s="6" t="n">
        <v>0.520466716848777</v>
      </c>
    </row>
    <row collapsed="false" customFormat="false" customHeight="false" hidden="false" ht="12.1" outlineLevel="0" r="7">
      <c r="A7" s="1" t="s">
        <v>17</v>
      </c>
      <c r="B7" s="1" t="n">
        <v>171.5</v>
      </c>
      <c r="C7" s="10" t="n">
        <v>0.000976562189559319</v>
      </c>
      <c r="D7" s="1" t="n">
        <v>373</v>
      </c>
      <c r="E7" s="10" t="n">
        <v>0.219548126786257</v>
      </c>
      <c r="F7" s="1" t="n">
        <v>201.5</v>
      </c>
      <c r="G7" s="10" t="n">
        <v>0.218571564596698</v>
      </c>
      <c r="H7" s="6" t="n">
        <v>1.17492711370262</v>
      </c>
      <c r="I7" s="6" t="n">
        <v>223.817353296598</v>
      </c>
    </row>
    <row collapsed="false" customFormat="false" customHeight="false" hidden="false" ht="12.1" outlineLevel="0" r="8">
      <c r="A8" s="1" t="s">
        <v>18</v>
      </c>
      <c r="B8" s="1" t="n">
        <v>304</v>
      </c>
      <c r="C8" s="10" t="n">
        <v>-0.00585930794615589</v>
      </c>
      <c r="D8" s="1" t="n">
        <v>254</v>
      </c>
      <c r="E8" s="10" t="n">
        <v>0.463647609000806</v>
      </c>
      <c r="F8" s="1" t="n">
        <v>50</v>
      </c>
      <c r="G8" s="10" t="n">
        <v>0.469506916946962</v>
      </c>
      <c r="H8" s="6" t="n">
        <v>0.164473684210526</v>
      </c>
      <c r="I8" s="6" t="n">
        <v>80.1300974895834</v>
      </c>
    </row>
    <row collapsed="false" customFormat="false" customHeight="false" hidden="false" ht="12.1" outlineLevel="0" r="9">
      <c r="A9" s="1" t="s">
        <v>19</v>
      </c>
      <c r="B9" s="1" t="n">
        <v>464</v>
      </c>
      <c r="C9" s="10" t="n">
        <v>0.00390623013196697</v>
      </c>
      <c r="D9" s="1" t="n">
        <v>437</v>
      </c>
      <c r="E9" s="10" t="n">
        <v>-0.0346541211946313</v>
      </c>
      <c r="F9" s="1" t="n">
        <v>27</v>
      </c>
      <c r="G9" s="10" t="n">
        <v>0.0385603513265983</v>
      </c>
      <c r="H9" s="6" t="n">
        <v>0.0581896551724138</v>
      </c>
      <c r="I9" s="6" t="n">
        <v>9.87150014819566</v>
      </c>
    </row>
    <row collapsed="false" customFormat="false" customHeight="false" hidden="false" ht="12.1" outlineLevel="0" r="10">
      <c r="A10" s="1" t="s">
        <v>20</v>
      </c>
      <c r="B10" s="1" t="n">
        <v>451</v>
      </c>
      <c r="C10" s="10" t="n">
        <v>0.00596414399384109</v>
      </c>
      <c r="D10" s="1" t="n">
        <v>452</v>
      </c>
      <c r="E10" s="10" t="n">
        <v>0.0268325584543256</v>
      </c>
      <c r="F10" s="1" t="n">
        <v>1</v>
      </c>
      <c r="G10" s="10" t="n">
        <v>0.0208684144604845</v>
      </c>
      <c r="H10" s="6" t="n">
        <v>0.00221729490022173</v>
      </c>
      <c r="I10" s="6" t="n">
        <v>3.49897897871587</v>
      </c>
    </row>
    <row collapsed="false" customFormat="false" customHeight="false" hidden="false" ht="12.1" outlineLevel="0" r="11">
      <c r="A11" s="1" t="s">
        <v>21</v>
      </c>
      <c r="B11" s="1" t="n">
        <v>147</v>
      </c>
      <c r="C11" s="10" t="n">
        <v>0.00976531457690415</v>
      </c>
      <c r="D11" s="1" t="n">
        <v>222</v>
      </c>
      <c r="E11" s="10" t="n">
        <v>0.000976561689559796</v>
      </c>
      <c r="F11" s="1" t="n">
        <v>75</v>
      </c>
      <c r="G11" s="10" t="n">
        <v>0.00878875288734436</v>
      </c>
      <c r="H11" s="6" t="n">
        <v>0.510204081632653</v>
      </c>
      <c r="I11" s="6" t="n">
        <v>0.899996904158167</v>
      </c>
    </row>
    <row collapsed="false" customFormat="false" customHeight="false" hidden="false" ht="12.1" outlineLevel="0" r="12">
      <c r="G12" s="5" t="s">
        <v>33</v>
      </c>
      <c r="H12" s="6" t="n">
        <f aca="false">AVERAGE(H4:H11)</f>
        <v>0.592163618301449</v>
      </c>
      <c r="I12" s="6" t="n">
        <f aca="false">AVERAGE(I4:I11)</f>
        <v>42.2454293567019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2014-09-11T09:44:55Z</dcterms:created>
  <cp:revision>0</cp:revision>
</cp:coreProperties>
</file>