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<sst xmlns="http://schemas.openxmlformats.org/spreadsheetml/2006/main" count="29" uniqueCount="29">
  <si>
    <t>Task</t>
  </si>
  <si>
    <t>Time (estimated)</t>
  </si>
  <si>
    <t>Time (spent)</t>
  </si>
  <si>
    <t>Time (left)</t>
  </si>
  <si>
    <t>1.1.1.1 - Coletar  "Seeds Studies"</t>
  </si>
  <si>
    <t>1.1.1.2 - Ler "Seeds Studies"</t>
  </si>
  <si>
    <t>1.1.2.1 - Definir as questões de Pesquisa</t>
  </si>
  <si>
    <t>1.1.3.1 - Redigir o Protocolo da Revisão</t>
  </si>
  <si>
    <t>1.1.3.2 - Revisar o Protocolo da Revisão</t>
  </si>
  <si>
    <t>1.1.3.3 - Alterar Protocolo com as sugestões do orientador</t>
  </si>
  <si>
    <t>1.2.1.1 - Coletar os  Estudos Primários</t>
  </si>
  <si>
    <t>1.2.2.1 - Realizar avaliaçaõ da qualidade dos artigos</t>
  </si>
  <si>
    <t>1.2.3.1 - Realizar extração de dados dos artigos</t>
  </si>
  <si>
    <t>1.2.4.1 - Realizar sitentização dos dados extraídos dos artigos</t>
  </si>
  <si>
    <t>1.3.1 - Redigir o artigo da SLR</t>
  </si>
  <si>
    <t>1.3.2 - Revisar o artigo da SLR</t>
  </si>
  <si>
    <t>3.1.1 -  Ler o artigos dos demais alunos</t>
  </si>
  <si>
    <t>3.1.2 - Realizar a avaliação dos artigos</t>
  </si>
  <si>
    <t>4.1.1 - Fazer slides da apresentação para seminário</t>
  </si>
  <si>
    <t>4.1.2 - Fazer preparo para realização da apresentação</t>
  </si>
  <si>
    <t>1.1.1.3 - Definir as bases de dados para as coletas do artigos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</si>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</sst>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8.0"/>
      <color rgb="FF333333"/>
    </font>
    <font>
      <b/>
      <sz val="10.0"/>
      <color rgb="FF333333"/>
    </font>
    <font>
      <sz val="10.0"/>
      <color rgb="FF333333"/>
    </font>
    <font>
      <b/>
      <sz val="10.0"/>
    </font>
    <font/>
    <font>
      <sz val="9.0"/>
    </font>
    <font>
      <sz val="10.0"/>
      <color rgb="FF969696"/>
    </font>
    <font>
      <sz val="8.0"/>
      <color rgb="FF333333"/>
    </font>
    <font>
      <sz val="6.0"/>
      <color rgb="FFDDDDDD"/>
    </font>
    <font>
      <b/>
      <sz val="9.0"/>
      <color rgb="FFFFFFFF"/>
    </font>
    <font>
      <sz val="14.0"/>
      <color rgb="FFFFFFFF"/>
    </font>
    <font>
      <b/>
      <u/>
      <sz val="10.0"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2" fontId="1" numFmtId="0" xfId="0" applyAlignment="1" applyFont="1">
      <alignment horizontal="center" wrapText="1"/>
    </xf>
    <xf borderId="0" fillId="2" fontId="1" numFmtId="14" xfId="0" applyAlignment="1" applyFont="1" applyNumberFormat="1">
      <alignment wrapText="1"/>
    </xf>
    <xf borderId="1" fillId="3" fontId="2" numFmtId="0" xfId="0" applyAlignment="1" applyBorder="1" applyFill="1" applyFont="1">
      <alignment wrapText="1"/>
    </xf>
    <xf borderId="1" fillId="3" fontId="3" numFmtId="0" xfId="0" applyAlignment="1" applyBorder="1" applyFont="1">
      <alignment horizontal="center" wrapText="1"/>
    </xf>
    <xf borderId="0" fillId="3" fontId="3" numFmtId="0" xfId="0" applyAlignment="1" applyFont="1">
      <alignment horizontal="center" wrapText="1"/>
    </xf>
    <xf borderId="1" fillId="3" fontId="3" numFmtId="0" xfId="0" applyAlignment="1" applyBorder="1" applyFont="1">
      <alignment wrapText="1"/>
    </xf>
    <xf borderId="2" fillId="0" fontId="4" numFmtId="0" xfId="0" applyAlignment="1" applyBorder="1" applyFont="1">
      <alignment wrapText="1"/>
    </xf>
    <xf borderId="2" fillId="0" fontId="5" numFmtId="0" xfId="0" applyAlignment="1" applyBorder="1" applyFont="1">
      <alignment horizontal="center" wrapText="1"/>
    </xf>
    <xf borderId="3" fillId="4" fontId="4" numFmtId="0" xfId="0" applyAlignment="1" applyBorder="1" applyFill="1" applyFont="1">
      <alignment horizontal="center" wrapText="1"/>
    </xf>
    <xf borderId="4" fillId="4" fontId="6" numFmtId="0" xfId="0" applyAlignment="1" applyBorder="1" applyFont="1">
      <alignment horizontal="center" wrapText="1"/>
    </xf>
    <xf borderId="5" fillId="0" fontId="5" numFmtId="0" xfId="0" applyAlignment="1" applyBorder="1" applyFont="1">
      <alignment horizontal="center" vertical="center" wrapText="1"/>
    </xf>
    <xf borderId="6" fillId="0" fontId="5" numFmtId="0" xfId="0" applyAlignment="1" applyBorder="1" applyFont="1">
      <alignment horizontal="center" vertical="center" wrapText="1"/>
    </xf>
    <xf borderId="6" fillId="0" fontId="5" numFmtId="0" xfId="0" applyAlignment="1" applyBorder="1" applyFont="1">
      <alignment horizontal="center" vertical="center" wrapText="1"/>
    </xf>
    <xf borderId="6" fillId="0" fontId="5" numFmtId="0" xfId="0" applyAlignment="1" applyBorder="1" applyFont="1">
      <alignment wrapText="1"/>
    </xf>
    <xf borderId="7" fillId="0" fontId="5" numFmtId="0" xfId="0" applyAlignment="1" applyBorder="1" applyFont="1">
      <alignment wrapText="1"/>
    </xf>
    <xf borderId="8" fillId="0" fontId="4" numFmtId="0" xfId="0" applyAlignment="1" applyBorder="1" applyFont="1">
      <alignment wrapText="1"/>
    </xf>
    <xf borderId="8" fillId="0" fontId="5" numFmtId="0" xfId="0" applyAlignment="1" applyBorder="1" applyFont="1">
      <alignment horizontal="center" wrapText="1"/>
    </xf>
    <xf borderId="3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4" fillId="0" fontId="5" numFmtId="0" xfId="0" applyAlignment="1" applyBorder="1" applyFont="1">
      <alignment wrapText="1"/>
    </xf>
    <xf borderId="8" fillId="0" fontId="5" numFmtId="0" xfId="0" applyAlignment="1" applyBorder="1" applyFont="1">
      <alignment horizontal="center" wrapText="1"/>
    </xf>
    <xf borderId="8" fillId="0" fontId="4" numFmtId="0" xfId="0" applyAlignment="1" applyBorder="1" applyFont="1">
      <alignment wrapText="1"/>
    </xf>
    <xf borderId="8" fillId="0" fontId="5" numFmtId="0" xfId="0" applyAlignment="1" applyBorder="1" applyFont="1">
      <alignment horizontal="center" wrapText="1"/>
    </xf>
    <xf borderId="9" fillId="0" fontId="4" numFmtId="0" xfId="0" applyAlignment="1" applyBorder="1" applyFont="1">
      <alignment wrapText="1"/>
    </xf>
    <xf borderId="9" fillId="0" fontId="5" numFmtId="0" xfId="0" applyAlignment="1" applyBorder="1" applyFont="1">
      <alignment horizontal="center" wrapText="1"/>
    </xf>
    <xf borderId="10" fillId="0" fontId="5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wrapText="1"/>
    </xf>
    <xf borderId="11" fillId="0" fontId="5" numFmtId="0" xfId="0" applyAlignment="1" applyBorder="1" applyFont="1">
      <alignment wrapText="1"/>
    </xf>
    <xf borderId="6" fillId="2" fontId="2" numFmtId="0" xfId="0" applyAlignment="1" applyBorder="1" applyFont="1">
      <alignment wrapText="1"/>
    </xf>
    <xf borderId="6" fillId="2" fontId="3" numFmtId="0" xfId="0" applyAlignment="1" applyBorder="1" applyFont="1">
      <alignment horizontal="center" wrapText="1"/>
    </xf>
    <xf borderId="0" fillId="2" fontId="3" numFmtId="0" xfId="0" applyAlignment="1" applyFont="1">
      <alignment horizontal="center" wrapText="1"/>
    </xf>
    <xf borderId="12" fillId="2" fontId="3" numFmtId="0" xfId="0" applyAlignment="1" applyBorder="1" applyFont="1">
      <alignment wrapText="1"/>
    </xf>
    <xf borderId="0" fillId="4" fontId="2" numFmtId="0" xfId="0" applyAlignment="1" applyFont="1">
      <alignment wrapText="1"/>
    </xf>
    <xf borderId="0" fillId="4" fontId="7" numFmtId="0" xfId="0" applyAlignment="1" applyFont="1">
      <alignment horizontal="center" wrapText="1"/>
    </xf>
    <xf borderId="0" fillId="4" fontId="3" numFmtId="0" xfId="0" applyAlignment="1" applyFont="1">
      <alignment horizontal="center" wrapText="1"/>
    </xf>
    <xf borderId="4" fillId="4" fontId="3" numFmtId="0" xfId="0" applyAlignment="1" applyBorder="1" applyFont="1">
      <alignment horizontal="center" wrapText="1"/>
    </xf>
    <xf borderId="13" fillId="0" fontId="5" numFmtId="0" xfId="0" applyAlignment="1" applyBorder="1" applyFont="1">
      <alignment wrapText="1"/>
    </xf>
    <xf borderId="12" fillId="0" fontId="5" numFmtId="0" xfId="0" applyAlignment="1" applyBorder="1" applyFont="1">
      <alignment wrapText="1"/>
    </xf>
    <xf borderId="12" fillId="0" fontId="5" numFmtId="0" xfId="0" applyAlignment="1" applyBorder="1" applyFont="1">
      <alignment wrapText="1"/>
    </xf>
    <xf borderId="14" fillId="0" fontId="5" numFmtId="0" xfId="0" applyAlignment="1" applyBorder="1" applyFont="1">
      <alignment wrapText="1"/>
    </xf>
    <xf borderId="0" fillId="4" fontId="1" numFmtId="0" xfId="0" applyAlignment="1" applyFont="1">
      <alignment wrapText="1"/>
    </xf>
    <xf borderId="0" fillId="4" fontId="8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6" fillId="4" fontId="8" numFmtId="0" xfId="0" applyAlignment="1" applyBorder="1" applyFont="1">
      <alignment wrapText="1"/>
    </xf>
    <xf borderId="6" fillId="4" fontId="8" numFmtId="0" xfId="0" applyAlignment="1" applyBorder="1" applyFont="1">
      <alignment wrapText="1"/>
    </xf>
    <xf borderId="0" fillId="4" fontId="8" numFmtId="0" xfId="0" applyAlignment="1" applyFont="1">
      <alignment wrapText="1"/>
    </xf>
    <xf borderId="0" fillId="5" fontId="10" numFmtId="0" xfId="0" applyAlignment="1" applyFill="1" applyFont="1">
      <alignment wrapText="1"/>
    </xf>
    <xf borderId="0" fillId="6" fontId="11" numFmtId="0" xfId="0" applyAlignment="1" applyFill="1" applyFont="1">
      <alignment wrapText="1"/>
    </xf>
    <xf borderId="0" fillId="5" fontId="12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center" wrapText="1"/>
    </xf>
  </cellXfs>
  <cellStyles count="1">
    <cellStyle xfId="0" name="Normal" builtinId="0"/>
  </cellStyles>
  <dxfs count="7"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/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Sheet1!$C$38</c:f>
            </c:strRef>
          </c:tx>
          <c:spPr>
            <a:solidFill>
              <a:srgbClr val="3D85C6">
                <a:alpha val="30000"/>
              </a:srgbClr>
            </a:solidFill>
            <a:ln cmpd="sng" w="25400">
              <a:solidFill>
                <a:srgbClr val="3D85C6"/>
              </a:solidFill>
            </a:ln>
          </c:spPr>
          <c:cat>
            <c:strRef>
              <c:f>Sheet1!$D$37:$AC$37</c:f>
            </c:strRef>
          </c:cat>
          <c:val>
            <c:numRef>
              <c:f>Sheet1!$D$38:$AC$38</c:f>
            </c:numRef>
          </c:val>
        </c:ser>
        <c:axId val="332183594"/>
        <c:axId val="1201045176"/>
      </c:areaChart>
      <c:catAx>
        <c:axId val="332183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 in Calendar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01045176"/>
      </c:catAx>
      <c:valAx>
        <c:axId val="1201045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Hours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32183594"/>
      </c:valAx>
    </c:plotArea>
    <c:legend>
      <c:legendPos val="t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38100</xdr:colOff>
      <xdr:row>36</xdr:row>
      <xdr:rowOff>295275</xdr:rowOff>
    </xdr:from>
    <xdr:to>
      <xdr:col>29</xdr:col>
      <xdr:colOff>9525</xdr:colOff>
      <xdr:row>53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7.29" defaultRowHeight="15.75"/>
  <cols>
    <col customWidth="1" min="1" max="1" width="26.71"/>
    <col customWidth="1" min="2" max="2" width="6.29"/>
    <col customWidth="1" min="3" max="3" width="4.71"/>
    <col customWidth="1" min="4" max="4" width="4.86"/>
    <col customWidth="1" min="5" max="5" width="5.29"/>
    <col customWidth="1" min="6" max="65" width="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>
        <v>42309.0</v>
      </c>
      <c r="F1" s="3">
        <v>42310.0</v>
      </c>
      <c r="G1" s="3">
        <v>42311.0</v>
      </c>
      <c r="H1" s="3">
        <v>42312.0</v>
      </c>
      <c r="I1" s="3">
        <v>42313.0</v>
      </c>
      <c r="J1" s="3">
        <v>42314.0</v>
      </c>
      <c r="K1" s="3">
        <v>42315.0</v>
      </c>
      <c r="L1" s="3">
        <v>42316.0</v>
      </c>
      <c r="M1" s="3">
        <v>42317.0</v>
      </c>
      <c r="N1" s="3">
        <v>42318.0</v>
      </c>
      <c r="O1" s="3">
        <v>42319.0</v>
      </c>
      <c r="P1" s="3">
        <v>42320.0</v>
      </c>
      <c r="Q1" s="3">
        <v>42321.0</v>
      </c>
      <c r="R1" s="3">
        <v>42322.0</v>
      </c>
      <c r="S1" s="3">
        <v>42323.0</v>
      </c>
      <c r="T1" s="3">
        <v>42324.0</v>
      </c>
      <c r="U1" s="3">
        <v>42325.0</v>
      </c>
      <c r="V1" s="3">
        <v>42326.0</v>
      </c>
      <c r="W1" s="3">
        <v>42327.0</v>
      </c>
      <c r="X1" s="3">
        <v>42328.0</v>
      </c>
      <c r="Y1" s="3">
        <v>42329.0</v>
      </c>
      <c r="Z1" s="3">
        <v>42330.0</v>
      </c>
      <c r="AA1" s="3">
        <v>42331.0</v>
      </c>
      <c r="AB1" s="3">
        <v>42332.0</v>
      </c>
      <c r="AC1" s="3">
        <v>42333.0</v>
      </c>
      <c r="AD1" s="3">
        <v>42334.0</v>
      </c>
      <c r="AE1" s="3">
        <v>42335.0</v>
      </c>
      <c r="AF1" s="3">
        <v>42336.0</v>
      </c>
      <c r="AG1" s="3">
        <v>42337.0</v>
      </c>
      <c r="AH1" s="3">
        <v>42338.0</v>
      </c>
      <c r="AI1" s="3">
        <v>42339.0</v>
      </c>
      <c r="AJ1" s="3">
        <v>42340.0</v>
      </c>
      <c r="AK1" s="3">
        <v>42341.0</v>
      </c>
      <c r="AL1" s="3">
        <v>42342.0</v>
      </c>
      <c r="AM1" s="3">
        <v>42343.0</v>
      </c>
      <c r="AN1" s="3">
        <v>42344.0</v>
      </c>
      <c r="AO1" s="3">
        <v>42345.0</v>
      </c>
      <c r="AP1" s="3">
        <v>42346.0</v>
      </c>
      <c r="AQ1" s="3">
        <v>42347.0</v>
      </c>
      <c r="AR1" s="3">
        <v>42348.0</v>
      </c>
      <c r="AS1" s="3">
        <v>42349.0</v>
      </c>
      <c r="AT1" s="3">
        <v>42350.0</v>
      </c>
      <c r="AU1" s="3">
        <v>42351.0</v>
      </c>
      <c r="AV1" s="3">
        <v>42352.0</v>
      </c>
      <c r="AW1" s="3"/>
      <c r="AX1" s="3">
        <v>42354.0</v>
      </c>
      <c r="AY1" s="3"/>
      <c r="AZ1" s="3"/>
      <c r="BA1" s="1">
        <v>18.0</v>
      </c>
      <c r="BB1" s="1">
        <v>19.0</v>
      </c>
      <c r="BC1" s="1">
        <v>20.0</v>
      </c>
      <c r="BD1" s="1">
        <v>21.0</v>
      </c>
      <c r="BE1" s="1">
        <v>22.0</v>
      </c>
      <c r="BF1" s="1">
        <v>23.0</v>
      </c>
      <c r="BG1" s="1">
        <v>24.0</v>
      </c>
      <c r="BH1" s="1">
        <v>25.0</v>
      </c>
      <c r="BI1" s="1">
        <v>26.0</v>
      </c>
      <c r="BJ1" s="1">
        <v>27.0</v>
      </c>
      <c r="BK1" s="1">
        <v>28.0</v>
      </c>
      <c r="BL1" s="1">
        <v>29.0</v>
      </c>
      <c r="BM1" s="1">
        <v>30.0</v>
      </c>
    </row>
    <row r="2" hidden="1">
      <c r="A2" s="4"/>
      <c r="B2" s="5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</row>
    <row r="3">
      <c r="A3" s="8" t="s">
        <v>4</v>
      </c>
      <c r="B3" s="9">
        <v>3.0</v>
      </c>
      <c r="C3" s="10" t="str">
        <f t="shared" ref="C3:C34" si="1">IF(B3&lt;SUM(E3:BL3),SUM(E3:BL3),B3)</f>
        <v>3</v>
      </c>
      <c r="D3" s="11" t="str">
        <f t="shared" ref="D3:D34" si="2">IF(C3&gt;B3,$C3-(SUM($E3:$BM3)),$B3-(SUM($E3:$BM3)))</f>
        <v>3</v>
      </c>
      <c r="E3" s="12">
        <v>0.0</v>
      </c>
      <c r="F3" s="13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6"/>
    </row>
    <row r="4">
      <c r="A4" s="17" t="s">
        <v>5</v>
      </c>
      <c r="B4" s="18">
        <v>9.0</v>
      </c>
      <c r="C4" s="10" t="str">
        <f t="shared" si="1"/>
        <v>9</v>
      </c>
      <c r="D4" s="11" t="str">
        <f t="shared" si="2"/>
        <v>9</v>
      </c>
      <c r="E4" s="19"/>
      <c r="F4" s="20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BM4" s="22"/>
    </row>
    <row r="5">
      <c r="A5" s="17" t="s">
        <v>6</v>
      </c>
      <c r="B5" s="18">
        <v>4.0</v>
      </c>
      <c r="C5" s="10" t="str">
        <f t="shared" si="1"/>
        <v>4</v>
      </c>
      <c r="D5" s="11" t="str">
        <f t="shared" si="2"/>
        <v>4</v>
      </c>
      <c r="E5" s="19"/>
      <c r="F5" s="20"/>
      <c r="G5" s="20"/>
      <c r="H5" s="2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BM5" s="22"/>
    </row>
    <row r="6">
      <c r="A6" s="17" t="s">
        <v>7</v>
      </c>
      <c r="B6" s="18">
        <v>8.0</v>
      </c>
      <c r="C6" s="10" t="str">
        <f t="shared" si="1"/>
        <v>8</v>
      </c>
      <c r="D6" s="11" t="str">
        <f t="shared" si="2"/>
        <v>8</v>
      </c>
      <c r="E6" s="19"/>
      <c r="F6" s="21"/>
      <c r="G6" s="21"/>
      <c r="H6" s="2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M6" s="22"/>
    </row>
    <row r="7">
      <c r="A7" s="17" t="s">
        <v>8</v>
      </c>
      <c r="B7" s="18">
        <v>2.0</v>
      </c>
      <c r="C7" s="10" t="str">
        <f t="shared" si="1"/>
        <v>2</v>
      </c>
      <c r="D7" s="11" t="str">
        <f t="shared" si="2"/>
        <v>2</v>
      </c>
      <c r="E7" s="19"/>
      <c r="F7" s="21"/>
      <c r="G7" s="21"/>
      <c r="H7" s="21"/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BM7" s="22"/>
    </row>
    <row r="8">
      <c r="A8" s="17" t="s">
        <v>9</v>
      </c>
      <c r="B8" s="18">
        <v>2.0</v>
      </c>
      <c r="C8" s="10" t="str">
        <f t="shared" si="1"/>
        <v>2</v>
      </c>
      <c r="D8" s="11" t="str">
        <f t="shared" si="2"/>
        <v>2</v>
      </c>
      <c r="E8" s="19"/>
      <c r="F8" s="21"/>
      <c r="G8" s="21"/>
      <c r="H8" s="21"/>
      <c r="I8" s="21"/>
      <c r="J8" s="21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BM8" s="22"/>
    </row>
    <row r="9">
      <c r="A9" s="17" t="s">
        <v>10</v>
      </c>
      <c r="B9" s="18">
        <v>48.0</v>
      </c>
      <c r="C9" s="10" t="str">
        <f t="shared" si="1"/>
        <v>48</v>
      </c>
      <c r="D9" s="11" t="str">
        <f t="shared" si="2"/>
        <v>48</v>
      </c>
      <c r="E9" s="19"/>
      <c r="F9" s="21"/>
      <c r="G9" s="21"/>
      <c r="H9" s="21"/>
      <c r="I9" s="21"/>
      <c r="J9" s="21"/>
      <c r="K9" s="21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BM9" s="22"/>
    </row>
    <row r="10">
      <c r="A10" s="17" t="s">
        <v>11</v>
      </c>
      <c r="B10" s="23">
        <v>4.0</v>
      </c>
      <c r="C10" s="10" t="str">
        <f t="shared" si="1"/>
        <v>4</v>
      </c>
      <c r="D10" s="11" t="str">
        <f t="shared" si="2"/>
        <v>4</v>
      </c>
      <c r="E10" s="19"/>
      <c r="F10" s="21"/>
      <c r="G10" s="21"/>
      <c r="H10" s="21"/>
      <c r="I10" s="21"/>
      <c r="J10" s="21"/>
      <c r="K10" s="21"/>
      <c r="L10" s="21"/>
      <c r="M10" s="21"/>
      <c r="N10" s="20"/>
      <c r="O10" s="20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BM10" s="22"/>
    </row>
    <row r="11">
      <c r="A11" s="17" t="s">
        <v>12</v>
      </c>
      <c r="B11" s="18">
        <v>8.0</v>
      </c>
      <c r="C11" s="10" t="str">
        <f t="shared" si="1"/>
        <v>8</v>
      </c>
      <c r="D11" s="11" t="str">
        <f t="shared" si="2"/>
        <v>8</v>
      </c>
      <c r="E11" s="19"/>
      <c r="F11" s="21"/>
      <c r="G11" s="21"/>
      <c r="H11" s="21"/>
      <c r="I11" s="21"/>
      <c r="J11" s="21"/>
      <c r="K11" s="21"/>
      <c r="L11" s="21"/>
      <c r="M11" s="21"/>
      <c r="N11" s="21"/>
      <c r="O11" s="20"/>
      <c r="P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BM11" s="22"/>
    </row>
    <row r="12">
      <c r="A12" s="17" t="s">
        <v>13</v>
      </c>
      <c r="B12" s="23">
        <v>4.0</v>
      </c>
      <c r="C12" s="10" t="str">
        <f t="shared" si="1"/>
        <v>4</v>
      </c>
      <c r="D12" s="11" t="str">
        <f t="shared" si="2"/>
        <v>4</v>
      </c>
      <c r="E12" s="19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0"/>
      <c r="Q12" s="20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BM12" s="22"/>
    </row>
    <row r="13">
      <c r="A13" s="17" t="s">
        <v>14</v>
      </c>
      <c r="B13" s="18">
        <v>24.0</v>
      </c>
      <c r="C13" s="10" t="str">
        <f t="shared" si="1"/>
        <v>24</v>
      </c>
      <c r="D13" s="11" t="str">
        <f t="shared" si="2"/>
        <v>24</v>
      </c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BM13" s="22"/>
    </row>
    <row r="14">
      <c r="A14" s="17" t="s">
        <v>15</v>
      </c>
      <c r="B14" s="18">
        <v>2.0</v>
      </c>
      <c r="C14" s="10" t="str">
        <f t="shared" si="1"/>
        <v>2</v>
      </c>
      <c r="D14" s="11" t="str">
        <f t="shared" si="2"/>
        <v>2</v>
      </c>
      <c r="E14" s="19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BM14" s="22"/>
    </row>
    <row r="15">
      <c r="A15" s="17" t="s">
        <v>16</v>
      </c>
      <c r="B15" s="18">
        <v>4.0</v>
      </c>
      <c r="C15" s="10" t="str">
        <f t="shared" si="1"/>
        <v>4</v>
      </c>
      <c r="D15" s="11" t="str">
        <f t="shared" si="2"/>
        <v>4</v>
      </c>
      <c r="E15" s="19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0"/>
      <c r="S15" s="20"/>
      <c r="T15" s="20"/>
      <c r="U15" s="20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BM15" s="22"/>
    </row>
    <row r="16">
      <c r="A16" s="17" t="s">
        <v>17</v>
      </c>
      <c r="B16" s="18">
        <v>2.0</v>
      </c>
      <c r="C16" s="10" t="str">
        <f t="shared" si="1"/>
        <v>2</v>
      </c>
      <c r="D16" s="11" t="str">
        <f t="shared" si="2"/>
        <v>2</v>
      </c>
      <c r="E16" s="19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0"/>
      <c r="S16" s="21"/>
      <c r="T16" s="21"/>
      <c r="U16" s="20"/>
      <c r="V16" s="20"/>
      <c r="W16" s="20"/>
      <c r="X16" s="20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BM16" s="22"/>
    </row>
    <row r="17">
      <c r="A17" s="17" t="s">
        <v>18</v>
      </c>
      <c r="B17" s="18">
        <v>8.0</v>
      </c>
      <c r="C17" s="10" t="str">
        <f t="shared" si="1"/>
        <v>8</v>
      </c>
      <c r="D17" s="11" t="str">
        <f t="shared" si="2"/>
        <v>8</v>
      </c>
      <c r="E17" s="19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0"/>
      <c r="W17" s="20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BM17" s="22"/>
    </row>
    <row r="18">
      <c r="A18" s="17" t="s">
        <v>19</v>
      </c>
      <c r="B18" s="18">
        <v>2.0</v>
      </c>
      <c r="C18" s="10" t="str">
        <f t="shared" si="1"/>
        <v>2</v>
      </c>
      <c r="D18" s="11" t="str">
        <f t="shared" si="2"/>
        <v>2</v>
      </c>
      <c r="E18" s="19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0"/>
      <c r="W18" s="20"/>
      <c r="X18" s="20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BM18" s="22"/>
    </row>
    <row r="19">
      <c r="A19" s="17" t="s">
        <v>20</v>
      </c>
      <c r="B19" s="18">
        <v>2.0</v>
      </c>
      <c r="C19" s="10" t="str">
        <f t="shared" si="1"/>
        <v>2</v>
      </c>
      <c r="D19" s="11" t="str">
        <f t="shared" si="2"/>
        <v>2</v>
      </c>
      <c r="E19" s="19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BM19" s="22"/>
    </row>
    <row r="20">
      <c r="A20" s="24"/>
      <c r="B20" s="25"/>
      <c r="C20" s="10" t="str">
        <f t="shared" si="1"/>
        <v/>
      </c>
      <c r="D20" s="11" t="str">
        <f t="shared" si="2"/>
        <v>0</v>
      </c>
      <c r="E20" s="19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BM20" s="22"/>
    </row>
    <row r="21">
      <c r="A21" s="24"/>
      <c r="B21" s="25"/>
      <c r="C21" s="10" t="str">
        <f t="shared" si="1"/>
        <v/>
      </c>
      <c r="D21" s="11" t="str">
        <f t="shared" si="2"/>
        <v>0</v>
      </c>
      <c r="E21" s="19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BM21" s="22"/>
    </row>
    <row r="22">
      <c r="A22" s="24"/>
      <c r="B22" s="25"/>
      <c r="C22" s="10" t="str">
        <f t="shared" si="1"/>
        <v/>
      </c>
      <c r="D22" s="11" t="str">
        <f t="shared" si="2"/>
        <v>0</v>
      </c>
      <c r="E22" s="19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BM22" s="22"/>
    </row>
    <row r="23">
      <c r="A23" s="24"/>
      <c r="B23" s="25"/>
      <c r="C23" s="10" t="str">
        <f t="shared" si="1"/>
        <v/>
      </c>
      <c r="D23" s="11" t="str">
        <f t="shared" si="2"/>
        <v>0</v>
      </c>
      <c r="E23" s="19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BM23" s="22"/>
    </row>
    <row r="24">
      <c r="A24" s="24"/>
      <c r="B24" s="25"/>
      <c r="C24" s="10" t="str">
        <f t="shared" si="1"/>
        <v/>
      </c>
      <c r="D24" s="11" t="str">
        <f t="shared" si="2"/>
        <v>0</v>
      </c>
      <c r="E24" s="19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BM24" s="22"/>
    </row>
    <row r="25">
      <c r="A25" s="24"/>
      <c r="B25" s="25"/>
      <c r="C25" s="10" t="str">
        <f t="shared" si="1"/>
        <v/>
      </c>
      <c r="D25" s="11" t="str">
        <f t="shared" si="2"/>
        <v>0</v>
      </c>
      <c r="E25" s="19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BM25" s="22"/>
    </row>
    <row r="26">
      <c r="A26" s="24"/>
      <c r="B26" s="25"/>
      <c r="C26" s="10" t="str">
        <f t="shared" si="1"/>
        <v/>
      </c>
      <c r="D26" s="11" t="str">
        <f t="shared" si="2"/>
        <v>0</v>
      </c>
      <c r="E26" s="19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BM26" s="22"/>
    </row>
    <row r="27">
      <c r="A27" s="24"/>
      <c r="B27" s="25"/>
      <c r="C27" s="10" t="str">
        <f t="shared" si="1"/>
        <v/>
      </c>
      <c r="D27" s="11" t="str">
        <f t="shared" si="2"/>
        <v>0</v>
      </c>
      <c r="E27" s="19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BM27" s="22"/>
    </row>
    <row r="28">
      <c r="A28" s="24"/>
      <c r="B28" s="25"/>
      <c r="C28" s="10" t="str">
        <f t="shared" si="1"/>
        <v/>
      </c>
      <c r="D28" s="11" t="str">
        <f t="shared" si="2"/>
        <v>0</v>
      </c>
      <c r="E28" s="19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BM28" s="22"/>
    </row>
    <row r="29">
      <c r="A29" s="24"/>
      <c r="B29" s="25"/>
      <c r="C29" s="10" t="str">
        <f t="shared" si="1"/>
        <v/>
      </c>
      <c r="D29" s="11" t="str">
        <f t="shared" si="2"/>
        <v>0</v>
      </c>
      <c r="E29" s="19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BM29" s="22"/>
    </row>
    <row r="30">
      <c r="A30" s="24"/>
      <c r="B30" s="25"/>
      <c r="C30" s="10" t="str">
        <f t="shared" si="1"/>
        <v/>
      </c>
      <c r="D30" s="11" t="str">
        <f t="shared" si="2"/>
        <v>0</v>
      </c>
      <c r="E30" s="19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BM30" s="22"/>
    </row>
    <row r="31">
      <c r="A31" s="24"/>
      <c r="B31" s="25"/>
      <c r="C31" s="10" t="str">
        <f t="shared" si="1"/>
        <v/>
      </c>
      <c r="D31" s="11" t="str">
        <f t="shared" si="2"/>
        <v>0</v>
      </c>
      <c r="E31" s="19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BM31" s="22"/>
    </row>
    <row r="32">
      <c r="A32" s="24"/>
      <c r="B32" s="25"/>
      <c r="C32" s="10" t="str">
        <f t="shared" si="1"/>
        <v/>
      </c>
      <c r="D32" s="11" t="str">
        <f t="shared" si="2"/>
        <v>0</v>
      </c>
      <c r="E32" s="19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BM32" s="22"/>
    </row>
    <row r="33">
      <c r="A33" s="24"/>
      <c r="B33" s="25"/>
      <c r="C33" s="10" t="str">
        <f t="shared" si="1"/>
        <v/>
      </c>
      <c r="D33" s="11" t="str">
        <f t="shared" si="2"/>
        <v>0</v>
      </c>
      <c r="E33" s="19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BM33" s="22"/>
    </row>
    <row r="34">
      <c r="A34" s="26"/>
      <c r="B34" s="27"/>
      <c r="C34" s="10" t="str">
        <f t="shared" si="1"/>
        <v/>
      </c>
      <c r="D34" s="11" t="str">
        <f t="shared" si="2"/>
        <v>0</v>
      </c>
      <c r="E34" s="2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1"/>
    </row>
    <row r="35">
      <c r="A35" s="32" t="s">
        <v>21</v>
      </c>
      <c r="B35" s="33" t="str">
        <f t="shared" ref="B35:D35" si="3">SUM(B3:B34)</f>
        <v>136</v>
      </c>
      <c r="C35" s="34" t="str">
        <f t="shared" si="3"/>
        <v>136</v>
      </c>
      <c r="D35" s="34" t="str">
        <f t="shared" si="3"/>
        <v>136</v>
      </c>
      <c r="E35" s="35" t="str">
        <f t="shared" ref="E35:BM35" si="4">SUM(E3:E19)</f>
        <v>0</v>
      </c>
      <c r="F35" s="35" t="str">
        <f t="shared" si="4"/>
        <v>0</v>
      </c>
      <c r="G35" s="35" t="str">
        <f t="shared" si="4"/>
        <v>0</v>
      </c>
      <c r="H35" s="35" t="str">
        <f t="shared" si="4"/>
        <v>0</v>
      </c>
      <c r="I35" s="35" t="str">
        <f t="shared" si="4"/>
        <v>0</v>
      </c>
      <c r="J35" s="35" t="str">
        <f t="shared" si="4"/>
        <v>0</v>
      </c>
      <c r="K35" s="35" t="str">
        <f t="shared" si="4"/>
        <v>0</v>
      </c>
      <c r="L35" s="35" t="str">
        <f t="shared" si="4"/>
        <v>0</v>
      </c>
      <c r="M35" s="35" t="str">
        <f t="shared" si="4"/>
        <v>0</v>
      </c>
      <c r="N35" s="35" t="str">
        <f t="shared" si="4"/>
        <v>0</v>
      </c>
      <c r="O35" s="35" t="str">
        <f t="shared" si="4"/>
        <v>0</v>
      </c>
      <c r="P35" s="35" t="str">
        <f t="shared" si="4"/>
        <v>0</v>
      </c>
      <c r="Q35" s="35" t="str">
        <f t="shared" si="4"/>
        <v>0</v>
      </c>
      <c r="R35" s="35" t="str">
        <f t="shared" si="4"/>
        <v>0</v>
      </c>
      <c r="S35" s="35" t="str">
        <f t="shared" si="4"/>
        <v>0</v>
      </c>
      <c r="T35" s="35" t="str">
        <f t="shared" si="4"/>
        <v>0</v>
      </c>
      <c r="U35" s="35" t="str">
        <f t="shared" si="4"/>
        <v>0</v>
      </c>
      <c r="V35" s="35" t="str">
        <f t="shared" si="4"/>
        <v>0</v>
      </c>
      <c r="W35" s="35" t="str">
        <f t="shared" si="4"/>
        <v>0</v>
      </c>
      <c r="X35" s="35" t="str">
        <f t="shared" si="4"/>
        <v>0</v>
      </c>
      <c r="Y35" s="35" t="str">
        <f t="shared" si="4"/>
        <v>0</v>
      </c>
      <c r="Z35" s="35" t="str">
        <f t="shared" si="4"/>
        <v>0</v>
      </c>
      <c r="AA35" s="35" t="str">
        <f t="shared" si="4"/>
        <v>0</v>
      </c>
      <c r="AB35" s="35" t="str">
        <f t="shared" si="4"/>
        <v>0</v>
      </c>
      <c r="AC35" s="35" t="str">
        <f t="shared" si="4"/>
        <v>0</v>
      </c>
      <c r="AD35" s="35" t="str">
        <f t="shared" si="4"/>
        <v>0</v>
      </c>
      <c r="AE35" s="35" t="str">
        <f t="shared" si="4"/>
        <v>0</v>
      </c>
      <c r="AF35" s="35" t="str">
        <f t="shared" si="4"/>
        <v>0</v>
      </c>
      <c r="AG35" s="35" t="str">
        <f t="shared" si="4"/>
        <v>0</v>
      </c>
      <c r="AH35" s="35" t="str">
        <f t="shared" si="4"/>
        <v>0</v>
      </c>
      <c r="AI35" s="35" t="str">
        <f t="shared" si="4"/>
        <v>0</v>
      </c>
      <c r="AJ35" s="35" t="str">
        <f t="shared" si="4"/>
        <v>0</v>
      </c>
      <c r="AK35" s="35" t="str">
        <f t="shared" si="4"/>
        <v>0</v>
      </c>
      <c r="AL35" s="35" t="str">
        <f t="shared" si="4"/>
        <v>0</v>
      </c>
      <c r="AM35" s="35" t="str">
        <f t="shared" si="4"/>
        <v>0</v>
      </c>
      <c r="AN35" s="35" t="str">
        <f t="shared" si="4"/>
        <v>0</v>
      </c>
      <c r="AO35" s="35" t="str">
        <f t="shared" si="4"/>
        <v>0</v>
      </c>
      <c r="AP35" s="35" t="str">
        <f t="shared" si="4"/>
        <v>0</v>
      </c>
      <c r="AQ35" s="35" t="str">
        <f t="shared" si="4"/>
        <v>0</v>
      </c>
      <c r="AR35" s="35" t="str">
        <f t="shared" si="4"/>
        <v>0</v>
      </c>
      <c r="AS35" s="35" t="str">
        <f t="shared" si="4"/>
        <v>0</v>
      </c>
      <c r="AT35" s="35" t="str">
        <f t="shared" si="4"/>
        <v>0</v>
      </c>
      <c r="AU35" s="35" t="str">
        <f t="shared" si="4"/>
        <v>0</v>
      </c>
      <c r="AV35" s="35" t="str">
        <f t="shared" si="4"/>
        <v>0</v>
      </c>
      <c r="AW35" s="35" t="str">
        <f t="shared" si="4"/>
        <v>0</v>
      </c>
      <c r="AX35" s="35" t="str">
        <f t="shared" si="4"/>
        <v>0</v>
      </c>
      <c r="AY35" s="35" t="str">
        <f t="shared" si="4"/>
        <v>0</v>
      </c>
      <c r="AZ35" s="35" t="str">
        <f t="shared" si="4"/>
        <v>0</v>
      </c>
      <c r="BA35" s="35" t="str">
        <f t="shared" si="4"/>
        <v>0</v>
      </c>
      <c r="BB35" s="35" t="str">
        <f t="shared" si="4"/>
        <v>0</v>
      </c>
      <c r="BC35" s="35" t="str">
        <f t="shared" si="4"/>
        <v>0</v>
      </c>
      <c r="BD35" s="35" t="str">
        <f t="shared" si="4"/>
        <v>0</v>
      </c>
      <c r="BE35" s="35" t="str">
        <f t="shared" si="4"/>
        <v>0</v>
      </c>
      <c r="BF35" s="35" t="str">
        <f t="shared" si="4"/>
        <v>0</v>
      </c>
      <c r="BG35" s="35" t="str">
        <f t="shared" si="4"/>
        <v>0</v>
      </c>
      <c r="BH35" s="35" t="str">
        <f t="shared" si="4"/>
        <v>0</v>
      </c>
      <c r="BI35" s="35" t="str">
        <f t="shared" si="4"/>
        <v>0</v>
      </c>
      <c r="BJ35" s="35" t="str">
        <f t="shared" si="4"/>
        <v>0</v>
      </c>
      <c r="BK35" s="35" t="str">
        <f t="shared" si="4"/>
        <v>0</v>
      </c>
      <c r="BL35" s="35" t="str">
        <f t="shared" si="4"/>
        <v>0</v>
      </c>
      <c r="BM35" s="35" t="str">
        <f t="shared" si="4"/>
        <v>0</v>
      </c>
    </row>
    <row r="36">
      <c r="A36" s="36" t="s">
        <v>22</v>
      </c>
      <c r="B36" s="37" t="str">
        <f>B35-SUM(E36:BL36)</f>
        <v>-31</v>
      </c>
      <c r="C36" s="38"/>
      <c r="D36" s="39"/>
      <c r="E36" s="40">
        <v>6.0</v>
      </c>
      <c r="F36" s="41">
        <v>6.0</v>
      </c>
      <c r="G36" s="41">
        <v>3.0</v>
      </c>
      <c r="H36" s="41">
        <v>3.0</v>
      </c>
      <c r="I36" s="41">
        <v>3.0</v>
      </c>
      <c r="J36" s="41">
        <v>3.0</v>
      </c>
      <c r="K36" s="41">
        <v>6.0</v>
      </c>
      <c r="L36" s="41">
        <v>6.0</v>
      </c>
      <c r="M36" s="41">
        <v>1.0</v>
      </c>
      <c r="N36" s="41">
        <v>3.0</v>
      </c>
      <c r="O36" s="41">
        <v>3.0</v>
      </c>
      <c r="P36" s="41">
        <v>3.0</v>
      </c>
      <c r="Q36" s="41">
        <v>6.0</v>
      </c>
      <c r="R36" s="41">
        <v>6.0</v>
      </c>
      <c r="S36" s="41">
        <v>3.0</v>
      </c>
      <c r="T36" s="41">
        <v>1.0</v>
      </c>
      <c r="U36" s="41">
        <v>3.0</v>
      </c>
      <c r="V36" s="41">
        <v>3.0</v>
      </c>
      <c r="W36" s="41">
        <v>3.0</v>
      </c>
      <c r="X36" s="41">
        <v>6.0</v>
      </c>
      <c r="Y36" s="41">
        <v>6.0</v>
      </c>
      <c r="Z36" s="41">
        <v>3.0</v>
      </c>
      <c r="AA36" s="41">
        <v>1.0</v>
      </c>
      <c r="AB36" s="41">
        <v>3.0</v>
      </c>
      <c r="AC36" s="41">
        <v>3.0</v>
      </c>
      <c r="AD36" s="41">
        <v>3.0</v>
      </c>
      <c r="AE36" s="41">
        <v>3.0</v>
      </c>
      <c r="AF36" s="41">
        <v>6.0</v>
      </c>
      <c r="AG36" s="41">
        <v>6.0</v>
      </c>
      <c r="AH36" s="41">
        <v>1.0</v>
      </c>
      <c r="AI36" s="41">
        <v>3.0</v>
      </c>
      <c r="AJ36" s="41">
        <v>3.0</v>
      </c>
      <c r="AK36" s="41">
        <v>3.0</v>
      </c>
      <c r="AL36" s="41">
        <v>3.0</v>
      </c>
      <c r="AM36" s="41">
        <v>3.0</v>
      </c>
      <c r="AN36" s="41">
        <v>6.0</v>
      </c>
      <c r="AO36" s="41">
        <v>6.0</v>
      </c>
      <c r="AP36" s="41">
        <v>6.0</v>
      </c>
      <c r="AQ36" s="41">
        <v>3.0</v>
      </c>
      <c r="AR36" s="41">
        <v>3.0</v>
      </c>
      <c r="AS36" s="41">
        <v>3.0</v>
      </c>
      <c r="AT36" s="41">
        <v>6.0</v>
      </c>
      <c r="AU36" s="41">
        <v>6.0</v>
      </c>
      <c r="AV36" s="41">
        <v>1.0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3"/>
    </row>
    <row r="37" ht="4.5" customHeight="1">
      <c r="A37" s="44" t="s">
        <v>23</v>
      </c>
      <c r="B37" s="45"/>
      <c r="C37" s="46" t="s">
        <v>24</v>
      </c>
      <c r="D37" s="47" t="str">
        <f>B35</f>
        <v>136</v>
      </c>
      <c r="E37" s="48" t="str">
        <f t="shared" ref="E37:BM37" si="5">D37-E36</f>
        <v>130</v>
      </c>
      <c r="F37" s="48" t="str">
        <f t="shared" si="5"/>
        <v>124</v>
      </c>
      <c r="G37" s="48" t="str">
        <f t="shared" si="5"/>
        <v>121</v>
      </c>
      <c r="H37" s="48" t="str">
        <f t="shared" si="5"/>
        <v>118</v>
      </c>
      <c r="I37" s="48" t="str">
        <f t="shared" si="5"/>
        <v>115</v>
      </c>
      <c r="J37" s="48" t="str">
        <f t="shared" si="5"/>
        <v>112</v>
      </c>
      <c r="K37" s="48" t="str">
        <f t="shared" si="5"/>
        <v>106</v>
      </c>
      <c r="L37" s="48" t="str">
        <f t="shared" si="5"/>
        <v>100</v>
      </c>
      <c r="M37" s="48" t="str">
        <f t="shared" si="5"/>
        <v>99</v>
      </c>
      <c r="N37" s="48" t="str">
        <f t="shared" si="5"/>
        <v>96</v>
      </c>
      <c r="O37" s="48" t="str">
        <f t="shared" si="5"/>
        <v>93</v>
      </c>
      <c r="P37" s="48" t="str">
        <f t="shared" si="5"/>
        <v>90</v>
      </c>
      <c r="Q37" s="48" t="str">
        <f t="shared" si="5"/>
        <v>84</v>
      </c>
      <c r="R37" s="48" t="str">
        <f t="shared" si="5"/>
        <v>78</v>
      </c>
      <c r="S37" s="48" t="str">
        <f t="shared" si="5"/>
        <v>75</v>
      </c>
      <c r="T37" s="48" t="str">
        <f t="shared" si="5"/>
        <v>74</v>
      </c>
      <c r="U37" s="48" t="str">
        <f t="shared" si="5"/>
        <v>71</v>
      </c>
      <c r="V37" s="48" t="str">
        <f t="shared" si="5"/>
        <v>68</v>
      </c>
      <c r="W37" s="48" t="str">
        <f t="shared" si="5"/>
        <v>65</v>
      </c>
      <c r="X37" s="48" t="str">
        <f t="shared" si="5"/>
        <v>59</v>
      </c>
      <c r="Y37" s="48" t="str">
        <f t="shared" si="5"/>
        <v>53</v>
      </c>
      <c r="Z37" s="48" t="str">
        <f t="shared" si="5"/>
        <v>50</v>
      </c>
      <c r="AA37" s="48" t="str">
        <f t="shared" si="5"/>
        <v>49</v>
      </c>
      <c r="AB37" s="48" t="str">
        <f t="shared" si="5"/>
        <v>46</v>
      </c>
      <c r="AC37" s="48" t="str">
        <f t="shared" si="5"/>
        <v>43</v>
      </c>
      <c r="AD37" s="48" t="str">
        <f t="shared" si="5"/>
        <v>40</v>
      </c>
      <c r="AE37" s="48" t="str">
        <f t="shared" si="5"/>
        <v>37</v>
      </c>
      <c r="AF37" s="48" t="str">
        <f t="shared" si="5"/>
        <v>31</v>
      </c>
      <c r="AG37" s="48" t="str">
        <f t="shared" si="5"/>
        <v>25</v>
      </c>
      <c r="AH37" s="48" t="str">
        <f t="shared" si="5"/>
        <v>24</v>
      </c>
      <c r="AI37" s="48" t="str">
        <f t="shared" si="5"/>
        <v>21</v>
      </c>
      <c r="AJ37" s="48" t="str">
        <f t="shared" si="5"/>
        <v>18</v>
      </c>
      <c r="AK37" s="48" t="str">
        <f t="shared" si="5"/>
        <v>15</v>
      </c>
      <c r="AL37" s="48" t="str">
        <f t="shared" si="5"/>
        <v>12</v>
      </c>
      <c r="AM37" s="48" t="str">
        <f t="shared" si="5"/>
        <v>9</v>
      </c>
      <c r="AN37" s="48" t="str">
        <f t="shared" si="5"/>
        <v>3</v>
      </c>
      <c r="AO37" s="49" t="str">
        <f t="shared" si="5"/>
        <v>-3</v>
      </c>
      <c r="AP37" s="49" t="str">
        <f t="shared" si="5"/>
        <v>-9</v>
      </c>
      <c r="AQ37" s="49" t="str">
        <f t="shared" si="5"/>
        <v>-12</v>
      </c>
      <c r="AR37" s="49" t="str">
        <f t="shared" si="5"/>
        <v>-15</v>
      </c>
      <c r="AS37" s="49" t="str">
        <f t="shared" si="5"/>
        <v>-18</v>
      </c>
      <c r="AT37" s="49" t="str">
        <f t="shared" si="5"/>
        <v>-24</v>
      </c>
      <c r="AU37" s="49" t="str">
        <f t="shared" si="5"/>
        <v>-30</v>
      </c>
      <c r="AV37" s="49" t="str">
        <f t="shared" si="5"/>
        <v>-31</v>
      </c>
      <c r="AW37" s="49" t="str">
        <f t="shared" si="5"/>
        <v>-31</v>
      </c>
      <c r="AX37" s="49" t="str">
        <f t="shared" si="5"/>
        <v>-31</v>
      </c>
      <c r="AY37" s="49" t="str">
        <f t="shared" si="5"/>
        <v>-31</v>
      </c>
      <c r="AZ37" s="49" t="str">
        <f t="shared" si="5"/>
        <v>-31</v>
      </c>
      <c r="BA37" s="49" t="str">
        <f t="shared" si="5"/>
        <v>-31</v>
      </c>
      <c r="BB37" s="49" t="str">
        <f t="shared" si="5"/>
        <v>-31</v>
      </c>
      <c r="BC37" s="49" t="str">
        <f t="shared" si="5"/>
        <v>-31</v>
      </c>
      <c r="BD37" s="49" t="str">
        <f t="shared" si="5"/>
        <v>-31</v>
      </c>
      <c r="BE37" s="49" t="str">
        <f t="shared" si="5"/>
        <v>-31</v>
      </c>
      <c r="BF37" s="49" t="str">
        <f t="shared" si="5"/>
        <v>-31</v>
      </c>
      <c r="BG37" s="49" t="str">
        <f t="shared" si="5"/>
        <v>-31</v>
      </c>
      <c r="BH37" s="49" t="str">
        <f t="shared" si="5"/>
        <v>-31</v>
      </c>
      <c r="BI37" s="49" t="str">
        <f t="shared" si="5"/>
        <v>-31</v>
      </c>
      <c r="BJ37" s="49" t="str">
        <f t="shared" si="5"/>
        <v>-31</v>
      </c>
      <c r="BK37" s="49" t="str">
        <f t="shared" si="5"/>
        <v>-31</v>
      </c>
      <c r="BL37" s="49" t="str">
        <f t="shared" si="5"/>
        <v>-31</v>
      </c>
      <c r="BM37" s="49" t="str">
        <f t="shared" si="5"/>
        <v>-31</v>
      </c>
    </row>
    <row r="38" ht="4.5" customHeight="1">
      <c r="A38" s="44" t="s">
        <v>25</v>
      </c>
      <c r="B38" s="45"/>
      <c r="C38" s="46" t="s">
        <v>26</v>
      </c>
      <c r="D38" s="47" t="str">
        <f>C35</f>
        <v>136</v>
      </c>
      <c r="E38" s="50" t="str">
        <f>$C$35-SUM(E$3:E$34)</f>
        <v>136</v>
      </c>
      <c r="F38" s="50" t="str">
        <f t="shared" ref="F38:BM38" si="6">E38-SUM(F3:F34)</f>
        <v>136</v>
      </c>
      <c r="G38" s="50" t="str">
        <f t="shared" si="6"/>
        <v>136</v>
      </c>
      <c r="H38" s="50" t="str">
        <f t="shared" si="6"/>
        <v>136</v>
      </c>
      <c r="I38" s="50" t="str">
        <f t="shared" si="6"/>
        <v>136</v>
      </c>
      <c r="J38" s="50" t="str">
        <f t="shared" si="6"/>
        <v>136</v>
      </c>
      <c r="K38" s="50" t="str">
        <f t="shared" si="6"/>
        <v>136</v>
      </c>
      <c r="L38" s="50" t="str">
        <f t="shared" si="6"/>
        <v>136</v>
      </c>
      <c r="M38" s="50" t="str">
        <f t="shared" si="6"/>
        <v>136</v>
      </c>
      <c r="N38" s="50" t="str">
        <f t="shared" si="6"/>
        <v>136</v>
      </c>
      <c r="O38" s="50" t="str">
        <f t="shared" si="6"/>
        <v>136</v>
      </c>
      <c r="P38" s="50" t="str">
        <f t="shared" si="6"/>
        <v>136</v>
      </c>
      <c r="Q38" s="50" t="str">
        <f t="shared" si="6"/>
        <v>136</v>
      </c>
      <c r="R38" s="50" t="str">
        <f t="shared" si="6"/>
        <v>136</v>
      </c>
      <c r="S38" s="50" t="str">
        <f t="shared" si="6"/>
        <v>136</v>
      </c>
      <c r="T38" s="50" t="str">
        <f t="shared" si="6"/>
        <v>136</v>
      </c>
      <c r="U38" s="50" t="str">
        <f t="shared" si="6"/>
        <v>136</v>
      </c>
      <c r="V38" s="50" t="str">
        <f t="shared" si="6"/>
        <v>136</v>
      </c>
      <c r="W38" s="50" t="str">
        <f t="shared" si="6"/>
        <v>136</v>
      </c>
      <c r="X38" s="50" t="str">
        <f t="shared" si="6"/>
        <v>136</v>
      </c>
      <c r="Y38" s="50" t="str">
        <f t="shared" si="6"/>
        <v>136</v>
      </c>
      <c r="Z38" s="50" t="str">
        <f t="shared" si="6"/>
        <v>136</v>
      </c>
      <c r="AA38" s="50" t="str">
        <f t="shared" si="6"/>
        <v>136</v>
      </c>
      <c r="AB38" s="50" t="str">
        <f t="shared" si="6"/>
        <v>136</v>
      </c>
      <c r="AC38" s="50" t="str">
        <f t="shared" si="6"/>
        <v>136</v>
      </c>
      <c r="AD38" s="50" t="str">
        <f t="shared" si="6"/>
        <v>136</v>
      </c>
      <c r="AE38" s="50" t="str">
        <f t="shared" si="6"/>
        <v>136</v>
      </c>
      <c r="AF38" s="50" t="str">
        <f t="shared" si="6"/>
        <v>136</v>
      </c>
      <c r="AG38" s="50" t="str">
        <f t="shared" si="6"/>
        <v>136</v>
      </c>
      <c r="AH38" s="50" t="str">
        <f t="shared" si="6"/>
        <v>136</v>
      </c>
      <c r="AI38" s="50" t="str">
        <f t="shared" si="6"/>
        <v>136</v>
      </c>
      <c r="AJ38" s="50" t="str">
        <f t="shared" si="6"/>
        <v>136</v>
      </c>
      <c r="AK38" s="50" t="str">
        <f t="shared" si="6"/>
        <v>136</v>
      </c>
      <c r="AL38" s="50" t="str">
        <f t="shared" si="6"/>
        <v>136</v>
      </c>
      <c r="AM38" s="50" t="str">
        <f t="shared" si="6"/>
        <v>136</v>
      </c>
      <c r="AN38" s="50" t="str">
        <f t="shared" si="6"/>
        <v>136</v>
      </c>
      <c r="AO38" s="50" t="str">
        <f t="shared" si="6"/>
        <v>136</v>
      </c>
      <c r="AP38" s="50" t="str">
        <f t="shared" si="6"/>
        <v>136</v>
      </c>
      <c r="AQ38" s="50" t="str">
        <f t="shared" si="6"/>
        <v>136</v>
      </c>
      <c r="AR38" s="50" t="str">
        <f t="shared" si="6"/>
        <v>136</v>
      </c>
      <c r="AS38" s="50" t="str">
        <f t="shared" si="6"/>
        <v>136</v>
      </c>
      <c r="AT38" s="50" t="str">
        <f t="shared" si="6"/>
        <v>136</v>
      </c>
      <c r="AU38" s="50" t="str">
        <f t="shared" si="6"/>
        <v>136</v>
      </c>
      <c r="AV38" s="50" t="str">
        <f t="shared" si="6"/>
        <v>136</v>
      </c>
      <c r="AW38" s="50" t="str">
        <f t="shared" si="6"/>
        <v>136</v>
      </c>
      <c r="AX38" s="50" t="str">
        <f t="shared" si="6"/>
        <v>136</v>
      </c>
      <c r="AY38" s="50" t="str">
        <f t="shared" si="6"/>
        <v>136</v>
      </c>
      <c r="AZ38" s="50" t="str">
        <f t="shared" si="6"/>
        <v>136</v>
      </c>
      <c r="BA38" s="50" t="str">
        <f t="shared" si="6"/>
        <v>136</v>
      </c>
      <c r="BB38" s="50" t="str">
        <f t="shared" si="6"/>
        <v>136</v>
      </c>
      <c r="BC38" s="50" t="str">
        <f t="shared" si="6"/>
        <v>136</v>
      </c>
      <c r="BD38" s="50" t="str">
        <f t="shared" si="6"/>
        <v>136</v>
      </c>
      <c r="BE38" s="50" t="str">
        <f t="shared" si="6"/>
        <v>136</v>
      </c>
      <c r="BF38" s="50" t="str">
        <f t="shared" si="6"/>
        <v>136</v>
      </c>
      <c r="BG38" s="50" t="str">
        <f t="shared" si="6"/>
        <v>136</v>
      </c>
      <c r="BH38" s="50" t="str">
        <f t="shared" si="6"/>
        <v>136</v>
      </c>
      <c r="BI38" s="50" t="str">
        <f t="shared" si="6"/>
        <v>136</v>
      </c>
      <c r="BJ38" s="50" t="str">
        <f t="shared" si="6"/>
        <v>136</v>
      </c>
      <c r="BK38" s="50" t="str">
        <f t="shared" si="6"/>
        <v>136</v>
      </c>
      <c r="BL38" s="50" t="str">
        <f t="shared" si="6"/>
        <v>136</v>
      </c>
      <c r="BM38" s="50" t="str">
        <f t="shared" si="6"/>
        <v>136</v>
      </c>
    </row>
    <row r="39">
      <c r="A39" s="51" t="s">
        <v>27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</row>
    <row r="40">
      <c r="A40" s="53" t="s">
        <v>28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</row>
    <row r="41">
      <c r="A41" s="54"/>
      <c r="B41" s="55"/>
      <c r="C41" s="55"/>
      <c r="D41" s="55"/>
    </row>
    <row r="42">
      <c r="A42" s="54"/>
      <c r="B42" s="55"/>
      <c r="C42" s="55"/>
      <c r="D42" s="55"/>
    </row>
    <row r="43">
      <c r="A43" s="54"/>
      <c r="B43" s="55"/>
      <c r="C43" s="55"/>
      <c r="D43" s="55"/>
    </row>
    <row r="44">
      <c r="A44" s="54"/>
      <c r="B44" s="55"/>
      <c r="C44" s="55"/>
      <c r="D44" s="55"/>
    </row>
    <row r="45">
      <c r="A45" s="54"/>
      <c r="B45" s="55"/>
      <c r="C45" s="55"/>
      <c r="D45" s="55"/>
    </row>
    <row r="46">
      <c r="A46" s="54"/>
      <c r="B46" s="55"/>
      <c r="C46" s="55"/>
      <c r="D46" s="55"/>
    </row>
    <row r="47">
      <c r="A47" s="54"/>
      <c r="B47" s="55"/>
      <c r="C47" s="55"/>
      <c r="D47" s="55"/>
    </row>
    <row r="48">
      <c r="A48" s="54"/>
      <c r="B48" s="55"/>
      <c r="C48" s="55"/>
      <c r="D48" s="55"/>
    </row>
    <row r="49">
      <c r="A49" s="54"/>
      <c r="B49" s="55"/>
      <c r="C49" s="55"/>
      <c r="D49" s="55"/>
    </row>
    <row r="50">
      <c r="A50" s="54"/>
      <c r="B50" s="55"/>
      <c r="C50" s="55"/>
      <c r="D50" s="55"/>
    </row>
    <row r="51">
      <c r="A51" s="54"/>
      <c r="B51" s="55"/>
      <c r="C51" s="55"/>
      <c r="D51" s="55"/>
    </row>
    <row r="52">
      <c r="A52" s="54"/>
      <c r="B52" s="55"/>
      <c r="C52" s="55"/>
      <c r="D52" s="55"/>
    </row>
    <row r="53">
      <c r="A53" s="54"/>
      <c r="B53" s="55"/>
      <c r="C53" s="55"/>
      <c r="D53" s="55"/>
    </row>
    <row r="54">
      <c r="A54" s="54"/>
      <c r="B54" s="55"/>
      <c r="C54" s="55"/>
      <c r="D54" s="55"/>
    </row>
    <row r="55">
      <c r="A55" s="54"/>
      <c r="B55" s="55"/>
      <c r="C55" s="55"/>
      <c r="D55" s="55"/>
    </row>
    <row r="56">
      <c r="A56" s="54"/>
      <c r="B56" s="55"/>
      <c r="C56" s="55"/>
      <c r="D56" s="55"/>
    </row>
    <row r="57">
      <c r="A57" s="54"/>
      <c r="B57" s="55"/>
      <c r="C57" s="55"/>
      <c r="D57" s="55"/>
    </row>
    <row r="58">
      <c r="A58" s="54"/>
      <c r="B58" s="55"/>
      <c r="C58" s="55"/>
      <c r="D58" s="55"/>
    </row>
    <row r="59">
      <c r="A59" s="54"/>
      <c r="B59" s="55"/>
      <c r="C59" s="55"/>
      <c r="D59" s="55"/>
    </row>
    <row r="60">
      <c r="A60" s="54"/>
      <c r="B60" s="55"/>
      <c r="C60" s="55"/>
      <c r="D60" s="55"/>
    </row>
    <row r="61">
      <c r="A61" s="54"/>
      <c r="B61" s="55"/>
      <c r="C61" s="55"/>
      <c r="D61" s="55"/>
    </row>
    <row r="62">
      <c r="A62" s="54"/>
      <c r="B62" s="55"/>
      <c r="C62" s="55"/>
      <c r="D62" s="55"/>
    </row>
    <row r="63">
      <c r="A63" s="54"/>
      <c r="B63" s="55"/>
      <c r="C63" s="55"/>
      <c r="D63" s="55"/>
    </row>
    <row r="64">
      <c r="A64" s="54"/>
      <c r="B64" s="55"/>
      <c r="C64" s="55"/>
      <c r="D64" s="55"/>
    </row>
    <row r="65">
      <c r="A65" s="54"/>
      <c r="B65" s="55"/>
      <c r="C65" s="55"/>
      <c r="D65" s="55"/>
    </row>
    <row r="66">
      <c r="A66" s="54"/>
      <c r="B66" s="55"/>
      <c r="C66" s="55"/>
      <c r="D66" s="55"/>
    </row>
    <row r="67">
      <c r="A67" s="54"/>
      <c r="B67" s="55"/>
      <c r="C67" s="55"/>
      <c r="D67" s="55"/>
    </row>
    <row r="68">
      <c r="A68" s="54"/>
      <c r="B68" s="55"/>
      <c r="C68" s="55"/>
      <c r="D68" s="55"/>
    </row>
    <row r="69">
      <c r="A69" s="54"/>
      <c r="B69" s="55"/>
      <c r="C69" s="55"/>
      <c r="D69" s="55"/>
    </row>
    <row r="70">
      <c r="A70" s="54"/>
      <c r="B70" s="55"/>
      <c r="C70" s="55"/>
      <c r="D70" s="55"/>
    </row>
    <row r="71">
      <c r="A71" s="54"/>
      <c r="B71" s="55"/>
      <c r="C71" s="55"/>
      <c r="D71" s="55"/>
    </row>
    <row r="72">
      <c r="A72" s="54"/>
      <c r="B72" s="55"/>
      <c r="C72" s="55"/>
      <c r="D72" s="55"/>
    </row>
    <row r="73">
      <c r="A73" s="54"/>
      <c r="B73" s="55"/>
      <c r="C73" s="55"/>
      <c r="D73" s="55"/>
    </row>
    <row r="74">
      <c r="A74" s="54"/>
      <c r="B74" s="55"/>
      <c r="C74" s="55"/>
      <c r="D74" s="55"/>
    </row>
    <row r="75">
      <c r="A75" s="54"/>
      <c r="B75" s="55"/>
      <c r="C75" s="55"/>
      <c r="D75" s="55"/>
    </row>
    <row r="76">
      <c r="A76" s="54"/>
      <c r="B76" s="55"/>
      <c r="C76" s="55"/>
      <c r="D76" s="55"/>
    </row>
    <row r="77">
      <c r="A77" s="54"/>
      <c r="B77" s="55"/>
      <c r="C77" s="55"/>
      <c r="D77" s="55"/>
    </row>
    <row r="78">
      <c r="A78" s="54"/>
      <c r="B78" s="55"/>
      <c r="C78" s="55"/>
      <c r="D78" s="55"/>
    </row>
    <row r="79">
      <c r="A79" s="54"/>
      <c r="B79" s="55"/>
      <c r="C79" s="55"/>
      <c r="D79" s="55"/>
    </row>
    <row r="80">
      <c r="A80" s="54"/>
      <c r="B80" s="55"/>
      <c r="C80" s="55"/>
      <c r="D80" s="55"/>
    </row>
    <row r="81">
      <c r="A81" s="54"/>
      <c r="B81" s="55"/>
      <c r="C81" s="55"/>
      <c r="D81" s="55"/>
    </row>
    <row r="82">
      <c r="A82" s="54"/>
      <c r="B82" s="55"/>
      <c r="C82" s="55"/>
      <c r="D82" s="55"/>
    </row>
    <row r="83">
      <c r="A83" s="54"/>
      <c r="B83" s="55"/>
      <c r="C83" s="55"/>
      <c r="D83" s="55"/>
    </row>
    <row r="84">
      <c r="A84" s="54"/>
      <c r="B84" s="55"/>
      <c r="C84" s="55"/>
      <c r="D84" s="55"/>
    </row>
    <row r="85">
      <c r="A85" s="54"/>
      <c r="B85" s="55"/>
      <c r="C85" s="55"/>
      <c r="D85" s="55"/>
    </row>
    <row r="86">
      <c r="A86" s="54"/>
      <c r="B86" s="55"/>
      <c r="C86" s="55"/>
      <c r="D86" s="55"/>
    </row>
    <row r="87">
      <c r="A87" s="54"/>
      <c r="B87" s="55"/>
      <c r="C87" s="55"/>
      <c r="D87" s="55"/>
    </row>
    <row r="88">
      <c r="A88" s="54"/>
      <c r="B88" s="55"/>
      <c r="C88" s="55"/>
      <c r="D88" s="55"/>
    </row>
    <row r="89">
      <c r="A89" s="54"/>
      <c r="B89" s="55"/>
      <c r="C89" s="55"/>
      <c r="D89" s="55"/>
    </row>
    <row r="90">
      <c r="A90" s="54"/>
      <c r="B90" s="55"/>
      <c r="C90" s="55"/>
      <c r="D90" s="55"/>
    </row>
    <row r="91">
      <c r="A91" s="54"/>
      <c r="B91" s="55"/>
      <c r="C91" s="55"/>
      <c r="D91" s="55"/>
    </row>
    <row r="92">
      <c r="A92" s="54"/>
      <c r="B92" s="55"/>
      <c r="C92" s="55"/>
      <c r="D92" s="55"/>
    </row>
    <row r="93">
      <c r="A93" s="54"/>
      <c r="B93" s="55"/>
      <c r="C93" s="55"/>
      <c r="D93" s="55"/>
    </row>
    <row r="94">
      <c r="A94" s="54"/>
      <c r="B94" s="55"/>
      <c r="C94" s="55"/>
      <c r="D94" s="55"/>
    </row>
    <row r="95">
      <c r="A95" s="54"/>
      <c r="B95" s="55"/>
      <c r="C95" s="55"/>
      <c r="D95" s="55"/>
    </row>
    <row r="96">
      <c r="A96" s="54"/>
      <c r="B96" s="55"/>
      <c r="C96" s="55"/>
      <c r="D96" s="55"/>
    </row>
    <row r="97">
      <c r="A97" s="54"/>
      <c r="B97" s="55"/>
      <c r="C97" s="55"/>
      <c r="D97" s="55"/>
    </row>
    <row r="98">
      <c r="A98" s="54"/>
      <c r="B98" s="55"/>
      <c r="C98" s="55"/>
      <c r="D98" s="55"/>
    </row>
    <row r="99">
      <c r="A99" s="54"/>
      <c r="B99" s="55"/>
      <c r="C99" s="55"/>
      <c r="D99" s="55"/>
    </row>
    <row r="100">
      <c r="A100" s="54"/>
      <c r="B100" s="55"/>
      <c r="C100" s="55"/>
      <c r="D100" s="55"/>
    </row>
    <row r="101">
      <c r="A101" s="54"/>
      <c r="B101" s="55"/>
      <c r="C101" s="55"/>
      <c r="D101" s="55"/>
    </row>
  </sheetData>
  <mergeCells count="2">
    <mergeCell ref="A39:D39"/>
    <mergeCell ref="A40:D40"/>
  </mergeCells>
  <conditionalFormatting sqref="A37:BM38">
    <cfRule type="cellIs" dxfId="0" priority="1" operator="lessThan">
      <formula>1</formula>
    </cfRule>
  </conditionalFormatting>
  <conditionalFormatting sqref="A36">
    <cfRule type="cellIs" dxfId="1" priority="2" operator="equal">
      <formula>0</formula>
    </cfRule>
  </conditionalFormatting>
  <conditionalFormatting sqref="D36">
    <cfRule type="cellIs" dxfId="1" priority="3" operator="equal">
      <formula>0</formula>
    </cfRule>
  </conditionalFormatting>
  <conditionalFormatting sqref="C36">
    <cfRule type="cellIs" dxfId="1" priority="4" operator="lessThan">
      <formula>1</formula>
    </cfRule>
  </conditionalFormatting>
  <conditionalFormatting sqref="E3:BM34">
    <cfRule type="cellIs" dxfId="2" priority="5" operator="greaterThan">
      <formula>0</formula>
    </cfRule>
  </conditionalFormatting>
  <conditionalFormatting sqref="D3:D34">
    <cfRule type="cellIs" dxfId="3" priority="6" operator="greaterThan">
      <formula>0</formula>
    </cfRule>
  </conditionalFormatting>
  <conditionalFormatting sqref="B36">
    <cfRule type="cellIs" dxfId="4" priority="7" operator="greaterThan">
      <formula>0</formula>
    </cfRule>
  </conditionalFormatting>
  <conditionalFormatting sqref="C36">
    <cfRule type="cellIs" dxfId="5" priority="8" operator="greaterThan">
      <formula>0</formula>
    </cfRule>
  </conditionalFormatting>
  <conditionalFormatting sqref="A36">
    <cfRule type="cellIs" dxfId="5" priority="9" operator="greaterThan">
      <formula>8</formula>
    </cfRule>
  </conditionalFormatting>
  <conditionalFormatting sqref="D36">
    <cfRule type="cellIs" dxfId="5" priority="10" operator="greaterThan">
      <formula>8</formula>
    </cfRule>
  </conditionalFormatting>
  <conditionalFormatting sqref="D3:D34">
    <cfRule type="cellIs" dxfId="0" priority="11" operator="equal">
      <formula>0</formula>
    </cfRule>
  </conditionalFormatting>
  <conditionalFormatting sqref="D3:D34">
    <cfRule type="cellIs" dxfId="6" priority="12" operator="lessThan">
      <formula>0</formula>
    </cfRule>
  </conditionalFormatting>
  <hyperlinks>
    <hyperlink r:id="rId1" ref="A40"/>
  </hyperlinks>
  <drawing r:id="rId2"/>
</worksheet>
</file>