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unax/Desktop/cupt/20年/肥皂膜过滤器/"/>
    </mc:Choice>
  </mc:AlternateContent>
  <xr:revisionPtr revIDLastSave="0" documentId="13_ncr:1_{241C9F1F-5212-C74F-A7F4-3BBCDBE644A1}" xr6:coauthVersionLast="45" xr6:coauthVersionMax="45" xr10:uidLastSave="{00000000-0000-0000-0000-000000000000}"/>
  <bookViews>
    <workbookView xWindow="280" yWindow="460" windowWidth="28240" windowHeight="17040" xr2:uid="{F817F079-8858-574B-963C-537B95BCD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0" i="1" l="1"/>
  <c r="U2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F3" i="1"/>
  <c r="F4" i="1"/>
  <c r="F5" i="1"/>
  <c r="F6" i="1"/>
  <c r="F7" i="1"/>
  <c r="F8" i="1"/>
  <c r="F9" i="1"/>
  <c r="F2" i="1"/>
  <c r="C32" i="1"/>
</calcChain>
</file>

<file path=xl/sharedStrings.xml><?xml version="1.0" encoding="utf-8"?>
<sst xmlns="http://schemas.openxmlformats.org/spreadsheetml/2006/main" count="14" uniqueCount="10">
  <si>
    <t>t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</si>
  <si>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</si>
  <si>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</si>
  <si>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</si>
  <si>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 xml:space="preserve"> 5.483E-3 m</t>
    <phoneticPr fontId="1" type="noConversion"/>
  </si>
  <si>
    <t>5.645E-3 m</t>
  </si>
  <si>
    <t>5.093E-3 m</t>
  </si>
  <si>
    <t>v</t>
    <phoneticPr fontId="1" type="noConversion"/>
  </si>
  <si>
    <t>5.483E-3 m</t>
  </si>
  <si>
    <t>We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</si>
</sst>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103.2</c:v>
                </c:pt>
                <c:pt idx="1">
                  <c:v>103.23333333333299</c:v>
                </c:pt>
                <c:pt idx="2">
                  <c:v>103.266666666666</c:v>
                </c:pt>
                <c:pt idx="3">
                  <c:v>103.3</c:v>
                </c:pt>
                <c:pt idx="4">
                  <c:v>103.333333333333</c:v>
                </c:pt>
                <c:pt idx="5">
                  <c:v>103.36666666666601</c:v>
                </c:pt>
                <c:pt idx="6">
                  <c:v>103.4</c:v>
                </c:pt>
                <c:pt idx="7">
                  <c:v>103.433333333333</c:v>
                </c:pt>
                <c:pt idx="8">
                  <c:v>103.5</c:v>
                </c:pt>
                <c:pt idx="9">
                  <c:v>103.533333333333</c:v>
                </c:pt>
                <c:pt idx="10">
                  <c:v>103.56666666666599</c:v>
                </c:pt>
                <c:pt idx="11">
                  <c:v>103.6</c:v>
                </c:pt>
                <c:pt idx="12">
                  <c:v>103.633333333333</c:v>
                </c:pt>
                <c:pt idx="13">
                  <c:v>103.666666666666</c:v>
                </c:pt>
                <c:pt idx="14">
                  <c:v>103.7</c:v>
                </c:pt>
                <c:pt idx="15">
                  <c:v>103.73333333333299</c:v>
                </c:pt>
                <c:pt idx="16">
                  <c:v>103.766666666666</c:v>
                </c:pt>
                <c:pt idx="17">
                  <c:v>103.8</c:v>
                </c:pt>
                <c:pt idx="18">
                  <c:v>103.833333333333</c:v>
                </c:pt>
                <c:pt idx="19">
                  <c:v>103.86666666666601</c:v>
                </c:pt>
                <c:pt idx="20">
                  <c:v>103.9</c:v>
                </c:pt>
                <c:pt idx="21">
                  <c:v>103.933333333333</c:v>
                </c:pt>
                <c:pt idx="22">
                  <c:v>103.966666666666</c:v>
                </c:pt>
                <c:pt idx="23">
                  <c:v>104</c:v>
                </c:pt>
                <c:pt idx="24">
                  <c:v>104.033333333333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-9.6600475954328399E-3</c:v>
                </c:pt>
                <c:pt idx="1">
                  <c:v>-9.6600475954333395E-3</c:v>
                </c:pt>
                <c:pt idx="2">
                  <c:v>-1.0797173643689401E-2</c:v>
                </c:pt>
                <c:pt idx="3">
                  <c:v>-1.19827413345414E-2</c:v>
                </c:pt>
                <c:pt idx="4">
                  <c:v>-1.3649131623674499E-2</c:v>
                </c:pt>
                <c:pt idx="5">
                  <c:v>-1.5201402097582001E-2</c:v>
                </c:pt>
                <c:pt idx="6">
                  <c:v>-1.7391653112712499E-2</c:v>
                </c:pt>
                <c:pt idx="7">
                  <c:v>-1.9399046174983701E-2</c:v>
                </c:pt>
                <c:pt idx="8">
                  <c:v>-2.6513215994243802E-2</c:v>
                </c:pt>
                <c:pt idx="9">
                  <c:v>-2.87104438390707E-2</c:v>
                </c:pt>
                <c:pt idx="10">
                  <c:v>-3.1200635396541099E-2</c:v>
                </c:pt>
                <c:pt idx="11">
                  <c:v>-3.4716199948264102E-2</c:v>
                </c:pt>
                <c:pt idx="12">
                  <c:v>-3.6913427793090897E-2</c:v>
                </c:pt>
                <c:pt idx="13">
                  <c:v>-3.9403619350561303E-2</c:v>
                </c:pt>
                <c:pt idx="14">
                  <c:v>-4.1893810908031799E-2</c:v>
                </c:pt>
                <c:pt idx="15">
                  <c:v>-4.35051113275714E-2</c:v>
                </c:pt>
                <c:pt idx="16">
                  <c:v>-4.5262893603432899E-2</c:v>
                </c:pt>
                <c:pt idx="17">
                  <c:v>-4.7313639591938003E-2</c:v>
                </c:pt>
                <c:pt idx="18">
                  <c:v>-5.0096794862051999E-2</c:v>
                </c:pt>
                <c:pt idx="19">
                  <c:v>-5.2001058994235197E-2</c:v>
                </c:pt>
                <c:pt idx="20">
                  <c:v>-5.5370141689636401E-2</c:v>
                </c:pt>
                <c:pt idx="21">
                  <c:v>-5.9764597379290102E-2</c:v>
                </c:pt>
                <c:pt idx="22">
                  <c:v>-6.29871982183694E-2</c:v>
                </c:pt>
                <c:pt idx="23">
                  <c:v>-6.6209799057448795E-2</c:v>
                </c:pt>
                <c:pt idx="24">
                  <c:v>-7.0164809178137194E-2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D-5048-A6C9-2FDDDEBE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76080"/>
        <c:axId val="1517877712"/>
      </c:scatterChart>
      <c:valAx>
        <c:axId val="15178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877712"/>
        <c:crosses val="autoZero"/>
        <c:crossBetween val="midCat"/>
      </c:valAx>
      <c:valAx>
        <c:axId val="15178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8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3.3333333332990378E-2</c:v>
                </c:pt>
                <c:pt idx="2">
                  <c:v>6.6666666665994967E-2</c:v>
                </c:pt>
                <c:pt idx="3">
                  <c:v>9.9999999999994316E-2</c:v>
                </c:pt>
                <c:pt idx="4">
                  <c:v>0.1333333333329989</c:v>
                </c:pt>
                <c:pt idx="5">
                  <c:v>0.16666666666600349</c:v>
                </c:pt>
                <c:pt idx="6">
                  <c:v>0.20000000000000284</c:v>
                </c:pt>
                <c:pt idx="7">
                  <c:v>0.23333333333299322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-0.14462686960579799</c:v>
                </c:pt>
                <c:pt idx="1">
                  <c:v>-0.14462686960579799</c:v>
                </c:pt>
                <c:pt idx="2">
                  <c:v>-0.14575774782596501</c:v>
                </c:pt>
                <c:pt idx="3">
                  <c:v>-0.14693680153085001</c:v>
                </c:pt>
                <c:pt idx="4">
                  <c:v>-0.14859403600117899</c:v>
                </c:pt>
                <c:pt idx="5">
                  <c:v>-0.15013777767646799</c:v>
                </c:pt>
                <c:pt idx="6">
                  <c:v>-0.15231599457116299</c:v>
                </c:pt>
                <c:pt idx="7">
                  <c:v>-0.15431235820817399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0-7F4D-B667-0DC04289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39952"/>
        <c:axId val="1497843424"/>
      </c:scatterChart>
      <c:valAx>
        <c:axId val="151003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7843424"/>
        <c:crosses val="autoZero"/>
        <c:crossBetween val="midCat"/>
      </c:valAx>
      <c:valAx>
        <c:axId val="1497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0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Sheet1!$R$3:$R$19</c:f>
              <c:numCache>
                <c:formatCode>General</c:formatCode>
                <c:ptCount val="17"/>
                <c:pt idx="0">
                  <c:v>6.6666666659926932E-3</c:v>
                </c:pt>
                <c:pt idx="1">
                  <c:v>3.9999999999992042E-2</c:v>
                </c:pt>
                <c:pt idx="2">
                  <c:v>7.3333333332996631E-2</c:v>
                </c:pt>
                <c:pt idx="3">
                  <c:v>0.10666666666600122</c:v>
                </c:pt>
                <c:pt idx="4">
                  <c:v>0.14000000000000057</c:v>
                </c:pt>
                <c:pt idx="5">
                  <c:v>0.17333333333299095</c:v>
                </c:pt>
                <c:pt idx="6">
                  <c:v>0.20666666666599554</c:v>
                </c:pt>
                <c:pt idx="7">
                  <c:v>0.23999999999999488</c:v>
                </c:pt>
                <c:pt idx="8">
                  <c:v>0.27333333333299947</c:v>
                </c:pt>
                <c:pt idx="9">
                  <c:v>0.30666666666598985</c:v>
                </c:pt>
                <c:pt idx="10">
                  <c:v>0.3399999999999892</c:v>
                </c:pt>
                <c:pt idx="11">
                  <c:v>0.37333333333299379</c:v>
                </c:pt>
                <c:pt idx="12">
                  <c:v>0.40666666666599838</c:v>
                </c:pt>
                <c:pt idx="13">
                  <c:v>0.43999999999999773</c:v>
                </c:pt>
                <c:pt idx="14">
                  <c:v>0.4733333333329881</c:v>
                </c:pt>
                <c:pt idx="15">
                  <c:v>0.50666666666599269</c:v>
                </c:pt>
                <c:pt idx="16">
                  <c:v>0.53999999999999204</c:v>
                </c:pt>
              </c:numCache>
            </c:numRef>
          </c:xVal>
          <c:yVal>
            <c:numRef>
              <c:f>Sheet1!$U$3:$U$19</c:f>
              <c:numCache>
                <c:formatCode>General</c:formatCode>
                <c:ptCount val="17"/>
                <c:pt idx="0">
                  <c:v>-0.159520752905391</c:v>
                </c:pt>
                <c:pt idx="1">
                  <c:v>-0.16005662371604701</c:v>
                </c:pt>
                <c:pt idx="2">
                  <c:v>-0.16021397258803399</c:v>
                </c:pt>
                <c:pt idx="3">
                  <c:v>-0.16039711791696201</c:v>
                </c:pt>
                <c:pt idx="4">
                  <c:v>-0.160678043548385</c:v>
                </c:pt>
                <c:pt idx="5">
                  <c:v>-0.16091210721414201</c:v>
                </c:pt>
                <c:pt idx="6">
                  <c:v>-0.16121404721569799</c:v>
                </c:pt>
                <c:pt idx="7">
                  <c:v>-0.161678959063425</c:v>
                </c:pt>
                <c:pt idx="8">
                  <c:v>-0.16212660703819201</c:v>
                </c:pt>
                <c:pt idx="9">
                  <c:v>-0.16261502223407601</c:v>
                </c:pt>
                <c:pt idx="10">
                  <c:v>-0.163177336927013</c:v>
                </c:pt>
                <c:pt idx="11">
                  <c:v>-0.16377016450301099</c:v>
                </c:pt>
                <c:pt idx="12">
                  <c:v>-0.164266014534871</c:v>
                </c:pt>
                <c:pt idx="13">
                  <c:v>-0.16583575631069</c:v>
                </c:pt>
                <c:pt idx="14">
                  <c:v>-0.16689963468309599</c:v>
                </c:pt>
                <c:pt idx="15">
                  <c:v>-0.16849545224170501</c:v>
                </c:pt>
                <c:pt idx="16">
                  <c:v>-0.16955933061411099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E-DB4E-BF87-C1B90EF4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640288"/>
        <c:axId val="1418716960"/>
      </c:scatterChart>
      <c:valAx>
        <c:axId val="15416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716960"/>
        <c:crosses val="autoZero"/>
        <c:crossBetween val="midCat"/>
      </c:valAx>
      <c:valAx>
        <c:axId val="14187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16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396135</xdr:colOff>
      <xdr:row>8</xdr:row>
      <xdr:rowOff>98545</xdr:rowOff>
    </xdr:from>
    <xdr:to>
      <xdr:col>15</xdr:col>
      <xdr:colOff>161185</xdr:colOff>
      <xdr:row>24</xdr:row>
      <xdr:rowOff>60445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26D470-D84A-B74F-8DC7-76B1788F8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760091</xdr:colOff>
      <xdr:row>25</xdr:row>
      <xdr:rowOff>160995</xdr:rowOff>
    </xdr:from>
    <xdr:to>
      <xdr:col>9</xdr:col>
      <xdr:colOff>404873</xdr:colOff>
      <xdr:row>39</xdr:row>
      <xdr:rowOff>96827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6E2677-7A8E-3D4F-99E3-7F1818834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620767</xdr:colOff>
      <xdr:row>5</xdr:row>
      <xdr:rowOff>40727</xdr:rowOff>
    </xdr:from>
    <xdr:to>
      <xdr:col>27</xdr:col>
      <xdr:colOff>266042</xdr:colOff>
      <xdr:row>18</xdr:row>
      <xdr:rowOff>79703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130C4D-A108-0D4B-8AB6-2416EFCFA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CD27-D8F8-D54C-B449-06D0802E2569}">
  <dimension ref="A1:Y35"/>
  <sheetViews>
    <sheetView tabSelected="1" topLeftCell="M6" zoomScale="118" workbookViewId="0">
      <selection activeCell="W22" sqref="W22"/>
    </sheetView>
  </sheetViews>
  <sheetFormatPr baseColWidth="10" defaultRowHeight="16"/>
  <sheetData>
    <row r="1" spans="1:21">
      <c r="A1" t="s">
        <v>0</v>
      </c>
      <c r="B1" t="s">
        <v>1</v>
      </c>
      <c r="C1" t="s">
        <v>2</v>
      </c>
    </row>
    <row r="2" spans="1:21">
      <c r="A2">
        <v>103.2</v>
      </c>
      <c r="B2">
        <v>0.115006782859139</v>
      </c>
      <c r="C2">
        <v>-9.6600475954328399E-3</v>
      </c>
      <c r="E2">
        <v>103.2</v>
      </c>
      <c r="F2">
        <f>E2-103.2</f>
        <v>0</v>
      </c>
      <c r="G2">
        <v>-0.14462686960579799</v>
      </c>
    </row>
    <row r="3" spans="1:21">
      <c r="A3">
        <v>103.23333333333299</v>
      </c>
      <c r="B3">
        <v>0.114745700491696</v>
      </c>
      <c r="C3">
        <v>-9.6600475954333395E-3</v>
      </c>
      <c r="E3">
        <v>103.23333333333299</v>
      </c>
      <c r="F3">
        <f t="shared" ref="F3:F9" si="0">E3-103.2</f>
        <v>3.3333333332990378E-2</v>
      </c>
      <c r="G3">
        <v>-0.14462686960579799</v>
      </c>
      <c r="R3">
        <f>S3-126.26</f>
        <v>6.6666666659926932E-3</v>
      </c>
      <c r="S3">
        <v>126.266666666666</v>
      </c>
      <c r="T3">
        <v>0.43206651533811202</v>
      </c>
      <c r="U3">
        <v>-0.159520752905391</v>
      </c>
    </row>
    <row r="4" spans="1:21">
      <c r="A4">
        <v>103.266666666666</v>
      </c>
      <c r="B4">
        <v>0.11497612644801999</v>
      </c>
      <c r="C4">
        <v>-1.0797173643689401E-2</v>
      </c>
      <c r="E4">
        <v>103.266666666666</v>
      </c>
      <c r="F4">
        <f t="shared" si="0"/>
        <v>6.6666666665994967E-2</v>
      </c>
      <c r="G4">
        <v>-0.14575774782596501</v>
      </c>
      <c r="R4">
        <f t="shared" ref="R4:R19" si="1">S4-126.26</f>
        <v>3.9999999999992042E-2</v>
      </c>
      <c r="S4">
        <v>126.3</v>
      </c>
      <c r="T4">
        <v>0.432456239564044</v>
      </c>
      <c r="U4">
        <v>-0.16005662371604701</v>
      </c>
    </row>
    <row r="5" spans="1:21">
      <c r="A5">
        <v>103.3</v>
      </c>
      <c r="B5">
        <v>0.115186742539892</v>
      </c>
      <c r="C5">
        <v>-1.19827413345414E-2</v>
      </c>
      <c r="E5">
        <v>103.3</v>
      </c>
      <c r="F5">
        <f t="shared" si="0"/>
        <v>9.9999999999994316E-2</v>
      </c>
      <c r="G5">
        <v>-0.14693680153085001</v>
      </c>
      <c r="R5">
        <f t="shared" si="1"/>
        <v>7.3333333332996631E-2</v>
      </c>
      <c r="S5">
        <v>126.333333333333</v>
      </c>
      <c r="T5">
        <v>0.43245377591419198</v>
      </c>
      <c r="U5">
        <v>-0.16021397258803399</v>
      </c>
    </row>
    <row r="6" spans="1:21">
      <c r="A6">
        <v>103.333333333333</v>
      </c>
      <c r="B6">
        <v>0.11542126387163699</v>
      </c>
      <c r="C6">
        <v>-1.3649131623674499E-2</v>
      </c>
      <c r="E6">
        <v>103.333333333333</v>
      </c>
      <c r="F6">
        <f t="shared" si="0"/>
        <v>0.1333333333329989</v>
      </c>
      <c r="G6">
        <v>-0.14859403600117899</v>
      </c>
      <c r="R6">
        <f t="shared" si="1"/>
        <v>0.10666666666600122</v>
      </c>
      <c r="S6">
        <v>126.36666666666601</v>
      </c>
      <c r="T6">
        <v>0.43245060963208998</v>
      </c>
      <c r="U6">
        <v>-0.16039711791696201</v>
      </c>
    </row>
    <row r="7" spans="1:21">
      <c r="A7">
        <v>103.36666666666601</v>
      </c>
      <c r="B7">
        <v>0.11569473646056801</v>
      </c>
      <c r="C7">
        <v>-1.5201402097582001E-2</v>
      </c>
      <c r="E7">
        <v>103.36666666666601</v>
      </c>
      <c r="F7">
        <f t="shared" si="0"/>
        <v>0.16666666666600349</v>
      </c>
      <c r="G7">
        <v>-0.15013777767646799</v>
      </c>
      <c r="R7">
        <f t="shared" si="1"/>
        <v>0.14000000000000057</v>
      </c>
      <c r="S7">
        <v>126.4</v>
      </c>
      <c r="T7">
        <v>0.43241983831269698</v>
      </c>
      <c r="U7">
        <v>-0.160678043548385</v>
      </c>
    </row>
    <row r="8" spans="1:21">
      <c r="A8">
        <v>103.4</v>
      </c>
      <c r="B8">
        <v>0.116131325233401</v>
      </c>
      <c r="C8">
        <v>-1.7391653112712499E-2</v>
      </c>
      <c r="E8">
        <v>103.4</v>
      </c>
      <c r="F8">
        <f t="shared" si="0"/>
        <v>0.20000000000000284</v>
      </c>
      <c r="G8">
        <v>-0.15231599457116299</v>
      </c>
      <c r="R8">
        <f t="shared" si="1"/>
        <v>0.17333333333299095</v>
      </c>
      <c r="S8">
        <v>126.433333333333</v>
      </c>
      <c r="T8">
        <v>0.43239421756797097</v>
      </c>
      <c r="U8">
        <v>-0.16091210721414201</v>
      </c>
    </row>
    <row r="9" spans="1:21">
      <c r="A9">
        <v>103.433333333333</v>
      </c>
      <c r="B9">
        <v>0.116142266274833</v>
      </c>
      <c r="C9">
        <v>-1.9399046174983701E-2</v>
      </c>
      <c r="E9">
        <v>103.433333333333</v>
      </c>
      <c r="F9">
        <f t="shared" si="0"/>
        <v>0.23333333333299322</v>
      </c>
      <c r="G9">
        <v>-0.15431235820817399</v>
      </c>
      <c r="R9">
        <f t="shared" si="1"/>
        <v>0.20666666666599554</v>
      </c>
      <c r="S9">
        <v>126.466666666666</v>
      </c>
      <c r="T9">
        <v>0.43237042647974</v>
      </c>
      <c r="U9">
        <v>-0.16121404721569799</v>
      </c>
    </row>
    <row r="10" spans="1:21">
      <c r="A10">
        <v>103.5</v>
      </c>
      <c r="B10">
        <v>0.117331966913753</v>
      </c>
      <c r="C10">
        <v>-2.6513215994243802E-2</v>
      </c>
      <c r="R10">
        <f t="shared" si="1"/>
        <v>0.23999999999999488</v>
      </c>
      <c r="S10">
        <v>126.5</v>
      </c>
      <c r="T10">
        <v>0.43230276163144898</v>
      </c>
      <c r="U10">
        <v>-0.161678959063425</v>
      </c>
    </row>
    <row r="11" spans="1:21">
      <c r="A11">
        <v>103.533333333333</v>
      </c>
      <c r="B11">
        <v>0.117185485057431</v>
      </c>
      <c r="C11">
        <v>-2.87104438390707E-2</v>
      </c>
      <c r="R11">
        <f t="shared" si="1"/>
        <v>0.27333333333299947</v>
      </c>
      <c r="S11">
        <v>126.533333333333</v>
      </c>
      <c r="T11">
        <v>0.43223112378547102</v>
      </c>
      <c r="U11">
        <v>-0.16212660703819201</v>
      </c>
    </row>
    <row r="12" spans="1:21">
      <c r="A12">
        <v>103.56666666666599</v>
      </c>
      <c r="B12">
        <v>0.11762493062639701</v>
      </c>
      <c r="C12">
        <v>-3.1200635396541099E-2</v>
      </c>
      <c r="R12">
        <f t="shared" si="1"/>
        <v>0.30666666666598985</v>
      </c>
      <c r="S12">
        <v>126.56666666666599</v>
      </c>
      <c r="T12">
        <v>0.43212522870810499</v>
      </c>
      <c r="U12">
        <v>-0.16261502223407601</v>
      </c>
    </row>
    <row r="13" spans="1:21">
      <c r="A13">
        <v>103.6</v>
      </c>
      <c r="B13">
        <v>0.117185485057431</v>
      </c>
      <c r="C13">
        <v>-3.4716199948264102E-2</v>
      </c>
      <c r="R13">
        <f t="shared" si="1"/>
        <v>0.3399999999999892</v>
      </c>
      <c r="S13">
        <v>126.6</v>
      </c>
      <c r="T13">
        <v>0.43206524683617797</v>
      </c>
      <c r="U13">
        <v>-0.163177336927013</v>
      </c>
    </row>
    <row r="14" spans="1:21">
      <c r="A14">
        <v>103.633333333333</v>
      </c>
      <c r="B14">
        <v>0.117331966913753</v>
      </c>
      <c r="C14">
        <v>-3.6913427793090897E-2</v>
      </c>
      <c r="R14">
        <f t="shared" si="1"/>
        <v>0.37333333333299379</v>
      </c>
      <c r="S14">
        <v>126.633333333333</v>
      </c>
      <c r="T14">
        <v>0.43203451937668902</v>
      </c>
      <c r="U14">
        <v>-0.16377016450301099</v>
      </c>
    </row>
    <row r="15" spans="1:21">
      <c r="A15">
        <v>103.666666666666</v>
      </c>
      <c r="B15">
        <v>0.117478448770075</v>
      </c>
      <c r="C15">
        <v>-3.9403619350561303E-2</v>
      </c>
      <c r="R15">
        <f t="shared" si="1"/>
        <v>0.40666666666599838</v>
      </c>
      <c r="S15">
        <v>126.666666666666</v>
      </c>
      <c r="T15">
        <v>0.431967362319568</v>
      </c>
      <c r="U15">
        <v>-0.164266014534871</v>
      </c>
    </row>
    <row r="16" spans="1:21">
      <c r="A16">
        <v>103.7</v>
      </c>
      <c r="B16">
        <v>0.118064376195362</v>
      </c>
      <c r="C16">
        <v>-4.1893810908031799E-2</v>
      </c>
      <c r="R16">
        <f t="shared" si="1"/>
        <v>0.43999999999999773</v>
      </c>
      <c r="S16">
        <v>126.7</v>
      </c>
      <c r="T16">
        <v>0.43206364428538702</v>
      </c>
      <c r="U16">
        <v>-0.16583575631069</v>
      </c>
    </row>
    <row r="17" spans="1:25">
      <c r="A17">
        <v>103.73333333333299</v>
      </c>
      <c r="B17">
        <v>0.117771412482718</v>
      </c>
      <c r="C17">
        <v>-4.35051113275714E-2</v>
      </c>
      <c r="R17">
        <f t="shared" si="1"/>
        <v>0.4733333333329881</v>
      </c>
      <c r="S17">
        <v>126.73333333333299</v>
      </c>
      <c r="T17">
        <v>0.43198180748750897</v>
      </c>
      <c r="U17">
        <v>-0.16689963468309599</v>
      </c>
    </row>
    <row r="18" spans="1:25">
      <c r="A18">
        <v>103.766666666666</v>
      </c>
      <c r="B18">
        <v>0.11762493062639701</v>
      </c>
      <c r="C18">
        <v>-4.5262893603432899E-2</v>
      </c>
      <c r="R18">
        <f t="shared" si="1"/>
        <v>0.50666666666599269</v>
      </c>
      <c r="S18">
        <v>126.766666666666</v>
      </c>
      <c r="T18">
        <v>0.432145481083264</v>
      </c>
      <c r="U18">
        <v>-0.16849545224170501</v>
      </c>
    </row>
    <row r="19" spans="1:25">
      <c r="A19">
        <v>103.8</v>
      </c>
      <c r="B19">
        <v>0.118357339908005</v>
      </c>
      <c r="C19">
        <v>-4.7313639591938003E-2</v>
      </c>
      <c r="R19">
        <f t="shared" si="1"/>
        <v>0.53999999999999204</v>
      </c>
      <c r="S19">
        <v>126.8</v>
      </c>
      <c r="T19">
        <v>0.43222731788114199</v>
      </c>
      <c r="U19">
        <v>-0.16955933061411099</v>
      </c>
    </row>
    <row r="20" spans="1:25">
      <c r="A20">
        <v>103.833333333333</v>
      </c>
      <c r="B20">
        <v>0.118357339908005</v>
      </c>
      <c r="C20">
        <v>-5.0096794862051999E-2</v>
      </c>
      <c r="Y20">
        <f>-0.0373*2*0.54+0.0031</f>
        <v>-3.7184000000000002E-2</v>
      </c>
    </row>
    <row r="21" spans="1:25">
      <c r="A21">
        <v>103.86666666666601</v>
      </c>
      <c r="B21">
        <v>0.11879678547697101</v>
      </c>
      <c r="C21">
        <v>-5.2001058994235197E-2</v>
      </c>
      <c r="T21" t="s">
        <v>3</v>
      </c>
      <c r="W21" t="s">
        <v>7</v>
      </c>
      <c r="X21" t="s">
        <v>9</v>
      </c>
    </row>
    <row r="22" spans="1:25">
      <c r="A22">
        <v>103.9</v>
      </c>
      <c r="B22">
        <v>0.118650303620649</v>
      </c>
      <c r="C22">
        <v>-5.5370141689636401E-2</v>
      </c>
      <c r="T22" t="s">
        <v>6</v>
      </c>
      <c r="U22">
        <v>5.093</v>
      </c>
      <c r="W22">
        <v>3.7184000000000002E-2</v>
      </c>
      <c r="X22">
        <v>7.6700000000000004E-2</v>
      </c>
    </row>
    <row r="23" spans="1:25">
      <c r="A23">
        <v>103.933333333333</v>
      </c>
      <c r="B23">
        <v>0.119236231045936</v>
      </c>
      <c r="C23">
        <v>-5.9764597379290102E-2</v>
      </c>
      <c r="T23" t="s">
        <v>8</v>
      </c>
      <c r="U23">
        <v>5.4829999999999997</v>
      </c>
    </row>
    <row r="24" spans="1:25">
      <c r="A24">
        <v>103.966666666666</v>
      </c>
      <c r="B24">
        <v>0.119089749189614</v>
      </c>
      <c r="C24">
        <v>-6.29871982183694E-2</v>
      </c>
      <c r="T24" t="s">
        <v>5</v>
      </c>
      <c r="U24">
        <v>5.6449999999999996</v>
      </c>
    </row>
    <row r="25" spans="1:25">
      <c r="A25">
        <v>104</v>
      </c>
      <c r="B25">
        <v>0.119089749189614</v>
      </c>
      <c r="C25">
        <v>-6.6209799057448795E-2</v>
      </c>
      <c r="U25">
        <f>AVERAGE(U22:U24)</f>
        <v>5.407</v>
      </c>
    </row>
    <row r="26" spans="1:25">
      <c r="A26">
        <v>104.033333333333</v>
      </c>
      <c r="B26">
        <v>0.11996864032754501</v>
      </c>
      <c r="C26">
        <v>-7.0164809178137194E-2</v>
      </c>
    </row>
    <row r="28" spans="1:25">
      <c r="A28" t="s">
        <v>3</v>
      </c>
    </row>
    <row r="29" spans="1:25">
      <c r="A29" t="s">
        <v>4</v>
      </c>
      <c r="C29">
        <v>5.4829999999999997</v>
      </c>
    </row>
    <row r="30" spans="1:25">
      <c r="A30" t="s">
        <v>5</v>
      </c>
      <c r="C30">
        <v>5.6449999999999996</v>
      </c>
    </row>
    <row r="31" spans="1:25">
      <c r="A31" t="s">
        <v>6</v>
      </c>
      <c r="C31">
        <v>5.093</v>
      </c>
    </row>
    <row r="32" spans="1:25">
      <c r="C32">
        <f>AVERAGE(C29:C31)</f>
        <v>5.407</v>
      </c>
    </row>
    <row r="34" spans="1:1">
      <c r="A34" t="s">
        <v>7</v>
      </c>
    </row>
    <row r="35" spans="1:1">
      <c r="A35">
        <v>-6.6953200000000004E-2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2020-07-25T06:44:18Z</dcterms:created>
  <dcterms:modified xsi:type="dcterms:W3CDTF">2020-07-29T02:47:09Z</dcterms:modified>
</cp:coreProperties>
</file>