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infosmartbi/Desktop/"/>
    </mc:Choice>
  </mc:AlternateContent>
  <bookViews>
    <workbookView xWindow="0" yWindow="460" windowWidth="15960" windowHeight="14560" activeTab="2"/>
  </bookViews>
  <sheets>
    <sheet name="Project Plan and Gantt" sheetId="1" r:id="rId1"/>
    <sheet name="Notes" sheetId="2" r:id="rId2"/>
    <sheet name="Sheet1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6" i="3" l="1"/>
  <c r="I19" i="3"/>
  <c r="I18" i="3"/>
  <c r="I17" i="3"/>
  <c r="I16" i="3"/>
  <c r="I20" i="3"/>
  <c r="M17" i="3"/>
  <c r="M9" i="3"/>
  <c r="M18" i="3"/>
  <c r="M20" i="3"/>
  <c r="M16" i="3"/>
  <c r="I11" i="3"/>
  <c r="I5" i="3"/>
</calcChain>
</file>

<file path=xl/sharedStrings.xml><?xml version="1.0" encoding="utf-8"?>
<sst xmlns="http://schemas.openxmlformats.org/spreadsheetml/2006/main" count="100" uniqueCount="70">
  <si>
    <t>Project Name:</t>
  </si>
  <si>
    <t>Report Date</t>
  </si>
  <si>
    <t>Project Status</t>
  </si>
  <si>
    <t>On track</t>
  </si>
  <si>
    <t>Completed</t>
  </si>
  <si>
    <t>Tasks</t>
  </si>
  <si>
    <t>Start Date</t>
  </si>
  <si>
    <t>End Date</t>
  </si>
  <si>
    <t>Status</t>
  </si>
  <si>
    <t>Task Table</t>
  </si>
  <si>
    <t>Assigned To</t>
  </si>
  <si>
    <t>Start</t>
  </si>
  <si>
    <t>End</t>
  </si>
  <si>
    <t>Days</t>
  </si>
  <si>
    <t>Complete</t>
  </si>
  <si>
    <t>Overdue</t>
  </si>
  <si>
    <t>In progress</t>
  </si>
  <si>
    <t>Not started</t>
  </si>
  <si>
    <t>Launch</t>
  </si>
  <si>
    <t>Virmedica</t>
  </si>
  <si>
    <t>Configure Log for Multiple Tomcat Instance</t>
  </si>
  <si>
    <t>On Going (Enhancement)</t>
  </si>
  <si>
    <t>DB Verification in Prod &amp; Dev</t>
  </si>
  <si>
    <t>Backup Status Check and Monitor</t>
  </si>
  <si>
    <t>Daily</t>
  </si>
  <si>
    <t>Watch Monitoring Tools (Lmonitor) and Fix Issues</t>
  </si>
  <si>
    <t>05-01-17</t>
  </si>
  <si>
    <t>Delete/Create Disk Safe in Backup and Ran Backup</t>
  </si>
  <si>
    <t>Prepare Log Server User Manual</t>
  </si>
  <si>
    <t>Continue</t>
  </si>
  <si>
    <t xml:space="preserve">DB Data Refresh Issue </t>
  </si>
  <si>
    <t>Tuning MySQL for Slowness</t>
  </si>
  <si>
    <t>Change Syslog Tag for Dev user</t>
  </si>
  <si>
    <t>Repair DB  corruption</t>
  </si>
  <si>
    <t>Assigned By</t>
  </si>
  <si>
    <t>Compexity</t>
  </si>
  <si>
    <t>TISSA</t>
  </si>
  <si>
    <t>ACHUAI</t>
  </si>
  <si>
    <t>NEERU</t>
  </si>
  <si>
    <t>KUSANGINI</t>
  </si>
  <si>
    <t>SUNITA</t>
  </si>
  <si>
    <t>GEETA</t>
  </si>
  <si>
    <t>WEEKI</t>
  </si>
  <si>
    <t>WEEK2</t>
  </si>
  <si>
    <t>WEEK3</t>
  </si>
  <si>
    <t>WEEK4</t>
  </si>
  <si>
    <t>ALL DAY</t>
  </si>
  <si>
    <t>-2</t>
  </si>
  <si>
    <t>ALLDAY</t>
  </si>
  <si>
    <t>AMOUNT</t>
  </si>
  <si>
    <t>RIYAZ</t>
  </si>
  <si>
    <t>TABREZ</t>
  </si>
  <si>
    <t>SAMSHER</t>
  </si>
  <si>
    <t>NAZIR</t>
  </si>
  <si>
    <t>WEEK1</t>
  </si>
  <si>
    <t>Lining</t>
  </si>
  <si>
    <t>Elecrticity</t>
  </si>
  <si>
    <t>Rent</t>
  </si>
  <si>
    <t>salon</t>
  </si>
  <si>
    <t>Diesel</t>
  </si>
  <si>
    <t>Salary</t>
  </si>
  <si>
    <t>tailoring</t>
  </si>
  <si>
    <t>expense</t>
  </si>
  <si>
    <t>Total</t>
  </si>
  <si>
    <t>Expense</t>
  </si>
  <si>
    <t>Salary Salon</t>
  </si>
  <si>
    <t>Salary Tailoring</t>
  </si>
  <si>
    <t>PAID</t>
  </si>
  <si>
    <t>BALANCE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</si>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</sst>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"/>
  </numFmts>
  <fonts count="17" x14ac:knownFonts="1">
    <font>
      <sz val="12"/>
      <color indexed="8"/>
      <name val="Calibri"/>
    </font>
    <font>
      <sz val="10"/>
      <color indexed="8"/>
      <name val="Calibri"/>
    </font>
    <font>
      <sz val="14"/>
      <color indexed="8"/>
      <name val="Calibri"/>
    </font>
    <font>
      <b/>
      <sz val="14"/>
      <color indexed="8"/>
      <name val="Calibri"/>
    </font>
    <font>
      <b/>
      <sz val="14"/>
      <color indexed="11"/>
      <name val="Calibri"/>
    </font>
    <font>
      <sz val="16"/>
      <color indexed="8"/>
      <name val="Calibri"/>
    </font>
    <font>
      <sz val="14"/>
      <color indexed="9"/>
      <name val="Calibri"/>
    </font>
    <font>
      <b/>
      <sz val="11"/>
      <color indexed="11"/>
      <name val="Calibri"/>
    </font>
    <font>
      <sz val="16"/>
      <color indexed="8"/>
      <name val="Zapf Dingbats"/>
    </font>
    <font>
      <b/>
      <sz val="11"/>
      <color indexed="12"/>
      <name val="Calibri"/>
    </font>
    <font>
      <b/>
      <sz val="11"/>
      <color indexed="20"/>
      <name val="Calibri"/>
    </font>
    <font>
      <b/>
      <sz val="11"/>
      <color indexed="17"/>
      <name val="Calibri"/>
    </font>
    <font>
      <b/>
      <sz val="10"/>
      <color indexed="8"/>
      <name val="Calibri"/>
    </font>
    <font>
      <b/>
      <sz val="12"/>
      <color indexed="8"/>
      <name val="Calibri"/>
    </font>
    <font>
      <sz val="22"/>
      <color indexed="8"/>
      <name val="Arial"/>
    </font>
    <font>
      <u/>
      <sz val="12"/>
      <color theme="10"/>
      <name val="Calibri"/>
    </font>
    <font>
      <u/>
      <sz val="12"/>
      <color theme="11"/>
      <name val="Calibri"/>
    </font>
  </fonts>
  <fills count="6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9"/>
        <bgColor auto="1"/>
      </patternFill>
    </fill>
    <fill>
      <patternFill patternType="solid">
        <fgColor indexed="21"/>
        <bgColor auto="1"/>
      </patternFill>
    </fill>
    <fill>
      <patternFill patternType="solid">
        <fgColor indexed="23"/>
        <bgColor auto="1"/>
      </patternFill>
    </fill>
  </fills>
  <borders count="32">
    <border>
      <left/>
      <right/>
      <top/>
      <bottom/>
      <diagonal/>
    </border>
    <border>
      <left style="thin">
        <color indexed="18"/>
      </left>
      <right/>
      <top style="thin">
        <color indexed="18"/>
      </top>
      <bottom/>
      <diagonal/>
    </border>
    <border>
      <left/>
      <right/>
      <top style="thin">
        <color indexed="18"/>
      </top>
      <bottom/>
      <diagonal/>
    </border>
    <border>
      <left/>
      <right style="thin">
        <color indexed="18"/>
      </right>
      <top style="thin">
        <color indexed="18"/>
      </top>
      <bottom/>
      <diagonal/>
    </border>
    <border>
      <left style="thin">
        <color indexed="18"/>
      </left>
      <right/>
      <top/>
      <bottom/>
      <diagonal/>
    </border>
    <border>
      <left/>
      <right/>
      <top/>
      <bottom/>
      <diagonal/>
    </border>
    <border>
      <left/>
      <right style="thin">
        <color indexed="18"/>
      </right>
      <top/>
      <bottom/>
      <diagonal/>
    </border>
    <border>
      <left style="thin">
        <color indexed="1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1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18"/>
      </left>
      <right/>
      <top/>
      <bottom style="thin">
        <color indexed="22"/>
      </bottom>
      <diagonal/>
    </border>
    <border>
      <left/>
      <right/>
      <top/>
      <bottom style="thin">
        <color indexed="22"/>
      </bottom>
      <diagonal/>
    </border>
    <border>
      <left style="thin">
        <color indexed="18"/>
      </left>
      <right/>
      <top style="thin">
        <color indexed="22"/>
      </top>
      <bottom/>
      <diagonal/>
    </border>
    <border>
      <left/>
      <right/>
      <top style="thin">
        <color indexed="22"/>
      </top>
      <bottom/>
      <diagonal/>
    </border>
    <border>
      <left style="thin">
        <color indexed="18"/>
      </left>
      <right/>
      <top/>
      <bottom style="thin">
        <color indexed="18"/>
      </bottom>
      <diagonal/>
    </border>
    <border>
      <left/>
      <right/>
      <top/>
      <bottom style="thin">
        <color indexed="18"/>
      </bottom>
      <diagonal/>
    </border>
    <border>
      <left/>
      <right style="thin">
        <color indexed="18"/>
      </right>
      <top/>
      <bottom style="thin">
        <color indexed="18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8"/>
      </left>
      <right style="thin">
        <color indexed="8"/>
      </right>
      <top/>
      <bottom style="thin">
        <color indexed="18"/>
      </bottom>
      <diagonal/>
    </border>
    <border>
      <left style="thin">
        <color indexed="8"/>
      </left>
      <right style="thin">
        <color indexed="8"/>
      </right>
      <top style="thin">
        <color indexed="18"/>
      </top>
      <bottom style="thin">
        <color indexed="18"/>
      </bottom>
      <diagonal/>
    </border>
    <border>
      <left style="thin">
        <color indexed="8"/>
      </left>
      <right style="thin">
        <color indexed="8"/>
      </right>
      <top style="thin">
        <color indexed="1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18"/>
      </left>
      <right style="thin">
        <color indexed="18"/>
      </right>
      <top style="thin">
        <color indexed="8"/>
      </top>
      <bottom style="thin">
        <color indexed="18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 applyNumberFormat="0" applyFill="0" applyBorder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94">
    <xf numFmtId="0" fontId="0" fillId="0" borderId="0" xfId="0" applyFont="1" applyAlignment="1"/>
    <xf numFmtId="0" fontId="0" fillId="0" borderId="0" xfId="0" applyNumberFormat="1" applyFont="1" applyAlignment="1"/>
    <xf numFmtId="0" fontId="2" fillId="2" borderId="1" xfId="0" applyNumberFormat="1" applyFont="1" applyFill="1" applyBorder="1" applyAlignment="1"/>
    <xf numFmtId="0" fontId="0" fillId="2" borderId="2" xfId="0" applyNumberFormat="1" applyFont="1" applyFill="1" applyBorder="1" applyAlignment="1"/>
    <xf numFmtId="0" fontId="0" fillId="2" borderId="3" xfId="0" applyNumberFormat="1" applyFont="1" applyFill="1" applyBorder="1" applyAlignment="1"/>
    <xf numFmtId="49" fontId="3" fillId="2" borderId="4" xfId="0" applyNumberFormat="1" applyFont="1" applyFill="1" applyBorder="1" applyAlignment="1"/>
    <xf numFmtId="0" fontId="3" fillId="2" borderId="5" xfId="0" applyFont="1" applyFill="1" applyBorder="1" applyAlignment="1">
      <alignment horizontal="center"/>
    </xf>
    <xf numFmtId="0" fontId="2" fillId="2" borderId="5" xfId="0" applyNumberFormat="1" applyFont="1" applyFill="1" applyBorder="1" applyAlignment="1"/>
    <xf numFmtId="0" fontId="0" fillId="2" borderId="5" xfId="0" applyNumberFormat="1" applyFont="1" applyFill="1" applyBorder="1" applyAlignment="1"/>
    <xf numFmtId="10" fontId="0" fillId="2" borderId="5" xfId="0" applyNumberFormat="1" applyFont="1" applyFill="1" applyBorder="1" applyAlignment="1"/>
    <xf numFmtId="0" fontId="0" fillId="2" borderId="6" xfId="0" applyNumberFormat="1" applyFont="1" applyFill="1" applyBorder="1" applyAlignment="1"/>
    <xf numFmtId="49" fontId="2" fillId="2" borderId="4" xfId="0" applyNumberFormat="1" applyFont="1" applyFill="1" applyBorder="1" applyAlignment="1"/>
    <xf numFmtId="49" fontId="2" fillId="2" borderId="5" xfId="0" applyNumberFormat="1" applyFont="1" applyFill="1" applyBorder="1" applyAlignment="1">
      <alignment horizontal="center"/>
    </xf>
    <xf numFmtId="49" fontId="4" fillId="2" borderId="5" xfId="0" applyNumberFormat="1" applyFont="1" applyFill="1" applyBorder="1" applyAlignment="1">
      <alignment horizontal="center"/>
    </xf>
    <xf numFmtId="9" fontId="2" fillId="2" borderId="5" xfId="0" applyNumberFormat="1" applyFont="1" applyFill="1" applyBorder="1" applyAlignment="1">
      <alignment horizontal="center"/>
    </xf>
    <xf numFmtId="0" fontId="5" fillId="2" borderId="5" xfId="0" applyNumberFormat="1" applyFont="1" applyFill="1" applyBorder="1" applyAlignment="1"/>
    <xf numFmtId="10" fontId="5" fillId="2" borderId="5" xfId="0" applyNumberFormat="1" applyFont="1" applyFill="1" applyBorder="1" applyAlignment="1"/>
    <xf numFmtId="0" fontId="5" fillId="2" borderId="7" xfId="0" applyNumberFormat="1" applyFont="1" applyFill="1" applyBorder="1" applyAlignment="1"/>
    <xf numFmtId="0" fontId="5" fillId="2" borderId="8" xfId="0" applyNumberFormat="1" applyFont="1" applyFill="1" applyBorder="1" applyAlignment="1"/>
    <xf numFmtId="49" fontId="6" fillId="3" borderId="9" xfId="0" applyNumberFormat="1" applyFont="1" applyFill="1" applyBorder="1" applyAlignment="1">
      <alignment horizontal="center" vertical="center"/>
    </xf>
    <xf numFmtId="0" fontId="0" fillId="2" borderId="10" xfId="0" applyNumberFormat="1" applyFont="1" applyFill="1" applyBorder="1" applyAlignment="1"/>
    <xf numFmtId="0" fontId="0" fillId="2" borderId="9" xfId="0" applyFont="1" applyFill="1" applyBorder="1" applyAlignment="1">
      <alignment horizontal="center"/>
    </xf>
    <xf numFmtId="0" fontId="5" fillId="2" borderId="9" xfId="0" applyFont="1" applyFill="1" applyBorder="1" applyAlignment="1">
      <alignment horizontal="center"/>
    </xf>
    <xf numFmtId="0" fontId="7" fillId="2" borderId="9" xfId="0" applyFont="1" applyFill="1" applyBorder="1" applyAlignment="1">
      <alignment horizontal="center"/>
    </xf>
    <xf numFmtId="0" fontId="8" fillId="2" borderId="9" xfId="0" applyFont="1" applyFill="1" applyBorder="1" applyAlignment="1">
      <alignment horizontal="center"/>
    </xf>
    <xf numFmtId="0" fontId="9" fillId="2" borderId="9" xfId="0" applyFont="1" applyFill="1" applyBorder="1" applyAlignment="1">
      <alignment horizontal="center"/>
    </xf>
    <xf numFmtId="0" fontId="10" fillId="2" borderId="9" xfId="0" applyFont="1" applyFill="1" applyBorder="1" applyAlignment="1">
      <alignment horizontal="center"/>
    </xf>
    <xf numFmtId="0" fontId="3" fillId="4" borderId="9" xfId="0" applyFont="1" applyFill="1" applyBorder="1" applyAlignment="1">
      <alignment horizontal="center"/>
    </xf>
    <xf numFmtId="0" fontId="0" fillId="4" borderId="9" xfId="0" applyNumberFormat="1" applyFont="1" applyFill="1" applyBorder="1" applyAlignment="1">
      <alignment horizontal="center"/>
    </xf>
    <xf numFmtId="0" fontId="0" fillId="2" borderId="11" xfId="0" applyNumberFormat="1" applyFont="1" applyFill="1" applyBorder="1" applyAlignment="1"/>
    <xf numFmtId="0" fontId="0" fillId="2" borderId="12" xfId="0" applyNumberFormat="1" applyFont="1" applyFill="1" applyBorder="1" applyAlignment="1"/>
    <xf numFmtId="0" fontId="0" fillId="2" borderId="4" xfId="0" applyNumberFormat="1" applyFont="1" applyFill="1" applyBorder="1" applyAlignment="1"/>
    <xf numFmtId="0" fontId="12" fillId="2" borderId="4" xfId="0" applyNumberFormat="1" applyFont="1" applyFill="1" applyBorder="1" applyAlignment="1"/>
    <xf numFmtId="0" fontId="13" fillId="2" borderId="5" xfId="0" applyNumberFormat="1" applyFont="1" applyFill="1" applyBorder="1" applyAlignment="1">
      <alignment horizontal="center"/>
    </xf>
    <xf numFmtId="0" fontId="1" fillId="2" borderId="4" xfId="0" applyNumberFormat="1" applyFont="1" applyFill="1" applyBorder="1" applyAlignment="1">
      <alignment horizontal="center"/>
    </xf>
    <xf numFmtId="0" fontId="1" fillId="2" borderId="4" xfId="0" applyNumberFormat="1" applyFont="1" applyFill="1" applyBorder="1" applyAlignment="1"/>
    <xf numFmtId="0" fontId="1" fillId="2" borderId="13" xfId="0" applyNumberFormat="1" applyFont="1" applyFill="1" applyBorder="1" applyAlignment="1"/>
    <xf numFmtId="0" fontId="0" fillId="2" borderId="14" xfId="0" applyNumberFormat="1" applyFont="1" applyFill="1" applyBorder="1" applyAlignment="1"/>
    <xf numFmtId="0" fontId="0" fillId="2" borderId="17" xfId="0" applyNumberFormat="1" applyFont="1" applyFill="1" applyBorder="1" applyAlignment="1"/>
    <xf numFmtId="0" fontId="0" fillId="2" borderId="18" xfId="0" applyNumberFormat="1" applyFont="1" applyFill="1" applyBorder="1" applyAlignment="1"/>
    <xf numFmtId="0" fontId="0" fillId="2" borderId="19" xfId="0" applyNumberFormat="1" applyFont="1" applyFill="1" applyBorder="1" applyAlignment="1"/>
    <xf numFmtId="0" fontId="0" fillId="0" borderId="0" xfId="0" applyNumberFormat="1" applyFont="1" applyAlignment="1"/>
    <xf numFmtId="0" fontId="0" fillId="0" borderId="20" xfId="0" applyFont="1" applyBorder="1" applyAlignment="1"/>
    <xf numFmtId="49" fontId="13" fillId="2" borderId="21" xfId="0" applyNumberFormat="1" applyFont="1" applyFill="1" applyBorder="1" applyAlignment="1"/>
    <xf numFmtId="0" fontId="0" fillId="0" borderId="21" xfId="0" applyFont="1" applyBorder="1" applyAlignment="1"/>
    <xf numFmtId="49" fontId="6" fillId="3" borderId="4" xfId="0" applyNumberFormat="1" applyFont="1" applyFill="1" applyBorder="1" applyAlignment="1">
      <alignment horizontal="center" vertical="center"/>
    </xf>
    <xf numFmtId="49" fontId="6" fillId="3" borderId="5" xfId="0" applyNumberFormat="1" applyFont="1" applyFill="1" applyBorder="1" applyAlignment="1">
      <alignment horizontal="center" vertical="center"/>
    </xf>
    <xf numFmtId="49" fontId="6" fillId="3" borderId="22" xfId="0" applyNumberFormat="1" applyFont="1" applyFill="1" applyBorder="1" applyAlignment="1">
      <alignment horizontal="center" vertical="center"/>
    </xf>
    <xf numFmtId="0" fontId="0" fillId="0" borderId="23" xfId="0" applyFont="1" applyBorder="1" applyAlignment="1"/>
    <xf numFmtId="49" fontId="0" fillId="2" borderId="24" xfId="0" applyNumberFormat="1" applyFont="1" applyFill="1" applyBorder="1" applyAlignment="1">
      <alignment horizontal="center"/>
    </xf>
    <xf numFmtId="164" fontId="0" fillId="2" borderId="24" xfId="0" applyNumberFormat="1" applyFont="1" applyFill="1" applyBorder="1" applyAlignment="1">
      <alignment horizontal="center"/>
    </xf>
    <xf numFmtId="0" fontId="0" fillId="2" borderId="24" xfId="0" applyFont="1" applyFill="1" applyBorder="1" applyAlignment="1">
      <alignment horizontal="center"/>
    </xf>
    <xf numFmtId="49" fontId="7" fillId="2" borderId="24" xfId="0" applyNumberFormat="1" applyFont="1" applyFill="1" applyBorder="1" applyAlignment="1">
      <alignment horizontal="center"/>
    </xf>
    <xf numFmtId="49" fontId="0" fillId="2" borderId="25" xfId="0" applyNumberFormat="1" applyFont="1" applyFill="1" applyBorder="1" applyAlignment="1">
      <alignment horizontal="center"/>
    </xf>
    <xf numFmtId="164" fontId="0" fillId="2" borderId="25" xfId="0" applyNumberFormat="1" applyFont="1" applyFill="1" applyBorder="1" applyAlignment="1">
      <alignment horizontal="center"/>
    </xf>
    <xf numFmtId="0" fontId="0" fillId="2" borderId="25" xfId="0" applyNumberFormat="1" applyFont="1" applyFill="1" applyBorder="1" applyAlignment="1">
      <alignment horizontal="center"/>
    </xf>
    <xf numFmtId="49" fontId="7" fillId="2" borderId="25" xfId="0" applyNumberFormat="1" applyFont="1" applyFill="1" applyBorder="1" applyAlignment="1">
      <alignment horizontal="center"/>
    </xf>
    <xf numFmtId="49" fontId="9" fillId="2" borderId="25" xfId="0" applyNumberFormat="1" applyFont="1" applyFill="1" applyBorder="1" applyAlignment="1">
      <alignment horizontal="center"/>
    </xf>
    <xf numFmtId="49" fontId="10" fillId="2" borderId="25" xfId="0" applyNumberFormat="1" applyFont="1" applyFill="1" applyBorder="1" applyAlignment="1">
      <alignment horizontal="center"/>
    </xf>
    <xf numFmtId="49" fontId="11" fillId="2" borderId="25" xfId="0" applyNumberFormat="1" applyFont="1" applyFill="1" applyBorder="1" applyAlignment="1">
      <alignment horizontal="center"/>
    </xf>
    <xf numFmtId="49" fontId="0" fillId="2" borderId="26" xfId="0" applyNumberFormat="1" applyFont="1" applyFill="1" applyBorder="1" applyAlignment="1">
      <alignment horizontal="center"/>
    </xf>
    <xf numFmtId="164" fontId="0" fillId="2" borderId="26" xfId="0" applyNumberFormat="1" applyFont="1" applyFill="1" applyBorder="1" applyAlignment="1">
      <alignment horizontal="center"/>
    </xf>
    <xf numFmtId="0" fontId="0" fillId="2" borderId="26" xfId="0" applyNumberFormat="1" applyFont="1" applyFill="1" applyBorder="1" applyAlignment="1">
      <alignment horizontal="center"/>
    </xf>
    <xf numFmtId="49" fontId="11" fillId="2" borderId="26" xfId="0" applyNumberFormat="1" applyFont="1" applyFill="1" applyBorder="1" applyAlignment="1">
      <alignment horizontal="center"/>
    </xf>
    <xf numFmtId="0" fontId="0" fillId="2" borderId="23" xfId="0" applyNumberFormat="1" applyFont="1" applyFill="1" applyBorder="1" applyAlignment="1"/>
    <xf numFmtId="0" fontId="0" fillId="2" borderId="20" xfId="0" applyNumberFormat="1" applyFont="1" applyFill="1" applyBorder="1" applyAlignment="1"/>
    <xf numFmtId="49" fontId="3" fillId="4" borderId="27" xfId="0" applyNumberFormat="1" applyFont="1" applyFill="1" applyBorder="1" applyAlignment="1">
      <alignment horizontal="center"/>
    </xf>
    <xf numFmtId="0" fontId="0" fillId="4" borderId="27" xfId="0" applyNumberFormat="1" applyFont="1" applyFill="1" applyBorder="1" applyAlignment="1">
      <alignment horizontal="center"/>
    </xf>
    <xf numFmtId="164" fontId="0" fillId="4" borderId="27" xfId="0" applyNumberFormat="1" applyFont="1" applyFill="1" applyBorder="1" applyAlignment="1">
      <alignment horizontal="center"/>
    </xf>
    <xf numFmtId="0" fontId="0" fillId="0" borderId="28" xfId="0" applyFont="1" applyBorder="1" applyAlignment="1"/>
    <xf numFmtId="49" fontId="13" fillId="2" borderId="29" xfId="0" applyNumberFormat="1" applyFont="1" applyFill="1" applyBorder="1" applyAlignment="1"/>
    <xf numFmtId="0" fontId="13" fillId="2" borderId="29" xfId="0" applyNumberFormat="1" applyFont="1" applyFill="1" applyBorder="1" applyAlignment="1"/>
    <xf numFmtId="49" fontId="0" fillId="2" borderId="9" xfId="0" applyNumberFormat="1" applyFont="1" applyFill="1" applyBorder="1" applyAlignment="1"/>
    <xf numFmtId="10" fontId="0" fillId="2" borderId="9" xfId="0" applyNumberFormat="1" applyFont="1" applyFill="1" applyBorder="1" applyAlignment="1"/>
    <xf numFmtId="0" fontId="0" fillId="0" borderId="29" xfId="0" applyFont="1" applyBorder="1" applyAlignment="1"/>
    <xf numFmtId="3" fontId="0" fillId="2" borderId="9" xfId="0" applyNumberFormat="1" applyFont="1" applyFill="1" applyBorder="1" applyAlignment="1"/>
    <xf numFmtId="49" fontId="13" fillId="2" borderId="20" xfId="0" applyNumberFormat="1" applyFont="1" applyFill="1" applyBorder="1" applyAlignment="1"/>
    <xf numFmtId="49" fontId="0" fillId="2" borderId="20" xfId="0" applyNumberFormat="1" applyFont="1" applyFill="1" applyBorder="1" applyAlignment="1"/>
    <xf numFmtId="10" fontId="0" fillId="2" borderId="20" xfId="0" applyNumberFormat="1" applyFont="1" applyFill="1" applyBorder="1" applyAlignment="1"/>
    <xf numFmtId="14" fontId="7" fillId="2" borderId="9" xfId="0" applyNumberFormat="1" applyFont="1" applyFill="1" applyBorder="1" applyAlignment="1">
      <alignment horizontal="center"/>
    </xf>
    <xf numFmtId="0" fontId="1" fillId="2" borderId="9" xfId="0" applyFont="1" applyFill="1" applyBorder="1" applyAlignment="1">
      <alignment horizontal="left"/>
    </xf>
    <xf numFmtId="14" fontId="10" fillId="2" borderId="9" xfId="0" applyNumberFormat="1" applyFont="1" applyFill="1" applyBorder="1" applyAlignment="1">
      <alignment horizontal="center"/>
    </xf>
    <xf numFmtId="0" fontId="14" fillId="5" borderId="15" xfId="0" applyFont="1" applyFill="1" applyBorder="1" applyAlignment="1">
      <alignment horizontal="center" vertical="center"/>
    </xf>
    <xf numFmtId="0" fontId="14" fillId="5" borderId="16" xfId="0" applyNumberFormat="1" applyFont="1" applyFill="1" applyBorder="1" applyAlignment="1">
      <alignment horizontal="center" vertical="center"/>
    </xf>
    <xf numFmtId="0" fontId="14" fillId="5" borderId="16" xfId="0" applyFont="1" applyFill="1" applyBorder="1" applyAlignment="1">
      <alignment horizontal="center" vertical="center"/>
    </xf>
    <xf numFmtId="0" fontId="0" fillId="0" borderId="16" xfId="0" applyNumberFormat="1" applyFont="1" applyBorder="1" applyAlignment="1"/>
    <xf numFmtId="0" fontId="14" fillId="5" borderId="4" xfId="0" applyNumberFormat="1" applyFont="1" applyFill="1" applyBorder="1" applyAlignment="1">
      <alignment horizontal="center" vertical="center"/>
    </xf>
    <xf numFmtId="0" fontId="14" fillId="5" borderId="5" xfId="0" applyNumberFormat="1" applyFont="1" applyFill="1" applyBorder="1" applyAlignment="1">
      <alignment horizontal="center" vertical="center"/>
    </xf>
    <xf numFmtId="0" fontId="14" fillId="5" borderId="5" xfId="0" applyFont="1" applyFill="1" applyBorder="1" applyAlignment="1">
      <alignment horizontal="center" vertical="center"/>
    </xf>
    <xf numFmtId="0" fontId="0" fillId="0" borderId="30" xfId="0" applyFont="1" applyBorder="1" applyAlignment="1"/>
    <xf numFmtId="0" fontId="0" fillId="0" borderId="30" xfId="0" quotePrefix="1" applyFont="1" applyBorder="1" applyAlignment="1"/>
    <xf numFmtId="0" fontId="0" fillId="0" borderId="30" xfId="0" applyFont="1" applyBorder="1" applyAlignment="1">
      <alignment horizontal="center"/>
    </xf>
    <xf numFmtId="0" fontId="13" fillId="0" borderId="31" xfId="0" applyFont="1" applyBorder="1" applyAlignment="1">
      <alignment horizontal="center"/>
    </xf>
    <xf numFmtId="14" fontId="0" fillId="0" borderId="30" xfId="0" applyNumberFormat="1" applyFont="1" applyBorder="1" applyAlignme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878787"/>
      <rgbColor rgb="FF008000"/>
      <rgbColor rgb="FFFF0000"/>
      <rgbColor rgb="FFFFE70E"/>
      <rgbColor rgb="FFBFBFBF"/>
      <rgbColor rgb="FF31859B"/>
      <rgbColor rgb="FFE36C09"/>
      <rgbColor rgb="FF7F7F7F"/>
      <rgbColor rgb="FFAAAAAA"/>
      <rgbColor rgb="FF17365D"/>
      <rgbColor rgb="FFFF6600"/>
      <rgbColor rgb="FFC2D69B"/>
      <rgbColor rgb="FF969696"/>
      <rgbColor rgb="FFDAEEF3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18"/>
  <c:chart>
    <c:title>
      <c:tx>
        <c:rich>
          <a:bodyPr rot="0"/>
          <a:lstStyle/>
          <a:p>
            <a:pPr>
              <a:defRPr sz="1800" b="1" i="0" u="none" strike="noStrike">
                <a:solidFill>
                  <a:srgbClr val="000000"/>
                </a:solidFill>
                <a:latin typeface="Calibri"/>
              </a:defRPr>
            </a:pPr>
            <a:r>
              <a:rPr lang="en-US" sz="1800" b="1" i="0" u="none" strike="noStrike">
                <a:solidFill>
                  <a:srgbClr val="000000"/>
                </a:solidFill>
                <a:latin typeface="Calibri"/>
              </a:rPr>
              <a:t>Overall Task Status</a:t>
            </a:r>
          </a:p>
        </c:rich>
      </c:tx>
      <c:layout>
        <c:manualLayout>
          <c:xMode val="edge"/>
          <c:yMode val="edge"/>
          <c:x val="0.0512441"/>
          <c:y val="0.0"/>
          <c:w val="0.514678"/>
          <c:h val="0.207572"/>
        </c:manualLayout>
      </c:layout>
      <c:overlay val="1"/>
      <c:spPr>
        <a:noFill/>
        <a:effectLst/>
      </c:spPr>
    </c:title>
    <c:autoTitleDeleted val="0"/>
    <c:plotArea>
      <c:layout>
        <c:manualLayout>
          <c:layoutTarget val="inner"/>
          <c:xMode val="edge"/>
          <c:yMode val="edge"/>
          <c:x val="0.005"/>
          <c:y val="0.207572"/>
          <c:w val="0.617166"/>
          <c:h val="0.779928"/>
        </c:manualLayout>
      </c:layout>
      <c:pieChart>
        <c:varyColors val="0"/>
        <c:ser>
          <c:idx val="0"/>
          <c:order val="0"/>
          <c:tx>
            <c:v/>
          </c:tx>
          <c:spPr>
            <a:solidFill>
              <a:srgbClr val="008000"/>
            </a:solidFill>
            <a:ln w="12700" cap="flat">
              <a:noFill/>
              <a:miter lim="400000"/>
            </a:ln>
            <a:effectLst>
              <a:outerShdw blurRad="38100" dist="23000" dir="5400000" algn="tl">
                <a:srgbClr val="000000">
                  <a:alpha val="35000"/>
                </a:srgbClr>
              </a:outerShdw>
            </a:effectLst>
          </c:spPr>
          <c:dPt>
            <c:idx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1-3D97-4614-9735-F1075D2A1200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12700" cap="flat">
                <a:noFill/>
                <a:miter lim="400000"/>
              </a:ln>
              <a:effectLst>
                <a:outerShdw blurRad="38100" dist="23000" dir="5400000" algn="tl">
                  <a:srgbClr val="000000">
                    <a:alpha val="35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3D97-4614-9735-F1075D2A1200}"/>
              </c:ext>
            </c:extLst>
          </c:dPt>
          <c:dPt>
            <c:idx val="2"/>
            <c:bubble3D val="0"/>
            <c:spPr>
              <a:solidFill>
                <a:srgbClr val="FFE70E"/>
              </a:solidFill>
              <a:ln w="12700" cap="flat">
                <a:noFill/>
                <a:miter lim="400000"/>
              </a:ln>
              <a:effectLst>
                <a:outerShdw blurRad="38100" dist="23000" dir="5400000" algn="tl">
                  <a:srgbClr val="000000">
                    <a:alpha val="35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3D97-4614-9735-F1075D2A1200}"/>
              </c:ext>
            </c:extLst>
          </c:dPt>
          <c:dPt>
            <c:idx val="3"/>
            <c:bubble3D val="0"/>
            <c:spPr>
              <a:solidFill>
                <a:srgbClr val="BFBFBF"/>
              </a:solidFill>
              <a:ln w="12700" cap="flat">
                <a:noFill/>
                <a:miter lim="400000"/>
              </a:ln>
              <a:effectLst>
                <a:outerShdw blurRad="38100" dist="23000" dir="5400000" algn="tl">
                  <a:srgbClr val="000000">
                    <a:alpha val="35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3D97-4614-9735-F1075D2A1200}"/>
              </c:ext>
            </c:extLst>
          </c:dPt>
          <c:cat>
            <c:numRef>
              <c:f>Notes!$A$20:$A$23</c:f>
              <c:numCache>
                <c:formatCode>@</c:formatCode>
                <c:ptCount val="4"/>
              </c:numCache>
            </c:numRef>
          </c:cat>
          <c:val>
            <c:numRef>
              <c:f>Notes!$B$20:$B$23</c:f>
              <c:numCache>
                <c:formatCode>0.00%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3D97-4614-9735-F1075D2A12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 w="12700" cap="flat">
          <a:noFill/>
          <a:miter lim="400000"/>
        </a:ln>
        <a:effectLst/>
      </c:spPr>
    </c:plotArea>
    <c:legend>
      <c:legendPos val="r"/>
      <c:layout>
        <c:manualLayout>
          <c:xMode val="edge"/>
          <c:yMode val="edge"/>
          <c:x val="0.73546"/>
          <c:y val="0.524911"/>
          <c:w val="0.26454"/>
          <c:h val="0.270313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sz="1000" b="0" i="0" u="none" strike="noStrike">
              <a:solidFill>
                <a:srgbClr val="000000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12700" cap="flat">
      <a:solidFill>
        <a:srgbClr val="888888"/>
      </a:solidFill>
      <a:prstDash val="solid"/>
      <a:round/>
    </a:ln>
    <a:effectLst/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18"/>
  <c:chart>
    <c:title>
      <c:tx>
        <c:rich>
          <a:bodyPr rot="0"/>
          <a:lstStyle/>
          <a:p>
            <a:pPr>
              <a:defRPr sz="1800" b="1" i="0" u="none" strike="noStrike">
                <a:solidFill>
                  <a:srgbClr val="000000"/>
                </a:solidFill>
                <a:latin typeface="Calibri"/>
              </a:defRPr>
            </a:pPr>
            <a:r>
              <a:rPr lang="en-IN" sz="1800" b="1" i="0" u="none" strike="noStrike">
                <a:solidFill>
                  <a:srgbClr val="000000"/>
                </a:solidFill>
                <a:latin typeface="Calibri"/>
              </a:rPr>
              <a:t>Pending Items</a:t>
            </a:r>
          </a:p>
        </c:rich>
      </c:tx>
      <c:layout>
        <c:manualLayout>
          <c:xMode val="edge"/>
          <c:yMode val="edge"/>
          <c:x val="0.311798"/>
          <c:y val="0.0"/>
          <c:w val="0.376404"/>
          <c:h val="0.164755"/>
        </c:manualLayout>
      </c:layout>
      <c:overlay val="1"/>
      <c:spPr>
        <a:noFill/>
        <a:effectLst/>
      </c:spPr>
    </c:title>
    <c:autoTitleDeleted val="0"/>
    <c:plotArea>
      <c:layout>
        <c:manualLayout>
          <c:layoutTarget val="inner"/>
          <c:xMode val="edge"/>
          <c:yMode val="edge"/>
          <c:x val="0.116526"/>
          <c:y val="0.164755"/>
          <c:w val="0.823396"/>
          <c:h val="0.704576"/>
        </c:manualLayout>
      </c:layout>
      <c:barChart>
        <c:barDir val="col"/>
        <c:grouping val="clustered"/>
        <c:varyColors val="0"/>
        <c:ser>
          <c:idx val="0"/>
          <c:order val="0"/>
          <c:tx>
            <c:v/>
          </c:tx>
          <c:spPr>
            <a:solidFill>
              <a:srgbClr val="31859C"/>
            </a:solidFill>
            <a:ln w="12700" cap="flat">
              <a:noFill/>
              <a:miter lim="400000"/>
            </a:ln>
            <a:effectLst>
              <a:outerShdw blurRad="38100" dist="23000" dir="5400000" algn="tl">
                <a:srgbClr val="000000">
                  <a:alpha val="35000"/>
                </a:srgbClr>
              </a:outerShdw>
            </a:effectLst>
          </c:spPr>
          <c:invertIfNegative val="0"/>
          <c:dPt>
            <c:idx val="0"/>
            <c:invertIfNegative val="1"/>
            <c:bubble3D val="0"/>
            <c:spPr>
              <a:solidFill>
                <a:srgbClr val="31859C"/>
              </a:solidFill>
              <a:ln w="12700" cap="flat">
                <a:noFill/>
                <a:miter lim="400000"/>
              </a:ln>
              <a:effectLst>
                <a:outerShdw blurRad="38100" dist="23000" dir="5400000" algn="tl">
                  <a:srgbClr val="000000">
                    <a:alpha val="35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8CEF-458A-821A-25BC70BEDD90}"/>
              </c:ext>
            </c:extLst>
          </c:dPt>
          <c:dPt>
            <c:idx val="1"/>
            <c:invertIfNegative val="1"/>
            <c:bubble3D val="0"/>
            <c:spPr>
              <a:solidFill>
                <a:srgbClr val="E46C0A"/>
              </a:solidFill>
              <a:ln w="12700" cap="flat">
                <a:noFill/>
                <a:miter lim="400000"/>
              </a:ln>
              <a:effectLst>
                <a:outerShdw blurRad="38100" dist="23000" dir="5400000" algn="tl">
                  <a:srgbClr val="000000">
                    <a:alpha val="35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8CEF-458A-821A-25BC70BEDD90}"/>
              </c:ext>
            </c:extLst>
          </c:dPt>
          <c:dPt>
            <c:idx val="2"/>
            <c:invertIfNegative val="1"/>
            <c:bubble3D val="0"/>
            <c:spPr>
              <a:solidFill>
                <a:srgbClr val="808080"/>
              </a:solidFill>
              <a:ln w="12700" cap="flat">
                <a:noFill/>
                <a:miter lim="400000"/>
              </a:ln>
              <a:effectLst>
                <a:outerShdw blurRad="38100" dist="23000" dir="5400000" algn="tl">
                  <a:srgbClr val="000000">
                    <a:alpha val="35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8CEF-458A-821A-25BC70BEDD90}"/>
              </c:ext>
            </c:extLst>
          </c:dPt>
          <c:cat>
            <c:numRef>
              <c:f>Notes!$A$32:$A$34</c:f>
              <c:numCache>
                <c:formatCode>@</c:formatCode>
                <c:ptCount val="3"/>
              </c:numCache>
            </c:numRef>
          </c:cat>
          <c:val>
            <c:numRef>
              <c:f>Notes!$B$32:$B$34</c:f>
              <c:numCache>
                <c:formatCode>General</c:formatCode>
                <c:ptCount val="3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8CEF-458A-821A-25BC70BEDD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209017504"/>
        <c:axId val="1209019824"/>
      </c:barChart>
      <c:catAx>
        <c:axId val="1209017504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low"/>
        <c:spPr>
          <a:ln w="12700" cap="flat">
            <a:solidFill>
              <a:srgbClr val="888888"/>
            </a:solidFill>
            <a:prstDash val="solid"/>
            <a:round/>
          </a:ln>
        </c:spPr>
        <c:txPr>
          <a:bodyPr rot="0"/>
          <a:lstStyle/>
          <a:p>
            <a:pPr>
              <a:defRPr sz="1000" b="0" i="0" u="none" strike="noStrike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1209019824"/>
        <c:crosses val="autoZero"/>
        <c:auto val="1"/>
        <c:lblAlgn val="ctr"/>
        <c:lblOffset val="100"/>
        <c:noMultiLvlLbl val="1"/>
      </c:catAx>
      <c:valAx>
        <c:axId val="1209019824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888888"/>
              </a:solidFill>
              <a:prstDash val="solid"/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12700" cap="flat">
            <a:solidFill>
              <a:srgbClr val="888888"/>
            </a:solidFill>
            <a:prstDash val="solid"/>
            <a:round/>
          </a:ln>
        </c:spPr>
        <c:txPr>
          <a:bodyPr rot="0"/>
          <a:lstStyle/>
          <a:p>
            <a:pPr>
              <a:defRPr sz="1000" b="0" i="0" u="none" strike="noStrike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1209017504"/>
        <c:crosses val="autoZero"/>
        <c:crossBetween val="between"/>
        <c:majorUnit val="1.25"/>
        <c:minorUnit val="0.625"/>
      </c:valAx>
      <c:spPr>
        <a:solidFill>
          <a:srgbClr val="FFFFFF"/>
        </a:solidFill>
        <a:ln w="12700" cap="flat">
          <a:noFill/>
          <a:miter lim="400000"/>
        </a:ln>
        <a:effectLst/>
      </c:spPr>
    </c:plotArea>
    <c:plotVisOnly val="1"/>
    <c:dispBlanksAs val="gap"/>
    <c:showDLblsOverMax val="1"/>
  </c:chart>
  <c:spPr>
    <a:solidFill>
      <a:srgbClr val="FFFFFF"/>
    </a:solidFill>
    <a:ln w="12700" cap="flat">
      <a:solidFill>
        <a:srgbClr val="888888"/>
      </a:solidFill>
      <a:prstDash val="solid"/>
      <a:round/>
    </a:ln>
    <a:effectLst/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596341</xdr:colOff>
      <xdr:row>18</xdr:row>
      <xdr:rowOff>173443</xdr:rowOff>
    </xdr:from>
    <xdr:to>
      <xdr:col>3</xdr:col>
      <xdr:colOff>77806</xdr:colOff>
      <xdr:row>32</xdr:row>
      <xdr:rowOff>20717</xdr:rowOff>
    </xdr:to>
    <xdr:graphicFrame macro="">
      <xdr:nvGraphicFramePr>
        <xdr:cNvPr id="2" name="Chart 2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1045749</xdr:colOff>
      <xdr:row>18</xdr:row>
      <xdr:rowOff>29717</xdr:rowOff>
    </xdr:from>
    <xdr:to>
      <xdr:col>12</xdr:col>
      <xdr:colOff>1144371</xdr:colOff>
      <xdr:row>31</xdr:row>
      <xdr:rowOff>73370</xdr:rowOff>
    </xdr:to>
    <xdr:graphicFrame macro="">
      <xdr:nvGraphicFramePr>
        <xdr:cNvPr id="3" name="Chart 3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5"/>
  <sheetViews>
    <sheetView showGridLines="0" workbookViewId="0">
      <selection activeCell="A12" sqref="A12:E13"/>
    </sheetView>
  </sheetViews>
  <sheetFormatPr baseColWidth="10" defaultColWidth="11" defaultRowHeight="15" customHeight="1" x14ac:dyDescent="0.2"/>
  <cols>
    <col min="1" max="1" width="38" style="1" bestFit="1" customWidth="1"/>
    <col min="2" max="2" width="18.6640625" style="1" customWidth="1"/>
    <col min="3" max="5" width="14.33203125" style="1" customWidth="1"/>
    <col min="6" max="6" width="20.6640625" style="1" bestFit="1" customWidth="1"/>
    <col min="7" max="10" width="14.33203125" style="1" customWidth="1"/>
    <col min="11" max="19" width="15.6640625" style="1" customWidth="1"/>
    <col min="20" max="35" width="11" style="1" customWidth="1"/>
    <col min="36" max="256" width="11" customWidth="1"/>
  </cols>
  <sheetData>
    <row r="1" spans="1:35" ht="22" customHeight="1" x14ac:dyDescent="0.25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4"/>
    </row>
    <row r="2" spans="1:35" ht="22" customHeight="1" x14ac:dyDescent="0.25">
      <c r="A2" s="5" t="s">
        <v>0</v>
      </c>
      <c r="B2" s="6" t="s">
        <v>19</v>
      </c>
      <c r="C2" s="7"/>
      <c r="D2" s="8"/>
      <c r="E2" s="8"/>
      <c r="F2" s="8"/>
      <c r="G2" s="7"/>
      <c r="H2" s="9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10"/>
    </row>
    <row r="3" spans="1:35" ht="22" customHeight="1" x14ac:dyDescent="0.25">
      <c r="A3" s="11" t="s">
        <v>1</v>
      </c>
      <c r="B3" s="12" t="s">
        <v>26</v>
      </c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10"/>
    </row>
    <row r="4" spans="1:35" ht="22" customHeight="1" x14ac:dyDescent="0.25">
      <c r="A4" s="11" t="s">
        <v>2</v>
      </c>
      <c r="B4" s="13" t="s">
        <v>3</v>
      </c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10"/>
    </row>
    <row r="5" spans="1:35" ht="22" customHeight="1" x14ac:dyDescent="0.25">
      <c r="A5" s="11" t="s">
        <v>4</v>
      </c>
      <c r="B5" s="14"/>
      <c r="C5" s="15"/>
      <c r="D5" s="16"/>
      <c r="E5" s="16"/>
      <c r="F5" s="16"/>
      <c r="G5" s="15"/>
      <c r="H5" s="15"/>
      <c r="I5" s="15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10"/>
    </row>
    <row r="6" spans="1:35" ht="22" customHeight="1" x14ac:dyDescent="0.25">
      <c r="A6" s="17"/>
      <c r="B6" s="18"/>
      <c r="C6" s="18"/>
      <c r="D6" s="18"/>
      <c r="E6" s="18"/>
      <c r="F6" s="18"/>
      <c r="G6" s="15"/>
      <c r="H6" s="15"/>
      <c r="I6" s="15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10"/>
    </row>
    <row r="7" spans="1:35" ht="30" customHeight="1" x14ac:dyDescent="0.2">
      <c r="A7" s="19" t="s">
        <v>5</v>
      </c>
      <c r="B7" s="19" t="s">
        <v>34</v>
      </c>
      <c r="C7" s="19" t="s">
        <v>35</v>
      </c>
      <c r="D7" s="19" t="s">
        <v>6</v>
      </c>
      <c r="E7" s="19" t="s">
        <v>7</v>
      </c>
      <c r="F7" s="19" t="s">
        <v>8</v>
      </c>
      <c r="G7" s="20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10"/>
    </row>
    <row r="8" spans="1:35" ht="22" customHeight="1" x14ac:dyDescent="0.25">
      <c r="A8" s="80" t="s">
        <v>23</v>
      </c>
      <c r="B8" s="21"/>
      <c r="C8" s="22"/>
      <c r="D8" s="79"/>
      <c r="E8" s="79"/>
      <c r="F8" s="23" t="s">
        <v>24</v>
      </c>
      <c r="G8" s="20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10"/>
    </row>
    <row r="9" spans="1:35" ht="22" customHeight="1" x14ac:dyDescent="0.25">
      <c r="A9" s="80" t="s">
        <v>25</v>
      </c>
      <c r="B9" s="21"/>
      <c r="C9" s="22"/>
      <c r="D9" s="79"/>
      <c r="E9" s="79"/>
      <c r="F9" s="23" t="s">
        <v>24</v>
      </c>
      <c r="G9" s="20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10"/>
    </row>
    <row r="10" spans="1:35" ht="22" customHeight="1" x14ac:dyDescent="0.25">
      <c r="A10" s="80" t="s">
        <v>27</v>
      </c>
      <c r="B10" s="21"/>
      <c r="C10" s="22"/>
      <c r="D10" s="79">
        <v>43111</v>
      </c>
      <c r="E10" s="79">
        <v>43112</v>
      </c>
      <c r="F10" s="23" t="s">
        <v>4</v>
      </c>
      <c r="G10" s="20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10"/>
    </row>
    <row r="11" spans="1:35" ht="22" customHeight="1" x14ac:dyDescent="0.25">
      <c r="A11" s="80" t="s">
        <v>20</v>
      </c>
      <c r="B11" s="21"/>
      <c r="C11" s="22"/>
      <c r="D11" s="79">
        <v>43090</v>
      </c>
      <c r="E11" s="23"/>
      <c r="F11" s="23" t="s">
        <v>21</v>
      </c>
      <c r="G11" s="20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10"/>
    </row>
    <row r="12" spans="1:35" ht="22" customHeight="1" x14ac:dyDescent="0.25">
      <c r="A12" s="80" t="s">
        <v>28</v>
      </c>
      <c r="B12" s="21"/>
      <c r="C12" s="22"/>
      <c r="D12" s="79">
        <v>43111</v>
      </c>
      <c r="E12" s="79"/>
      <c r="F12" s="23" t="s">
        <v>29</v>
      </c>
      <c r="G12" s="20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10"/>
    </row>
    <row r="13" spans="1:35" ht="22" customHeight="1" x14ac:dyDescent="0.2">
      <c r="A13" s="80" t="s">
        <v>30</v>
      </c>
      <c r="B13" s="21"/>
      <c r="C13" s="24"/>
      <c r="D13" s="79">
        <v>43111</v>
      </c>
      <c r="E13" s="79">
        <v>43112</v>
      </c>
      <c r="F13" s="25" t="s">
        <v>4</v>
      </c>
      <c r="G13" s="20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10"/>
    </row>
    <row r="14" spans="1:35" ht="22" customHeight="1" x14ac:dyDescent="0.2">
      <c r="A14" s="80" t="s">
        <v>31</v>
      </c>
      <c r="B14" s="21"/>
      <c r="C14" s="24"/>
      <c r="D14" s="79">
        <v>43110</v>
      </c>
      <c r="E14" s="79"/>
      <c r="F14" s="25" t="s">
        <v>29</v>
      </c>
      <c r="G14" s="20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10"/>
    </row>
    <row r="15" spans="1:35" ht="22" customHeight="1" x14ac:dyDescent="0.2">
      <c r="A15" s="80" t="s">
        <v>32</v>
      </c>
      <c r="B15" s="21"/>
      <c r="C15" s="24"/>
      <c r="D15" s="79">
        <v>43112</v>
      </c>
      <c r="E15" s="79">
        <v>43112</v>
      </c>
      <c r="F15" s="25" t="s">
        <v>4</v>
      </c>
      <c r="G15" s="20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10"/>
    </row>
    <row r="16" spans="1:35" ht="22" customHeight="1" x14ac:dyDescent="0.25">
      <c r="A16" s="80" t="s">
        <v>22</v>
      </c>
      <c r="B16" s="21"/>
      <c r="C16" s="22"/>
      <c r="D16" s="81">
        <v>43098</v>
      </c>
      <c r="E16" s="81">
        <v>43104</v>
      </c>
      <c r="F16" s="26" t="s">
        <v>4</v>
      </c>
      <c r="G16" s="20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10"/>
    </row>
    <row r="17" spans="1:35" ht="22" customHeight="1" x14ac:dyDescent="0.25">
      <c r="A17" s="80" t="s">
        <v>33</v>
      </c>
      <c r="B17" s="21"/>
      <c r="C17" s="22"/>
      <c r="D17" s="81">
        <v>43111</v>
      </c>
      <c r="E17" s="81">
        <v>43111</v>
      </c>
      <c r="F17" s="26" t="s">
        <v>4</v>
      </c>
      <c r="G17" s="20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10"/>
    </row>
    <row r="18" spans="1:35" ht="22" customHeight="1" x14ac:dyDescent="0.25">
      <c r="A18" s="27"/>
      <c r="B18" s="28"/>
      <c r="C18" s="28"/>
      <c r="D18" s="28"/>
      <c r="E18" s="28"/>
      <c r="F18" s="28"/>
      <c r="G18" s="20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10"/>
    </row>
    <row r="19" spans="1:35" ht="29" customHeight="1" x14ac:dyDescent="0.2">
      <c r="A19" s="29"/>
      <c r="B19" s="30"/>
      <c r="C19" s="30"/>
      <c r="D19" s="30"/>
      <c r="E19" s="30"/>
      <c r="F19" s="30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10"/>
    </row>
    <row r="20" spans="1:35" ht="15" customHeight="1" x14ac:dyDescent="0.2">
      <c r="A20" s="31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10"/>
    </row>
    <row r="21" spans="1:35" ht="15" customHeight="1" x14ac:dyDescent="0.2">
      <c r="A21" s="31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10"/>
    </row>
    <row r="22" spans="1:35" ht="15" customHeight="1" x14ac:dyDescent="0.2">
      <c r="A22" s="32"/>
      <c r="B22" s="33"/>
      <c r="C22" s="33"/>
      <c r="D22" s="33"/>
      <c r="E22" s="33"/>
      <c r="F22" s="33"/>
      <c r="G22" s="33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10"/>
    </row>
    <row r="23" spans="1:35" ht="15" customHeight="1" x14ac:dyDescent="0.2">
      <c r="A23" s="34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10"/>
    </row>
    <row r="24" spans="1:35" ht="15" customHeight="1" x14ac:dyDescent="0.2">
      <c r="A24" s="34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10"/>
    </row>
    <row r="25" spans="1:35" ht="15" customHeight="1" x14ac:dyDescent="0.2">
      <c r="A25" s="34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10"/>
    </row>
    <row r="26" spans="1:35" ht="15" customHeight="1" x14ac:dyDescent="0.2">
      <c r="A26" s="34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10"/>
    </row>
    <row r="27" spans="1:35" ht="15" customHeight="1" x14ac:dyDescent="0.2">
      <c r="A27" s="34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10"/>
    </row>
    <row r="28" spans="1:35" ht="15" customHeight="1" x14ac:dyDescent="0.2">
      <c r="A28" s="34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10"/>
    </row>
    <row r="29" spans="1:35" ht="15" customHeight="1" x14ac:dyDescent="0.2">
      <c r="A29" s="35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10"/>
    </row>
    <row r="30" spans="1:35" ht="15" customHeight="1" x14ac:dyDescent="0.2">
      <c r="A30" s="35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10"/>
    </row>
    <row r="31" spans="1:35" ht="15" customHeight="1" x14ac:dyDescent="0.2">
      <c r="A31" s="35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10"/>
    </row>
    <row r="32" spans="1:35" ht="15" customHeight="1" x14ac:dyDescent="0.2">
      <c r="A32" s="35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10"/>
    </row>
    <row r="33" spans="1:35" ht="15" customHeight="1" x14ac:dyDescent="0.2">
      <c r="A33" s="36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10"/>
    </row>
    <row r="34" spans="1:35" ht="15" customHeight="1" x14ac:dyDescent="0.2">
      <c r="A34" s="82"/>
      <c r="B34" s="83"/>
      <c r="C34" s="83"/>
      <c r="D34" s="83"/>
      <c r="E34" s="84"/>
      <c r="F34" s="84"/>
      <c r="G34" s="85"/>
      <c r="H34" s="83"/>
      <c r="I34" s="83"/>
      <c r="J34" s="83"/>
      <c r="K34" s="83"/>
      <c r="L34" s="83"/>
      <c r="M34" s="83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10"/>
    </row>
    <row r="35" spans="1:35" ht="15" customHeight="1" x14ac:dyDescent="0.2">
      <c r="A35" s="86"/>
      <c r="B35" s="87"/>
      <c r="C35" s="87"/>
      <c r="D35" s="87"/>
      <c r="E35" s="88"/>
      <c r="F35" s="88"/>
      <c r="G35" s="87"/>
      <c r="H35" s="87"/>
      <c r="I35" s="87"/>
      <c r="J35" s="87"/>
      <c r="K35" s="87"/>
      <c r="L35" s="87"/>
      <c r="M35" s="87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10"/>
    </row>
    <row r="36" spans="1:35" ht="15" customHeight="1" x14ac:dyDescent="0.2">
      <c r="A36" s="86"/>
      <c r="B36" s="87"/>
      <c r="C36" s="87"/>
      <c r="D36" s="87"/>
      <c r="E36" s="88"/>
      <c r="F36" s="88"/>
      <c r="G36" s="87"/>
      <c r="H36" s="87"/>
      <c r="I36" s="87"/>
      <c r="J36" s="87"/>
      <c r="K36" s="87"/>
      <c r="L36" s="87"/>
      <c r="M36" s="87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10"/>
    </row>
    <row r="37" spans="1:35" ht="15" customHeight="1" x14ac:dyDescent="0.2">
      <c r="A37" s="86"/>
      <c r="B37" s="87"/>
      <c r="C37" s="87"/>
      <c r="D37" s="87"/>
      <c r="E37" s="88"/>
      <c r="F37" s="88"/>
      <c r="G37" s="87"/>
      <c r="H37" s="87"/>
      <c r="I37" s="87"/>
      <c r="J37" s="87"/>
      <c r="K37" s="87"/>
      <c r="L37" s="87"/>
      <c r="M37" s="87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10"/>
    </row>
    <row r="38" spans="1:35" ht="15" customHeight="1" x14ac:dyDescent="0.2">
      <c r="A38" s="31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10"/>
    </row>
    <row r="39" spans="1:35" ht="15" customHeight="1" x14ac:dyDescent="0.2">
      <c r="A39" s="31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10"/>
    </row>
    <row r="40" spans="1:35" ht="15" customHeight="1" x14ac:dyDescent="0.2">
      <c r="A40" s="31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10"/>
    </row>
    <row r="41" spans="1:35" ht="15" customHeight="1" x14ac:dyDescent="0.2">
      <c r="A41" s="31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10"/>
    </row>
    <row r="42" spans="1:35" ht="15" customHeight="1" x14ac:dyDescent="0.2">
      <c r="A42" s="31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10"/>
    </row>
    <row r="43" spans="1:35" ht="15" customHeight="1" x14ac:dyDescent="0.2">
      <c r="A43" s="31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10"/>
    </row>
    <row r="44" spans="1:35" ht="15" customHeight="1" x14ac:dyDescent="0.2">
      <c r="A44" s="31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10"/>
    </row>
    <row r="45" spans="1:35" ht="15" customHeight="1" x14ac:dyDescent="0.2">
      <c r="A45" s="31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10"/>
    </row>
    <row r="46" spans="1:35" ht="15" customHeight="1" x14ac:dyDescent="0.2">
      <c r="A46" s="31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10"/>
    </row>
    <row r="47" spans="1:35" ht="15" customHeight="1" x14ac:dyDescent="0.2">
      <c r="A47" s="3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10"/>
    </row>
    <row r="48" spans="1:35" ht="15" customHeight="1" x14ac:dyDescent="0.2">
      <c r="A48" s="31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10"/>
    </row>
    <row r="49" spans="1:35" ht="15" customHeight="1" x14ac:dyDescent="0.2">
      <c r="A49" s="31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10"/>
    </row>
    <row r="50" spans="1:35" ht="15" customHeight="1" x14ac:dyDescent="0.2">
      <c r="A50" s="31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10"/>
    </row>
    <row r="51" spans="1:35" ht="15" customHeight="1" x14ac:dyDescent="0.2">
      <c r="A51" s="31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10"/>
    </row>
    <row r="52" spans="1:35" ht="15" customHeight="1" x14ac:dyDescent="0.2">
      <c r="A52" s="31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10"/>
    </row>
    <row r="53" spans="1:35" ht="15" customHeight="1" x14ac:dyDescent="0.2">
      <c r="A53" s="31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10"/>
    </row>
    <row r="54" spans="1:35" ht="15" customHeight="1" x14ac:dyDescent="0.2">
      <c r="A54" s="31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10"/>
    </row>
    <row r="55" spans="1:35" ht="15" customHeight="1" x14ac:dyDescent="0.2">
      <c r="A55" s="31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10"/>
    </row>
    <row r="56" spans="1:35" ht="15" customHeight="1" x14ac:dyDescent="0.2">
      <c r="A56" s="31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10"/>
    </row>
    <row r="57" spans="1:35" ht="15" customHeight="1" x14ac:dyDescent="0.2">
      <c r="A57" s="31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10"/>
    </row>
    <row r="58" spans="1:35" ht="15" customHeight="1" x14ac:dyDescent="0.2">
      <c r="A58" s="31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10"/>
    </row>
    <row r="59" spans="1:35" ht="15" customHeight="1" x14ac:dyDescent="0.2">
      <c r="A59" s="31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10"/>
    </row>
    <row r="60" spans="1:35" ht="15" customHeight="1" x14ac:dyDescent="0.2">
      <c r="A60" s="31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10"/>
    </row>
    <row r="61" spans="1:35" ht="15" customHeight="1" x14ac:dyDescent="0.2">
      <c r="A61" s="31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10"/>
    </row>
    <row r="62" spans="1:35" ht="15" customHeight="1" x14ac:dyDescent="0.2">
      <c r="A62" s="31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10"/>
    </row>
    <row r="63" spans="1:35" ht="15" customHeight="1" x14ac:dyDescent="0.2">
      <c r="A63" s="31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10"/>
    </row>
    <row r="64" spans="1:35" ht="15" customHeight="1" x14ac:dyDescent="0.2">
      <c r="A64" s="31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10"/>
    </row>
    <row r="65" spans="1:35" ht="15" customHeight="1" x14ac:dyDescent="0.2">
      <c r="A65" s="31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10"/>
    </row>
    <row r="66" spans="1:35" ht="15" customHeight="1" x14ac:dyDescent="0.2">
      <c r="A66" s="31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10"/>
    </row>
    <row r="67" spans="1:35" ht="15" customHeight="1" x14ac:dyDescent="0.2">
      <c r="A67" s="31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10"/>
    </row>
    <row r="68" spans="1:35" ht="15" customHeight="1" x14ac:dyDescent="0.2">
      <c r="A68" s="31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10"/>
    </row>
    <row r="69" spans="1:35" ht="15" customHeight="1" x14ac:dyDescent="0.2">
      <c r="A69" s="31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10"/>
    </row>
    <row r="70" spans="1:35" ht="15" customHeight="1" x14ac:dyDescent="0.2">
      <c r="A70" s="31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10"/>
    </row>
    <row r="71" spans="1:35" ht="15" customHeight="1" x14ac:dyDescent="0.2">
      <c r="A71" s="31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10"/>
    </row>
    <row r="72" spans="1:35" ht="15" customHeight="1" x14ac:dyDescent="0.2">
      <c r="A72" s="31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10"/>
    </row>
    <row r="73" spans="1:35" ht="15" customHeight="1" x14ac:dyDescent="0.2">
      <c r="A73" s="31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10"/>
    </row>
    <row r="74" spans="1:35" ht="15" customHeight="1" x14ac:dyDescent="0.2">
      <c r="A74" s="31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10"/>
    </row>
    <row r="75" spans="1:35" ht="15" customHeight="1" x14ac:dyDescent="0.2">
      <c r="A75" s="31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10"/>
    </row>
    <row r="76" spans="1:35" ht="15" customHeight="1" x14ac:dyDescent="0.2">
      <c r="A76" s="31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10"/>
    </row>
    <row r="77" spans="1:35" ht="15" customHeight="1" x14ac:dyDescent="0.2">
      <c r="A77" s="31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10"/>
    </row>
    <row r="78" spans="1:35" ht="15" customHeight="1" x14ac:dyDescent="0.2">
      <c r="A78" s="31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10"/>
    </row>
    <row r="79" spans="1:35" ht="15" customHeight="1" x14ac:dyDescent="0.2">
      <c r="A79" s="31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10"/>
    </row>
    <row r="80" spans="1:35" ht="15" customHeight="1" x14ac:dyDescent="0.2">
      <c r="A80" s="31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10"/>
    </row>
    <row r="81" spans="1:35" ht="15" customHeight="1" x14ac:dyDescent="0.2">
      <c r="A81" s="31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10"/>
    </row>
    <row r="82" spans="1:35" ht="15" customHeight="1" x14ac:dyDescent="0.2">
      <c r="A82" s="31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10"/>
    </row>
    <row r="83" spans="1:35" ht="15" customHeight="1" x14ac:dyDescent="0.2">
      <c r="A83" s="31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10"/>
    </row>
    <row r="84" spans="1:35" ht="15" customHeight="1" x14ac:dyDescent="0.2">
      <c r="A84" s="31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10"/>
    </row>
    <row r="85" spans="1:35" ht="15" customHeight="1" x14ac:dyDescent="0.2">
      <c r="A85" s="38"/>
      <c r="B85" s="39"/>
      <c r="C85" s="39"/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  <c r="AA85" s="39"/>
      <c r="AB85" s="39"/>
      <c r="AC85" s="39"/>
      <c r="AD85" s="39"/>
      <c r="AE85" s="39"/>
      <c r="AF85" s="39"/>
      <c r="AG85" s="39"/>
      <c r="AH85" s="39"/>
      <c r="AI85" s="40"/>
    </row>
  </sheetData>
  <mergeCells count="1">
    <mergeCell ref="A34:M37"/>
  </mergeCells>
  <pageMargins left="0.75" right="0.75" top="1" bottom="1" header="0.5" footer="0.5"/>
  <pageSetup orientation="portrait"/>
  <headerFooter>
    <oddFooter>&amp;C&amp;"Helvetica,Regular"&amp;12&amp;K000000&amp;P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0"/>
  <sheetViews>
    <sheetView showGridLines="0" workbookViewId="0">
      <selection activeCell="F16" sqref="F16"/>
    </sheetView>
  </sheetViews>
  <sheetFormatPr baseColWidth="10" defaultColWidth="11" defaultRowHeight="15" customHeight="1" x14ac:dyDescent="0.2"/>
  <cols>
    <col min="1" max="1" width="19.5" style="41" customWidth="1"/>
    <col min="2" max="2" width="17.5" style="41" customWidth="1"/>
    <col min="3" max="3" width="11.5" style="41" customWidth="1"/>
    <col min="4" max="5" width="11" style="41" customWidth="1"/>
    <col min="6" max="6" width="22.83203125" style="41" customWidth="1"/>
    <col min="7" max="19" width="11" style="41" customWidth="1"/>
    <col min="20" max="256" width="11" customWidth="1"/>
  </cols>
  <sheetData>
    <row r="1" spans="1:19" ht="17" customHeight="1" x14ac:dyDescent="0.2">
      <c r="A1" s="42"/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</row>
    <row r="2" spans="1:19" ht="17" customHeight="1" x14ac:dyDescent="0.2">
      <c r="A2" s="43" t="s">
        <v>9</v>
      </c>
      <c r="B2" s="44"/>
      <c r="C2" s="44"/>
      <c r="D2" s="44"/>
      <c r="E2" s="44"/>
      <c r="F2" s="44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</row>
    <row r="3" spans="1:19" ht="18" customHeight="1" x14ac:dyDescent="0.2">
      <c r="A3" s="45" t="s">
        <v>5</v>
      </c>
      <c r="B3" s="46" t="s">
        <v>10</v>
      </c>
      <c r="C3" s="46" t="s">
        <v>11</v>
      </c>
      <c r="D3" s="46" t="s">
        <v>12</v>
      </c>
      <c r="E3" s="46" t="s">
        <v>13</v>
      </c>
      <c r="F3" s="47" t="s">
        <v>8</v>
      </c>
      <c r="G3" s="48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</row>
    <row r="4" spans="1:19" ht="17" customHeight="1" x14ac:dyDescent="0.2">
      <c r="A4" s="49"/>
      <c r="B4" s="49"/>
      <c r="C4" s="50"/>
      <c r="D4" s="50"/>
      <c r="E4" s="51"/>
      <c r="F4" s="52" t="s">
        <v>14</v>
      </c>
      <c r="G4" s="48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</row>
    <row r="5" spans="1:19" ht="17" customHeight="1" x14ac:dyDescent="0.2">
      <c r="A5" s="53"/>
      <c r="B5" s="53"/>
      <c r="C5" s="54"/>
      <c r="D5" s="54"/>
      <c r="E5" s="55"/>
      <c r="F5" s="56" t="s">
        <v>14</v>
      </c>
      <c r="G5" s="48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</row>
    <row r="6" spans="1:19" ht="17" customHeight="1" x14ac:dyDescent="0.2">
      <c r="A6" s="53"/>
      <c r="B6" s="53"/>
      <c r="C6" s="54"/>
      <c r="D6" s="54"/>
      <c r="E6" s="55"/>
      <c r="F6" s="56" t="s">
        <v>14</v>
      </c>
      <c r="G6" s="48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</row>
    <row r="7" spans="1:19" ht="17" customHeight="1" x14ac:dyDescent="0.2">
      <c r="A7" s="53"/>
      <c r="B7" s="53"/>
      <c r="C7" s="54"/>
      <c r="D7" s="54"/>
      <c r="E7" s="55"/>
      <c r="F7" s="57" t="s">
        <v>15</v>
      </c>
      <c r="G7" s="48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</row>
    <row r="8" spans="1:19" ht="17" customHeight="1" x14ac:dyDescent="0.2">
      <c r="A8" s="53"/>
      <c r="B8" s="53"/>
      <c r="C8" s="54"/>
      <c r="D8" s="54"/>
      <c r="E8" s="55"/>
      <c r="F8" s="58" t="s">
        <v>16</v>
      </c>
      <c r="G8" s="48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</row>
    <row r="9" spans="1:19" ht="17" customHeight="1" x14ac:dyDescent="0.2">
      <c r="A9" s="53"/>
      <c r="B9" s="53"/>
      <c r="C9" s="54"/>
      <c r="D9" s="54"/>
      <c r="E9" s="55"/>
      <c r="F9" s="58" t="s">
        <v>16</v>
      </c>
      <c r="G9" s="48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</row>
    <row r="10" spans="1:19" ht="17" customHeight="1" x14ac:dyDescent="0.2">
      <c r="A10" s="53"/>
      <c r="B10" s="53"/>
      <c r="C10" s="54"/>
      <c r="D10" s="54"/>
      <c r="E10" s="55"/>
      <c r="F10" s="59" t="s">
        <v>17</v>
      </c>
      <c r="G10" s="48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</row>
    <row r="11" spans="1:19" ht="17" customHeight="1" x14ac:dyDescent="0.2">
      <c r="A11" s="53"/>
      <c r="B11" s="53"/>
      <c r="C11" s="54"/>
      <c r="D11" s="54"/>
      <c r="E11" s="55"/>
      <c r="F11" s="59" t="s">
        <v>17</v>
      </c>
      <c r="G11" s="48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</row>
    <row r="12" spans="1:19" ht="17" customHeight="1" x14ac:dyDescent="0.2">
      <c r="A12" s="53"/>
      <c r="B12" s="53"/>
      <c r="C12" s="54"/>
      <c r="D12" s="54"/>
      <c r="E12" s="55"/>
      <c r="F12" s="59" t="s">
        <v>17</v>
      </c>
      <c r="G12" s="48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</row>
    <row r="13" spans="1:19" ht="17" customHeight="1" x14ac:dyDescent="0.2">
      <c r="A13" s="53"/>
      <c r="B13" s="53"/>
      <c r="C13" s="54"/>
      <c r="D13" s="54"/>
      <c r="E13" s="55"/>
      <c r="F13" s="59" t="s">
        <v>17</v>
      </c>
      <c r="G13" s="48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</row>
    <row r="14" spans="1:19" ht="17" customHeight="1" x14ac:dyDescent="0.2">
      <c r="A14" s="60"/>
      <c r="B14" s="60"/>
      <c r="C14" s="61"/>
      <c r="D14" s="61"/>
      <c r="E14" s="62"/>
      <c r="F14" s="63" t="s">
        <v>17</v>
      </c>
      <c r="G14" s="64"/>
      <c r="H14" s="65"/>
      <c r="I14" s="65"/>
      <c r="J14" s="65"/>
      <c r="K14" s="65"/>
      <c r="L14" s="65"/>
      <c r="M14" s="65"/>
      <c r="N14" s="65"/>
      <c r="O14" s="65"/>
      <c r="P14" s="65"/>
      <c r="Q14" s="65"/>
      <c r="R14" s="65"/>
      <c r="S14" s="65"/>
    </row>
    <row r="15" spans="1:19" ht="18" customHeight="1" x14ac:dyDescent="0.25">
      <c r="A15" s="66" t="s">
        <v>18</v>
      </c>
      <c r="B15" s="67"/>
      <c r="C15" s="68"/>
      <c r="D15" s="68"/>
      <c r="E15" s="67"/>
      <c r="F15" s="67"/>
      <c r="G15" s="64"/>
      <c r="H15" s="65"/>
      <c r="I15" s="65"/>
      <c r="J15" s="65"/>
      <c r="K15" s="65"/>
      <c r="L15" s="65"/>
      <c r="M15" s="65"/>
      <c r="N15" s="65"/>
      <c r="O15" s="65"/>
      <c r="P15" s="65"/>
      <c r="Q15" s="65"/>
      <c r="R15" s="65"/>
      <c r="S15" s="65"/>
    </row>
    <row r="16" spans="1:19" ht="17" customHeight="1" x14ac:dyDescent="0.2">
      <c r="A16" s="69"/>
      <c r="B16" s="69"/>
      <c r="C16" s="69"/>
      <c r="D16" s="69"/>
      <c r="E16" s="69"/>
      <c r="F16" s="69"/>
      <c r="G16" s="65"/>
      <c r="H16" s="65"/>
      <c r="I16" s="65"/>
      <c r="J16" s="65"/>
      <c r="K16" s="65"/>
      <c r="L16" s="65"/>
      <c r="M16" s="65"/>
      <c r="N16" s="65"/>
      <c r="O16" s="65"/>
      <c r="P16" s="65"/>
      <c r="Q16" s="65"/>
      <c r="R16" s="65"/>
      <c r="S16" s="65"/>
    </row>
    <row r="17" spans="1:19" ht="17" customHeight="1" x14ac:dyDescent="0.2">
      <c r="A17" s="42"/>
      <c r="B17" s="42"/>
      <c r="C17" s="42"/>
      <c r="D17" s="42"/>
      <c r="E17" s="42"/>
      <c r="F17" s="42"/>
      <c r="G17" s="65"/>
      <c r="H17" s="65"/>
      <c r="I17" s="65"/>
      <c r="J17" s="65"/>
      <c r="K17" s="65"/>
      <c r="L17" s="65"/>
      <c r="M17" s="65"/>
      <c r="N17" s="65"/>
      <c r="O17" s="65"/>
      <c r="P17" s="65"/>
      <c r="Q17" s="65"/>
      <c r="R17" s="65"/>
      <c r="S17" s="65"/>
    </row>
    <row r="18" spans="1:19" ht="17" customHeight="1" x14ac:dyDescent="0.2">
      <c r="A18" s="42"/>
      <c r="B18" s="42"/>
      <c r="C18" s="42"/>
      <c r="D18" s="42"/>
      <c r="E18" s="42"/>
      <c r="F18" s="42"/>
      <c r="G18" s="65"/>
      <c r="H18" s="65"/>
      <c r="I18" s="65"/>
      <c r="J18" s="65"/>
      <c r="K18" s="65"/>
      <c r="L18" s="65"/>
      <c r="M18" s="65"/>
      <c r="N18" s="65"/>
      <c r="O18" s="65"/>
      <c r="P18" s="65"/>
      <c r="Q18" s="65"/>
      <c r="R18" s="65"/>
      <c r="S18" s="65"/>
    </row>
    <row r="19" spans="1:19" ht="17" customHeight="1" x14ac:dyDescent="0.2">
      <c r="A19" s="70"/>
      <c r="B19" s="71"/>
      <c r="C19" s="42"/>
      <c r="D19" s="42"/>
      <c r="E19" s="42"/>
      <c r="F19" s="42"/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  <c r="S19" s="65"/>
    </row>
    <row r="20" spans="1:19" ht="17" customHeight="1" x14ac:dyDescent="0.2">
      <c r="A20" s="72"/>
      <c r="B20" s="73"/>
      <c r="C20" s="48"/>
      <c r="D20" s="42"/>
      <c r="E20" s="42"/>
      <c r="F20" s="42"/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</row>
    <row r="21" spans="1:19" ht="17" customHeight="1" x14ac:dyDescent="0.2">
      <c r="A21" s="72"/>
      <c r="B21" s="73"/>
      <c r="C21" s="48"/>
      <c r="D21" s="42"/>
      <c r="E21" s="42"/>
      <c r="F21" s="42"/>
      <c r="G21" s="65"/>
      <c r="H21" s="65"/>
      <c r="I21" s="65"/>
      <c r="J21" s="65"/>
      <c r="K21" s="65"/>
      <c r="L21" s="65"/>
      <c r="M21" s="65"/>
      <c r="N21" s="65"/>
      <c r="O21" s="65"/>
      <c r="P21" s="65"/>
      <c r="Q21" s="65"/>
      <c r="R21" s="65"/>
      <c r="S21" s="65"/>
    </row>
    <row r="22" spans="1:19" ht="17" customHeight="1" x14ac:dyDescent="0.2">
      <c r="A22" s="72"/>
      <c r="B22" s="73"/>
      <c r="C22" s="48"/>
      <c r="D22" s="42"/>
      <c r="E22" s="42"/>
      <c r="F22" s="42"/>
      <c r="G22" s="65"/>
      <c r="H22" s="65"/>
      <c r="I22" s="65"/>
      <c r="J22" s="65"/>
      <c r="K22" s="65"/>
      <c r="L22" s="65"/>
      <c r="M22" s="65"/>
      <c r="N22" s="65"/>
      <c r="O22" s="65"/>
      <c r="P22" s="65"/>
      <c r="Q22" s="65"/>
      <c r="R22" s="65"/>
      <c r="S22" s="65"/>
    </row>
    <row r="23" spans="1:19" ht="17" customHeight="1" x14ac:dyDescent="0.2">
      <c r="A23" s="72"/>
      <c r="B23" s="73"/>
      <c r="C23" s="48"/>
      <c r="D23" s="42"/>
      <c r="E23" s="42"/>
      <c r="F23" s="42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</row>
    <row r="24" spans="1:19" ht="17" customHeight="1" x14ac:dyDescent="0.2">
      <c r="A24" s="69"/>
      <c r="B24" s="69"/>
      <c r="C24" s="42"/>
      <c r="D24" s="42"/>
      <c r="E24" s="42"/>
      <c r="F24" s="42"/>
      <c r="G24" s="65"/>
      <c r="H24" s="65"/>
      <c r="I24" s="65"/>
      <c r="J24" s="65"/>
      <c r="K24" s="65"/>
      <c r="L24" s="65"/>
      <c r="M24" s="65"/>
      <c r="N24" s="65"/>
      <c r="O24" s="65"/>
      <c r="P24" s="65"/>
      <c r="Q24" s="65"/>
      <c r="R24" s="65"/>
      <c r="S24" s="65"/>
    </row>
    <row r="25" spans="1:19" ht="17" customHeight="1" x14ac:dyDescent="0.2">
      <c r="A25" s="42"/>
      <c r="B25" s="42"/>
      <c r="C25" s="42"/>
      <c r="D25" s="42"/>
      <c r="E25" s="42"/>
      <c r="F25" s="42"/>
      <c r="G25" s="65"/>
      <c r="H25" s="65"/>
      <c r="I25" s="65"/>
      <c r="J25" s="65"/>
      <c r="K25" s="65"/>
      <c r="L25" s="65"/>
      <c r="M25" s="65"/>
      <c r="N25" s="65"/>
      <c r="O25" s="65"/>
      <c r="P25" s="65"/>
      <c r="Q25" s="65"/>
      <c r="R25" s="65"/>
      <c r="S25" s="65"/>
    </row>
    <row r="26" spans="1:19" ht="17" customHeight="1" x14ac:dyDescent="0.2">
      <c r="A26" s="70"/>
      <c r="B26" s="74"/>
      <c r="C26" s="42"/>
      <c r="D26" s="42"/>
      <c r="E26" s="42"/>
      <c r="F26" s="42"/>
      <c r="G26" s="65"/>
      <c r="H26" s="65"/>
      <c r="I26" s="65"/>
      <c r="J26" s="65"/>
      <c r="K26" s="65"/>
      <c r="L26" s="65"/>
      <c r="M26" s="65"/>
      <c r="N26" s="65"/>
      <c r="O26" s="65"/>
      <c r="P26" s="65"/>
      <c r="Q26" s="65"/>
      <c r="R26" s="65"/>
      <c r="S26" s="65"/>
    </row>
    <row r="27" spans="1:19" ht="17" customHeight="1" x14ac:dyDescent="0.2">
      <c r="A27" s="72"/>
      <c r="B27" s="75"/>
      <c r="C27" s="48"/>
      <c r="D27" s="42"/>
      <c r="E27" s="42"/>
      <c r="F27" s="42"/>
      <c r="G27" s="65"/>
      <c r="H27" s="65"/>
      <c r="I27" s="65"/>
      <c r="J27" s="65"/>
      <c r="K27" s="65"/>
      <c r="L27" s="65"/>
      <c r="M27" s="65"/>
      <c r="N27" s="65"/>
      <c r="O27" s="65"/>
      <c r="P27" s="65"/>
      <c r="Q27" s="65"/>
      <c r="R27" s="65"/>
      <c r="S27" s="65"/>
    </row>
    <row r="28" spans="1:19" ht="17" customHeight="1" x14ac:dyDescent="0.2">
      <c r="A28" s="72"/>
      <c r="B28" s="75"/>
      <c r="C28" s="48"/>
      <c r="D28" s="42"/>
      <c r="E28" s="42"/>
      <c r="F28" s="42"/>
      <c r="G28" s="65"/>
      <c r="H28" s="65"/>
      <c r="I28" s="65"/>
      <c r="J28" s="65"/>
      <c r="K28" s="65"/>
      <c r="L28" s="65"/>
      <c r="M28" s="65"/>
      <c r="N28" s="65"/>
      <c r="O28" s="65"/>
      <c r="P28" s="65"/>
      <c r="Q28" s="65"/>
      <c r="R28" s="65"/>
      <c r="S28" s="65"/>
    </row>
    <row r="29" spans="1:19" ht="17" customHeight="1" x14ac:dyDescent="0.2">
      <c r="A29" s="69"/>
      <c r="B29" s="69"/>
      <c r="C29" s="42"/>
      <c r="D29" s="42"/>
      <c r="E29" s="42"/>
      <c r="F29" s="42"/>
      <c r="G29" s="65"/>
      <c r="H29" s="65"/>
      <c r="I29" s="65"/>
      <c r="J29" s="65"/>
      <c r="K29" s="65"/>
      <c r="L29" s="65"/>
      <c r="M29" s="65"/>
      <c r="N29" s="65"/>
      <c r="O29" s="65"/>
      <c r="P29" s="65"/>
      <c r="Q29" s="65"/>
      <c r="R29" s="65"/>
      <c r="S29" s="65"/>
    </row>
    <row r="30" spans="1:19" ht="17" customHeight="1" x14ac:dyDescent="0.2">
      <c r="A30" s="65"/>
      <c r="B30" s="65"/>
      <c r="C30" s="65"/>
      <c r="D30" s="65"/>
      <c r="E30" s="65"/>
      <c r="F30" s="65"/>
      <c r="G30" s="65"/>
      <c r="H30" s="65"/>
      <c r="I30" s="65"/>
      <c r="J30" s="65"/>
      <c r="K30" s="65"/>
      <c r="L30" s="65"/>
      <c r="M30" s="65"/>
      <c r="N30" s="65"/>
      <c r="O30" s="65"/>
      <c r="P30" s="65"/>
      <c r="Q30" s="65"/>
      <c r="R30" s="65"/>
      <c r="S30" s="65"/>
    </row>
    <row r="31" spans="1:19" ht="17" customHeight="1" x14ac:dyDescent="0.2">
      <c r="A31" s="76"/>
      <c r="B31" s="65"/>
      <c r="C31" s="65"/>
      <c r="D31" s="65"/>
      <c r="E31" s="65"/>
      <c r="F31" s="65"/>
      <c r="G31" s="65"/>
      <c r="H31" s="65"/>
      <c r="I31" s="65"/>
      <c r="J31" s="65"/>
      <c r="K31" s="65"/>
      <c r="L31" s="65"/>
      <c r="M31" s="65"/>
      <c r="N31" s="65"/>
      <c r="O31" s="65"/>
      <c r="P31" s="65"/>
      <c r="Q31" s="65"/>
      <c r="R31" s="65"/>
      <c r="S31" s="65"/>
    </row>
    <row r="32" spans="1:19" ht="17" customHeight="1" x14ac:dyDescent="0.2">
      <c r="A32" s="77"/>
      <c r="B32" s="65"/>
      <c r="C32" s="65"/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</row>
    <row r="33" spans="1:19" ht="17" customHeight="1" x14ac:dyDescent="0.2">
      <c r="A33" s="77"/>
      <c r="B33" s="65"/>
      <c r="C33" s="42"/>
      <c r="D33" s="42"/>
      <c r="E33" s="42"/>
      <c r="F33" s="42"/>
      <c r="G33" s="65"/>
      <c r="H33" s="65"/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</row>
    <row r="34" spans="1:19" ht="17" customHeight="1" x14ac:dyDescent="0.2">
      <c r="A34" s="77"/>
      <c r="B34" s="65"/>
      <c r="C34" s="42"/>
      <c r="D34" s="42"/>
      <c r="E34" s="42"/>
      <c r="F34" s="42"/>
      <c r="G34" s="65"/>
      <c r="H34" s="65"/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</row>
    <row r="35" spans="1:19" ht="17" customHeight="1" x14ac:dyDescent="0.2">
      <c r="A35" s="42"/>
      <c r="B35" s="42"/>
      <c r="C35" s="42"/>
      <c r="D35" s="42"/>
      <c r="E35" s="42"/>
      <c r="F35" s="42"/>
      <c r="G35" s="65"/>
      <c r="H35" s="65"/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</row>
    <row r="36" spans="1:19" ht="17" customHeight="1" x14ac:dyDescent="0.2">
      <c r="A36" s="42"/>
      <c r="B36" s="42"/>
      <c r="C36" s="42"/>
      <c r="D36" s="42"/>
      <c r="E36" s="42"/>
      <c r="F36" s="42"/>
      <c r="G36" s="65"/>
      <c r="H36" s="65"/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</row>
    <row r="37" spans="1:19" ht="17" customHeight="1" x14ac:dyDescent="0.2">
      <c r="A37" s="42"/>
      <c r="B37" s="42"/>
      <c r="C37" s="42"/>
      <c r="D37" s="42"/>
      <c r="E37" s="42"/>
      <c r="F37" s="42"/>
      <c r="G37" s="65"/>
      <c r="H37" s="65"/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</row>
    <row r="38" spans="1:19" ht="17" customHeight="1" x14ac:dyDescent="0.2">
      <c r="A38" s="42"/>
      <c r="B38" s="42"/>
      <c r="C38" s="42"/>
      <c r="D38" s="42"/>
      <c r="E38" s="42"/>
      <c r="F38" s="42"/>
      <c r="G38" s="65"/>
      <c r="H38" s="65"/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</row>
    <row r="39" spans="1:19" ht="17" customHeight="1" x14ac:dyDescent="0.2">
      <c r="A39" s="42"/>
      <c r="B39" s="42"/>
      <c r="C39" s="42"/>
      <c r="D39" s="42"/>
      <c r="E39" s="42"/>
      <c r="F39" s="42"/>
      <c r="G39" s="65"/>
      <c r="H39" s="65"/>
      <c r="I39" s="65"/>
      <c r="J39" s="65"/>
      <c r="K39" s="65"/>
      <c r="L39" s="65"/>
      <c r="M39" s="65"/>
      <c r="N39" s="65"/>
      <c r="O39" s="65"/>
      <c r="P39" s="65"/>
      <c r="Q39" s="65"/>
      <c r="R39" s="65"/>
      <c r="S39" s="65"/>
    </row>
    <row r="40" spans="1:19" ht="17" customHeight="1" x14ac:dyDescent="0.2">
      <c r="A40" s="42"/>
      <c r="B40" s="78"/>
      <c r="C40" s="42"/>
      <c r="D40" s="42"/>
      <c r="E40" s="42"/>
      <c r="F40" s="42"/>
      <c r="G40" s="65"/>
      <c r="H40" s="65"/>
      <c r="I40" s="65"/>
      <c r="J40" s="65"/>
      <c r="K40" s="65"/>
      <c r="L40" s="65"/>
      <c r="M40" s="65"/>
      <c r="N40" s="65"/>
      <c r="O40" s="65"/>
      <c r="P40" s="65"/>
      <c r="Q40" s="65"/>
      <c r="R40" s="65"/>
      <c r="S40" s="65"/>
    </row>
  </sheetData>
  <pageMargins left="0.75" right="0.75" top="1" bottom="1" header="0.5" footer="0.5"/>
  <pageSetup orientation="portrait"/>
  <headerFooter>
    <oddFooter>&amp;C&amp;"Helvetica,Regular"&amp;12&amp;K000000&amp;P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M20"/>
  <sheetViews>
    <sheetView tabSelected="1" topLeftCell="B1" workbookViewId="0">
      <selection activeCell="M7" sqref="M7"/>
    </sheetView>
  </sheetViews>
  <sheetFormatPr baseColWidth="10" defaultRowHeight="16" x14ac:dyDescent="0.2"/>
  <sheetData>
    <row r="3" spans="2:13" x14ac:dyDescent="0.2">
      <c r="B3" s="92" t="s">
        <v>65</v>
      </c>
      <c r="C3" s="92"/>
      <c r="D3" s="92"/>
      <c r="E3" s="92"/>
      <c r="F3" s="92"/>
      <c r="G3" s="92"/>
      <c r="H3" s="92"/>
      <c r="I3" s="92"/>
      <c r="L3" s="91" t="s">
        <v>64</v>
      </c>
      <c r="M3" s="91"/>
    </row>
    <row r="4" spans="2:13" x14ac:dyDescent="0.2">
      <c r="B4" s="89"/>
      <c r="C4" s="89" t="s">
        <v>42</v>
      </c>
      <c r="D4" s="89" t="s">
        <v>43</v>
      </c>
      <c r="E4" s="89" t="s">
        <v>44</v>
      </c>
      <c r="F4" s="89" t="s">
        <v>45</v>
      </c>
      <c r="G4" s="89" t="s">
        <v>67</v>
      </c>
      <c r="H4" s="89" t="s">
        <v>69</v>
      </c>
      <c r="I4" s="89" t="s">
        <v>49</v>
      </c>
      <c r="L4" s="89" t="s">
        <v>55</v>
      </c>
      <c r="M4" s="89">
        <v>10000</v>
      </c>
    </row>
    <row r="5" spans="2:13" x14ac:dyDescent="0.2">
      <c r="B5" s="89" t="s">
        <v>36</v>
      </c>
      <c r="C5" s="89"/>
      <c r="D5" s="89"/>
      <c r="E5" s="89"/>
      <c r="F5" s="89"/>
      <c r="G5" s="89"/>
      <c r="H5" s="93">
        <v>43137</v>
      </c>
      <c r="I5" s="89">
        <f>(18000/30)*10</f>
        <v>6000</v>
      </c>
      <c r="L5" s="89" t="s">
        <v>56</v>
      </c>
      <c r="M5" s="89">
        <v>9000</v>
      </c>
    </row>
    <row r="6" spans="2:13" x14ac:dyDescent="0.2">
      <c r="B6" s="89" t="s">
        <v>37</v>
      </c>
      <c r="C6" s="89" t="s">
        <v>46</v>
      </c>
      <c r="D6" s="89" t="s">
        <v>46</v>
      </c>
      <c r="E6" s="90" t="s">
        <v>47</v>
      </c>
      <c r="F6" s="89"/>
      <c r="G6" s="89"/>
      <c r="H6" s="93">
        <v>43132</v>
      </c>
      <c r="I6" s="89">
        <v>27000</v>
      </c>
      <c r="L6" s="89" t="s">
        <v>57</v>
      </c>
      <c r="M6" s="89">
        <f>45800+3500</f>
        <v>49300</v>
      </c>
    </row>
    <row r="7" spans="2:13" x14ac:dyDescent="0.2">
      <c r="B7" s="89" t="s">
        <v>38</v>
      </c>
      <c r="C7" s="89" t="s">
        <v>46</v>
      </c>
      <c r="D7" s="89" t="s">
        <v>46</v>
      </c>
      <c r="E7" s="89" t="s">
        <v>48</v>
      </c>
      <c r="F7" s="89"/>
      <c r="G7" s="89"/>
      <c r="H7" s="93">
        <v>43132</v>
      </c>
      <c r="I7" s="89">
        <v>23000</v>
      </c>
      <c r="L7" s="89" t="s">
        <v>58</v>
      </c>
      <c r="M7" s="89">
        <v>35000</v>
      </c>
    </row>
    <row r="8" spans="2:13" x14ac:dyDescent="0.2">
      <c r="B8" s="89" t="s">
        <v>39</v>
      </c>
      <c r="C8" s="89"/>
      <c r="D8" s="89"/>
      <c r="E8" s="89"/>
      <c r="F8" s="89"/>
      <c r="G8" s="89"/>
      <c r="H8" s="93">
        <v>43138</v>
      </c>
      <c r="I8" s="89">
        <v>23000</v>
      </c>
      <c r="L8" s="89" t="s">
        <v>59</v>
      </c>
      <c r="M8" s="89">
        <v>7000</v>
      </c>
    </row>
    <row r="9" spans="2:13" x14ac:dyDescent="0.2">
      <c r="B9" s="89" t="s">
        <v>40</v>
      </c>
      <c r="C9" s="89" t="s">
        <v>46</v>
      </c>
      <c r="D9" s="89" t="s">
        <v>46</v>
      </c>
      <c r="E9" s="89" t="s">
        <v>48</v>
      </c>
      <c r="F9" s="89"/>
      <c r="G9" s="89"/>
      <c r="H9" s="93">
        <v>43132</v>
      </c>
      <c r="I9" s="89">
        <v>9000</v>
      </c>
      <c r="L9" s="89"/>
      <c r="M9" s="89">
        <f>SUM(M4:M8)</f>
        <v>110300</v>
      </c>
    </row>
    <row r="10" spans="2:13" x14ac:dyDescent="0.2">
      <c r="B10" s="89" t="s">
        <v>41</v>
      </c>
      <c r="C10" s="89" t="s">
        <v>46</v>
      </c>
      <c r="D10" s="89" t="s">
        <v>46</v>
      </c>
      <c r="E10" s="89" t="s">
        <v>48</v>
      </c>
      <c r="F10" s="89"/>
      <c r="G10" s="89"/>
      <c r="H10" s="93">
        <v>43120</v>
      </c>
      <c r="I10" s="89">
        <v>8000</v>
      </c>
    </row>
    <row r="11" spans="2:13" x14ac:dyDescent="0.2">
      <c r="B11" s="89"/>
      <c r="C11" s="89"/>
      <c r="D11" s="89"/>
      <c r="E11" s="89"/>
      <c r="F11" s="89"/>
      <c r="G11" s="89"/>
      <c r="H11" s="89"/>
      <c r="I11" s="89">
        <f>SUM(I5:I10)</f>
        <v>96000</v>
      </c>
    </row>
    <row r="14" spans="2:13" x14ac:dyDescent="0.2">
      <c r="B14" s="91" t="s">
        <v>66</v>
      </c>
      <c r="C14" s="91"/>
      <c r="D14" s="91"/>
      <c r="E14" s="91"/>
      <c r="F14" s="91"/>
      <c r="G14" s="91"/>
      <c r="H14" s="91"/>
      <c r="I14" s="91"/>
    </row>
    <row r="15" spans="2:13" x14ac:dyDescent="0.2">
      <c r="B15" s="89"/>
      <c r="C15" s="89" t="s">
        <v>54</v>
      </c>
      <c r="D15" s="89" t="s">
        <v>43</v>
      </c>
      <c r="E15" s="89" t="s">
        <v>44</v>
      </c>
      <c r="F15" s="89" t="s">
        <v>45</v>
      </c>
      <c r="G15" s="89" t="s">
        <v>67</v>
      </c>
      <c r="H15" s="89"/>
      <c r="I15" s="89" t="s">
        <v>68</v>
      </c>
      <c r="L15" s="91" t="s">
        <v>63</v>
      </c>
      <c r="M15" s="91"/>
    </row>
    <row r="16" spans="2:13" x14ac:dyDescent="0.2">
      <c r="B16" s="89" t="s">
        <v>50</v>
      </c>
      <c r="C16" s="89">
        <v>5000</v>
      </c>
      <c r="D16" s="89">
        <v>10000</v>
      </c>
      <c r="E16" s="89">
        <v>5000</v>
      </c>
      <c r="F16" s="89"/>
      <c r="G16" s="89">
        <v>20000</v>
      </c>
      <c r="H16" s="89"/>
      <c r="I16" s="89">
        <f>20000-G16</f>
        <v>0</v>
      </c>
      <c r="L16" s="89" t="s">
        <v>60</v>
      </c>
      <c r="M16" s="89">
        <f>I11</f>
        <v>96000</v>
      </c>
    </row>
    <row r="17" spans="2:13" x14ac:dyDescent="0.2">
      <c r="B17" s="89" t="s">
        <v>51</v>
      </c>
      <c r="C17" s="89">
        <v>3000</v>
      </c>
      <c r="D17" s="89">
        <v>3000</v>
      </c>
      <c r="E17" s="89">
        <v>3000</v>
      </c>
      <c r="F17" s="89"/>
      <c r="G17" s="89">
        <v>9000</v>
      </c>
      <c r="H17" s="89"/>
      <c r="I17" s="89">
        <f>12000-G17</f>
        <v>3000</v>
      </c>
      <c r="L17" s="89" t="s">
        <v>61</v>
      </c>
      <c r="M17" s="89">
        <f>I20</f>
        <v>17300</v>
      </c>
    </row>
    <row r="18" spans="2:13" x14ac:dyDescent="0.2">
      <c r="B18" s="89" t="s">
        <v>52</v>
      </c>
      <c r="C18" s="89">
        <v>4500</v>
      </c>
      <c r="D18" s="89">
        <v>4500</v>
      </c>
      <c r="E18" s="89">
        <v>4500</v>
      </c>
      <c r="F18" s="89"/>
      <c r="G18" s="89">
        <v>13500</v>
      </c>
      <c r="H18" s="89"/>
      <c r="I18" s="89">
        <f>18000-13500</f>
        <v>4500</v>
      </c>
      <c r="L18" s="89" t="s">
        <v>62</v>
      </c>
      <c r="M18" s="89">
        <f>M9</f>
        <v>110300</v>
      </c>
    </row>
    <row r="19" spans="2:13" x14ac:dyDescent="0.2">
      <c r="B19" s="89" t="s">
        <v>53</v>
      </c>
      <c r="C19" s="89">
        <v>5300</v>
      </c>
      <c r="D19" s="89">
        <v>4900</v>
      </c>
      <c r="E19" s="89">
        <v>5100</v>
      </c>
      <c r="F19" s="89"/>
      <c r="G19" s="89">
        <v>10200</v>
      </c>
      <c r="H19" s="89"/>
      <c r="I19" s="89">
        <f>20000-G19</f>
        <v>9800</v>
      </c>
      <c r="L19" s="89"/>
      <c r="M19" s="89"/>
    </row>
    <row r="20" spans="2:13" x14ac:dyDescent="0.2">
      <c r="B20" s="89"/>
      <c r="C20" s="89"/>
      <c r="D20" s="89"/>
      <c r="E20" s="89"/>
      <c r="F20" s="89"/>
      <c r="G20" s="89"/>
      <c r="H20" s="89"/>
      <c r="I20" s="89">
        <f>SUM(I16:I19)</f>
        <v>17300</v>
      </c>
      <c r="L20" s="89" t="s">
        <v>63</v>
      </c>
      <c r="M20" s="89">
        <f>SUM(M16:M18)</f>
        <v>223600</v>
      </c>
    </row>
  </sheetData>
  <mergeCells count="4">
    <mergeCell ref="L15:M15"/>
    <mergeCell ref="L3:M3"/>
    <mergeCell ref="B3:I3"/>
    <mergeCell ref="B14:I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Project Plan and Gantt</vt:lpstr>
      <vt:lpstr>Notes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2018-01-01T03:59:03Z</dcterms:created>
  <dcterms:modified xsi:type="dcterms:W3CDTF">2018-01-20T08:32:34Z</dcterms:modified>
</cp:coreProperties>
</file>