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LDRRMFIP\"/>
    </mc:Choice>
  </mc:AlternateContent>
  <xr:revisionPtr revIDLastSave="0" documentId="13_ncr:1_{65AEDA47-4EFF-4EB5-9FC7-AF35F82C3D88}" xr6:coauthVersionLast="47" xr6:coauthVersionMax="47" xr10:uidLastSave="{00000000-0000-0000-0000-000000000000}"/>
  <bookViews>
    <workbookView xWindow="-120" yWindow="-120" windowWidth="20730" windowHeight="11040" xr2:uid="{FA223BB2-9E3C-AB4E-9163-26FFAA34B9F9}"/>
  </bookViews>
  <sheets>
    <sheet name="new form(2026)" sheetId="4" r:id="rId1"/>
    <sheet name="2026" sheetId="1" r:id="rId2"/>
    <sheet name="2025" sheetId="2" r:id="rId3"/>
    <sheet name="Description Unutilized" sheetId="3" r:id="rId4"/>
  </sheets>
  <definedNames>
    <definedName name="_xlnm.Print_Area" localSheetId="2">'2025'!$A$1:$I$82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2" i="4" l="1"/>
  <c r="K97" i="4"/>
  <c r="I97" i="4"/>
  <c r="K94" i="4"/>
  <c r="J94" i="4"/>
  <c r="I94" i="4"/>
  <c r="J14" i="4"/>
  <c r="I14" i="4"/>
  <c r="J91" i="4"/>
  <c r="K91" i="4"/>
  <c r="I91" i="4"/>
  <c r="K89" i="4"/>
  <c r="K90" i="4"/>
  <c r="K88" i="4"/>
  <c r="K72" i="4"/>
  <c r="K73" i="4"/>
  <c r="K74" i="4"/>
  <c r="K75" i="4"/>
  <c r="K76" i="4"/>
  <c r="K77" i="4"/>
  <c r="K78" i="4"/>
  <c r="K79" i="4"/>
  <c r="K80" i="4"/>
  <c r="K50" i="4"/>
  <c r="K49" i="4"/>
  <c r="K51" i="4"/>
  <c r="K52" i="4"/>
  <c r="K55" i="4"/>
  <c r="K56" i="4"/>
  <c r="K57" i="4"/>
  <c r="K58" i="4"/>
  <c r="K59" i="4"/>
  <c r="K60" i="4"/>
  <c r="K61" i="4"/>
  <c r="K62" i="4"/>
  <c r="K63" i="4"/>
  <c r="K64" i="4"/>
  <c r="K65" i="4"/>
  <c r="K66" i="4"/>
  <c r="K67" i="4"/>
  <c r="K68" i="4"/>
  <c r="K69" i="4"/>
  <c r="K70" i="4"/>
  <c r="K71" i="4"/>
  <c r="K81" i="4"/>
  <c r="K82" i="4"/>
  <c r="K83" i="4"/>
  <c r="K84" i="4"/>
  <c r="K85" i="4"/>
  <c r="K86" i="4"/>
  <c r="K87" i="4"/>
  <c r="J97" i="4" l="1"/>
  <c r="J102" i="4"/>
  <c r="K102" i="4"/>
  <c r="K17" i="4"/>
  <c r="K16" i="4"/>
  <c r="K11" i="4"/>
  <c r="K12" i="4"/>
  <c r="K13" i="4"/>
  <c r="K22" i="4"/>
  <c r="K23" i="4"/>
  <c r="K24" i="4"/>
  <c r="K25" i="4"/>
  <c r="K26" i="4"/>
  <c r="K27" i="4"/>
  <c r="K20" i="4"/>
  <c r="K40" i="4"/>
  <c r="K41" i="4"/>
  <c r="K42" i="4"/>
  <c r="K43" i="4"/>
  <c r="K44" i="4"/>
  <c r="K45" i="4"/>
  <c r="K29" i="4" l="1"/>
  <c r="K30" i="4"/>
  <c r="K31" i="4"/>
  <c r="K32" i="4"/>
  <c r="K33" i="4"/>
  <c r="K34" i="4"/>
  <c r="K35" i="4"/>
  <c r="K36" i="4"/>
  <c r="K37" i="4"/>
  <c r="K38" i="4"/>
  <c r="K39" i="4"/>
  <c r="K46" i="4"/>
  <c r="K47" i="4"/>
  <c r="K48" i="4"/>
  <c r="K19" i="4"/>
  <c r="I99" i="4"/>
  <c r="J99" i="4"/>
  <c r="K96" i="4"/>
  <c r="K93" i="4"/>
  <c r="K18" i="4"/>
  <c r="K10" i="4"/>
  <c r="K9" i="4"/>
  <c r="K14" i="4" s="1"/>
  <c r="H65" i="1"/>
  <c r="H64" i="1"/>
  <c r="H77" i="2"/>
  <c r="H53" i="2"/>
  <c r="K99" i="4" l="1"/>
</calcChain>
</file>

<file path=xl/sharedStrings.xml><?xml version="1.0" encoding="utf-8"?>
<sst xmlns="http://schemas.openxmlformats.org/spreadsheetml/2006/main" count="818" uniqueCount="289">
  <si>
    <t>AIP</t>
  </si>
  <si>
    <t>Target Output</t>
  </si>
  <si>
    <t>Estimated Cost</t>
  </si>
  <si>
    <t>Implementation</t>
  </si>
  <si>
    <t>Reference</t>
  </si>
  <si>
    <t>Sector</t>
  </si>
  <si>
    <t>P/A/P</t>
  </si>
  <si>
    <t>Implementing</t>
  </si>
  <si>
    <t>Schedule</t>
  </si>
  <si>
    <t>Code</t>
  </si>
  <si>
    <t>Office/Department</t>
  </si>
  <si>
    <t>AB</t>
  </si>
  <si>
    <t>( 1 )</t>
  </si>
  <si>
    <t>( 2 )</t>
  </si>
  <si>
    <t>( 3)</t>
  </si>
  <si>
    <t>( 4)</t>
  </si>
  <si>
    <t>( 5)</t>
  </si>
  <si>
    <t>( 6)</t>
  </si>
  <si>
    <t>( 7)</t>
  </si>
  <si>
    <t>( 8)</t>
  </si>
  <si>
    <t>( 9 )</t>
  </si>
  <si>
    <t>Prevention and Mitigation</t>
  </si>
  <si>
    <t>MOOE</t>
  </si>
  <si>
    <t>Meals and Snacks for LDRRMC Meetings</t>
  </si>
  <si>
    <t>LDRRMO</t>
  </si>
  <si>
    <t>Environmental Protection (River and coastal clean-up, Tree Planting)</t>
  </si>
  <si>
    <t>conservation of  the natural resources</t>
  </si>
  <si>
    <t>Insurance premiums for Volunteers/Responder's Group Insurance</t>
  </si>
  <si>
    <t>LDRRMO/MBO/MTO</t>
  </si>
  <si>
    <t>provide assistance when needed</t>
  </si>
  <si>
    <t>Emergency Preparedness Response/Mobilization</t>
  </si>
  <si>
    <t>provide meals, fuel and other supplies during response and other operations</t>
  </si>
  <si>
    <t>LDRRMO/MHO/BAC</t>
  </si>
  <si>
    <t>Capital Outlay</t>
  </si>
  <si>
    <t>LDRRMO/BAC</t>
  </si>
  <si>
    <t>Disater Response/Relief/Rescue/Recovery/Rehab Operations</t>
  </si>
  <si>
    <t>Prepared by:</t>
  </si>
  <si>
    <t>Approved:</t>
  </si>
  <si>
    <t>Local Budget Officer</t>
  </si>
  <si>
    <t>Local Chief Executive</t>
  </si>
  <si>
    <t xml:space="preserve">  MELVIH E. TUMAKAY</t>
  </si>
  <si>
    <t xml:space="preserve"> CESARE IGNATIUS G. MORENO</t>
  </si>
  <si>
    <t>additional rescue equipment</t>
  </si>
  <si>
    <t>TOTAL</t>
  </si>
  <si>
    <t>Planning and Development Coordinator</t>
  </si>
  <si>
    <t>JOHN PAUL H. DINOPOL</t>
  </si>
  <si>
    <t>Local Government Unit of Aloguinsan</t>
  </si>
  <si>
    <t>The responders and the community are capacitated</t>
  </si>
  <si>
    <t>LDRRMO/MAO/MENRO</t>
  </si>
  <si>
    <t>LDRMO</t>
  </si>
  <si>
    <t>updating of the council</t>
  </si>
  <si>
    <r>
      <t>Ø</t>
    </r>
    <r>
      <rPr>
        <sz val="11"/>
        <color theme="1"/>
        <rFont val="Times New Roman"/>
        <family val="1"/>
      </rPr>
      <t xml:space="preserve">  </t>
    </r>
    <r>
      <rPr>
        <sz val="11"/>
        <color theme="1"/>
        <rFont val="Calibri"/>
        <family val="2"/>
        <scheme val="minor"/>
      </rPr>
      <t>Purchase of Modular Tents</t>
    </r>
  </si>
  <si>
    <t>MEO/BAC</t>
  </si>
  <si>
    <t>Purchase of Medical Supplies &amp; Equipment Units</t>
  </si>
  <si>
    <t>Purchase of Rescue Supplies &amp; Equipment Units</t>
  </si>
  <si>
    <t>rescue supplies and equipment necessary for response and operations</t>
  </si>
  <si>
    <t>medical supplies necessary for response and operations</t>
  </si>
  <si>
    <t>B/LDRRM Council/Responders</t>
  </si>
  <si>
    <t>Capacity building and planning</t>
  </si>
  <si>
    <t>LOCAL DISASTER RISK REDUCTION AND MANAGEMENT PLAN 2025 (Unutilized Fund)</t>
  </si>
  <si>
    <t>Trainings and Seminars</t>
  </si>
  <si>
    <t>April-December 2025</t>
  </si>
  <si>
    <t>Health Emergency Response</t>
  </si>
  <si>
    <t>April -December 2025</t>
  </si>
  <si>
    <t>Fingertip pulse oximeter (SPO2, PI, PR, RR) monitor (15units)</t>
  </si>
  <si>
    <t>Infrared Thermometer gun w/ screen display (15units)</t>
  </si>
  <si>
    <t>Triangular bandage (100pcs)</t>
  </si>
  <si>
    <t>70% Alcohol 1 gallon (20gal)</t>
  </si>
  <si>
    <t>Latex Examination Gloves Large (10boxes)</t>
  </si>
  <si>
    <t>Latex Examination Gloves Medium (10boxes)</t>
  </si>
  <si>
    <t>Nasal Oxygen Canulla for Adults (200pcs)</t>
  </si>
  <si>
    <t>Povidone Iodine 1 gallon (10gal)</t>
  </si>
  <si>
    <t>5% Dextrose in Water 1L (30units)</t>
  </si>
  <si>
    <t>Megaphone w/ rechargeable battery (2units)</t>
  </si>
  <si>
    <t>Megaphone battery 12V (5pcs)</t>
  </si>
  <si>
    <t>Brushless Cordless 4" Pruning Saw Kit Set 18V (2units)</t>
  </si>
  <si>
    <t>Wireless Microphone UHF (1unit)</t>
  </si>
  <si>
    <t>Chainsaw MS250 (1set)</t>
  </si>
  <si>
    <t>18V Cordless Leaf Blower (dub184z) (1unit)</t>
  </si>
  <si>
    <t>Lithium-ion Tool Battery 18V 6.0-18.0aH 6000MAh Repleacable (4units)</t>
  </si>
  <si>
    <t>18V 6Ah Rechargeable Battery Li-Ion Battery Replacement + charger (1set)</t>
  </si>
  <si>
    <t>Reciprocating Recip Saw Blade for Wood &amp; Metal 6" 152mm 7-18TPI (units)</t>
  </si>
  <si>
    <t>Rubber boat inflattable Bumper Fender (2pcs per set) (4sets)</t>
  </si>
  <si>
    <t>Socket Wrench Set 8-24mm 1/2 drive (1set)</t>
  </si>
  <si>
    <t>Crocodile Jack 5 tons (1unit)</t>
  </si>
  <si>
    <t>Belt-driven pressure washer (3HP) (1unit)</t>
  </si>
  <si>
    <t>5 Quart Personal Cooler - hinged lid (4.7L)</t>
  </si>
  <si>
    <t>Rope Bag (15L) (15units)</t>
  </si>
  <si>
    <t>Rechargeable Battery AAA (40pcs)</t>
  </si>
  <si>
    <t>2 layer tackle box (2units)</t>
  </si>
  <si>
    <t>77L Yellow PP attached Lid Container, 600mmx400x400mm</t>
  </si>
  <si>
    <t>Purchase of GPU-RTX 3060 (GIS)</t>
  </si>
  <si>
    <t>for Hazard Map overly in GIS App</t>
  </si>
  <si>
    <t>Purchase and Installation of Power Poles (5units)</t>
  </si>
  <si>
    <t>Purchase of 750W 80+ Bronze non-modular Power Supply</t>
  </si>
  <si>
    <t>for the GIS App</t>
  </si>
  <si>
    <t>Construction of Spillway (Rosario-Kandingan)</t>
  </si>
  <si>
    <t>MEO/BAC/LDRRMO</t>
  </si>
  <si>
    <t>LDRRMO/BAC/MEO</t>
  </si>
  <si>
    <t>to prevent flooding</t>
  </si>
  <si>
    <t>Emergency Health related expenses</t>
  </si>
  <si>
    <t>P3,074,665.87 Trust Fund</t>
  </si>
  <si>
    <t>P1,645,440.73 Gen Fund</t>
  </si>
  <si>
    <t>Purchase of 65" OLED 4K Smart AI TV (1 unit)</t>
  </si>
  <si>
    <t>for presentations/IEC</t>
  </si>
  <si>
    <t>Purchase of Prime Inverter, Split Type Air Conditioner (2units)</t>
  </si>
  <si>
    <t>Purchase and Installation of Custom LED Wall</t>
  </si>
  <si>
    <t>Pixel Pitch: P4</t>
  </si>
  <si>
    <t>Usage Type: Outdoor</t>
  </si>
  <si>
    <t>Installation Type: Fixed</t>
  </si>
  <si>
    <t>Size: 1440x810mm WxH</t>
  </si>
  <si>
    <t>for IEC</t>
  </si>
  <si>
    <t xml:space="preserve">Document/record footage of  the trips of the emergency vehicles </t>
  </si>
  <si>
    <t>for Dash Cam</t>
  </si>
  <si>
    <t>for SAR</t>
  </si>
  <si>
    <t>Purchase of Vehicle Dash Cam w/ built-in GPS Navigator-DriveSmart 86, 8" (6units)</t>
  </si>
  <si>
    <t>Purchase of microSD Card (512GB) (12pcs)</t>
  </si>
  <si>
    <t>Purchase of Thermal Imaging Camera (1unit)</t>
  </si>
  <si>
    <t>Purchase of Rescue e-droulic Telescopic Ram (1unit)</t>
  </si>
  <si>
    <t>Purchase of Padlock Lockout Station (1kit)</t>
  </si>
  <si>
    <t>Cordless Chainsaw MSA 220 CB (2 sets)</t>
  </si>
  <si>
    <t>Rescue Tripod (2600lbs/1179.3 kg. Winch) (1 set)</t>
  </si>
  <si>
    <t>Rescue Helmet (Red) (3pcs)</t>
  </si>
  <si>
    <t>Rescue Helmet (Orange) (7pcs)</t>
  </si>
  <si>
    <t>Standard Civil Disaster Relief Tent - 12 square meters (3 sets)</t>
  </si>
  <si>
    <t>50k up</t>
  </si>
  <si>
    <t>Capital Outlay ---&gt;</t>
  </si>
  <si>
    <t>for electrical supply of CCTV Cameras</t>
  </si>
  <si>
    <t>January to December 2026</t>
  </si>
  <si>
    <t>LDRRMO/GSO</t>
  </si>
  <si>
    <t>vehicles and machineries kept in good condition for operations</t>
  </si>
  <si>
    <t>Radio communication License Renewal</t>
  </si>
  <si>
    <t>communication</t>
  </si>
  <si>
    <t>Disaster Resilience Month Celebration</t>
  </si>
  <si>
    <t>promote disaster resilience</t>
  </si>
  <si>
    <t>Repair and Maintenance of Vehicles, equipment units and other machineries</t>
  </si>
  <si>
    <t>PURCHASE OF MEDICAL SUPPLIES AND MEDICINE</t>
  </si>
  <si>
    <t>Absorbent Gauze Roll 28x24 (10rolls)</t>
  </si>
  <si>
    <t>Mefenamic acid(500mg) box(100 capsules) (2boxes)</t>
  </si>
  <si>
    <t>Paracetamol 500mg 10 Tablets per box (10boxes)</t>
  </si>
  <si>
    <t>Oresol (25 sachets)</t>
  </si>
  <si>
    <t>Lagundi for Adults 600 mg (50pcs)</t>
  </si>
  <si>
    <t>Skin Ointment 5g (5pcs)</t>
  </si>
  <si>
    <t>Liquid Bandage (5pcs)</t>
  </si>
  <si>
    <t>Medical Gloves (L) (30boxes)</t>
  </si>
  <si>
    <t>Medical Gloves (M) (30boxes)</t>
  </si>
  <si>
    <t>Medical Gloves (S) (20boxes)</t>
  </si>
  <si>
    <t>Cadaver bags (50pcs)</t>
  </si>
  <si>
    <t>Instant Blood Glucose Meter w/ 25 Strips (2sets)</t>
  </si>
  <si>
    <t>Wheelchair Reclining Commode (Mags) (1unit)</t>
  </si>
  <si>
    <t>Hot &amp; Cold Reusable Pack (6pcs)</t>
  </si>
  <si>
    <t>Mesh Arm Sling Medium (3pcs)</t>
  </si>
  <si>
    <t>Nasal Oxygen Cannula for Adults (200pcs)</t>
  </si>
  <si>
    <t>Nasal Oxygen Cannula for Pedia (50pcs)</t>
  </si>
  <si>
    <t>Oxygen Regulator Pin Type (for 5&amp;10Lbs.) (4pcs)</t>
  </si>
  <si>
    <t>Povidone Iodine Dry Powder Spray 55g (20 cans)</t>
  </si>
  <si>
    <t>Trainings and Seminars of Responders, LDRRMC &amp; Volunteers (EMT, BDRRMC Planning, MOSAR, Others)</t>
  </si>
  <si>
    <t>PURCHASE OF RESCUE EUIPMENT UNITS</t>
  </si>
  <si>
    <t>Fiberglass Extension Ladder (Orange) (300lbs.) (24ft) (3units)</t>
  </si>
  <si>
    <t>Fiberglass Extension Ladder (Orange) (300lbs.) (40ft) (1unit)</t>
  </si>
  <si>
    <t>Rain boots (size 40(10pcs), size 42(10pcs), and size 44(10pcs))</t>
  </si>
  <si>
    <t>P30i i-Generation 21700 High Output Rechargeable Searchlight (25units)</t>
  </si>
  <si>
    <t>VERTEX VENT Blue Safety Helmet with Chin Strap, AdjustableVentilated (10units)</t>
  </si>
  <si>
    <t>30W Rechargeable Megaphone with Siren / Whistle and Voice Recorder (5units)</t>
  </si>
  <si>
    <t>Purchase and Installation of Dispatch System w/ PC set up</t>
  </si>
  <si>
    <t>efficient dispatch mechanism and utilization of resources</t>
  </si>
  <si>
    <t>Municipality:</t>
  </si>
  <si>
    <t>ALOGUINSAN</t>
  </si>
  <si>
    <t>Functional Classification
(1)</t>
  </si>
  <si>
    <t>Program/Project/Activity Code and Description
(2)</t>
  </si>
  <si>
    <t>Implementing Office
(3)</t>
  </si>
  <si>
    <t>Schedule of Implementation</t>
  </si>
  <si>
    <t>Starting Date
(4)</t>
  </si>
  <si>
    <t>Completion Date
(5)</t>
  </si>
  <si>
    <t>Expected Output
(6)</t>
  </si>
  <si>
    <t>Funding Source
(7)</t>
  </si>
  <si>
    <t>Amount of Appropriation</t>
  </si>
  <si>
    <t>MOOE
(8)</t>
  </si>
  <si>
    <t>CO
(9)</t>
  </si>
  <si>
    <t>Total
(10)</t>
  </si>
  <si>
    <t>DISASTER PREVENTION AND MITIGATION THEMATIC AREA</t>
  </si>
  <si>
    <t>SUB-TOTAL</t>
  </si>
  <si>
    <t>DISASTER PREPAREDNESS THEMATIC AREA</t>
  </si>
  <si>
    <t>DISASTER RESPONSE AND EARLY RECOVERY THEMATIC AREA</t>
  </si>
  <si>
    <t>DISASTER REHABILITATION AND RECOVERY THEMATIC AREA</t>
  </si>
  <si>
    <t>TOTAL 70%</t>
  </si>
  <si>
    <t>30% QUICK RESPONSE FUND (QRF)</t>
  </si>
  <si>
    <t>TOTAL 30%</t>
  </si>
  <si>
    <t xml:space="preserve">TOTAL 5% LDRRMF: </t>
  </si>
  <si>
    <t>Functional Classification will be based on projects and activities implemented.</t>
  </si>
  <si>
    <t>SHANE M. NAVARRO</t>
  </si>
  <si>
    <t>Approved by:</t>
  </si>
  <si>
    <t>CESARE IGNATIUS G. MORENO</t>
  </si>
  <si>
    <t>Municipal Mayor</t>
  </si>
  <si>
    <t>2- 
Preparedness and Mitigation Projects</t>
  </si>
  <si>
    <t>LOCAL DISASTER RISK REDUCTION AND MANAGEMENT FUND INVESTMENT PLAN (LDRRMFIP)</t>
  </si>
  <si>
    <t>Annex A</t>
  </si>
  <si>
    <t>December 
2026</t>
  </si>
  <si>
    <t>January
2026</t>
  </si>
  <si>
    <t>LDRRMF</t>
  </si>
  <si>
    <t>1- General
Public Services</t>
  </si>
  <si>
    <t>OK</t>
  </si>
  <si>
    <t>LDRRMO / MAO / MENRO</t>
  </si>
  <si>
    <t>15 base radio, and license renewal</t>
  </si>
  <si>
    <t>9- Other
Purposes</t>
  </si>
  <si>
    <t>LDRRMO / MBO / MTO</t>
  </si>
  <si>
    <t>Updating of the council</t>
  </si>
  <si>
    <t>Conservation of  the natural resources</t>
  </si>
  <si>
    <t>Provide assistance when needed</t>
  </si>
  <si>
    <t>Provide meals, fuel and other supplies during response and other operations</t>
  </si>
  <si>
    <t>Trust Fund ---&gt; Not included budget officer for voucher docs</t>
  </si>
  <si>
    <t>General Fund ---&gt; Included budget officer for voucher docs</t>
  </si>
  <si>
    <t>July
2026</t>
  </si>
  <si>
    <t>Promote disaster resilience</t>
  </si>
  <si>
    <t>LDRRMO / GSO</t>
  </si>
  <si>
    <t>Vehicles and machineries kept in good condition for operations</t>
  </si>
  <si>
    <t>Installation and Commissioning of Communication Systems (Repeater Tower and Base Radio)</t>
  </si>
  <si>
    <t>Installation of communication system in two locations in Aloguinsan Evacuation Center(barangay Zaragosa), and BFP building tower location</t>
  </si>
  <si>
    <t>LDRRMO / BFP / PNP</t>
  </si>
  <si>
    <t>LDRRMO / BAC</t>
  </si>
  <si>
    <t>Efficient dispatch mechanism and utilization of resources</t>
  </si>
  <si>
    <t>4- Health</t>
  </si>
  <si>
    <t>Medical supplies</t>
  </si>
  <si>
    <t>Portable Mesh Nebulizer for Asthma with Complete Set (2sets)</t>
  </si>
  <si>
    <t>Rescue equipment</t>
  </si>
  <si>
    <t>LDRRMO / MHO / BAC</t>
  </si>
  <si>
    <t>QUICK RESPONSE FUND (QRF)</t>
  </si>
  <si>
    <t>9- Disaster
Response Management</t>
  </si>
  <si>
    <t>December
2026</t>
  </si>
  <si>
    <t>Response and Early Recovery Operations</t>
  </si>
  <si>
    <t>Provision of livelihood assistance to disaster victims</t>
  </si>
  <si>
    <t>MSWDO</t>
  </si>
  <si>
    <t>100% of needed livelihood assistance to disaster victims provided</t>
  </si>
  <si>
    <t>Conduct of emergency preparedness and response operations to incidents and events (SRR Operations, Evacuation, Relief Operations, Emergency, Meetings, EOC Activation, IMT Deployment, RDANA, PDRA, Resource Deployment, etc.) and early recovery operations</t>
  </si>
  <si>
    <t>100% of required emergency preparedness, response and early recovery operations conducted</t>
  </si>
  <si>
    <t>LDRRM Plan 2025 (Unutilized Fund)</t>
  </si>
  <si>
    <t>Trainings, Planning and Seminars</t>
  </si>
  <si>
    <t>B/LDRRM Council / Responders</t>
  </si>
  <si>
    <t>April
2025</t>
  </si>
  <si>
    <t>December 
2025</t>
  </si>
  <si>
    <t>December
2025</t>
  </si>
  <si>
    <t>Fingertip pulse oximeter monitor (15units)</t>
  </si>
  <si>
    <t>Medical supplies necessary for response and operations</t>
  </si>
  <si>
    <t>Unutilized (Trust Fund)</t>
  </si>
  <si>
    <t>Infrared thermometer gun w/ screen display (15units)</t>
  </si>
  <si>
    <t>70% Alcohol (20gal)</t>
  </si>
  <si>
    <t>Latex examination gloves L (10boxes)</t>
  </si>
  <si>
    <t>Latex examination gloves M (10boxes)</t>
  </si>
  <si>
    <t>Povidone Iodine (10gal)</t>
  </si>
  <si>
    <t>5% dextrose in Water (30 L)</t>
  </si>
  <si>
    <t>Nasal Cannula for Adults (200pcs)</t>
  </si>
  <si>
    <t>PURCHASE OF RESCUE EQUIPMENT UNITS</t>
  </si>
  <si>
    <t>Rescue supplies and equipment necessary for response and operations</t>
  </si>
  <si>
    <t>Brushless cordless 4” Pruning saw kit set 18V (2units)</t>
  </si>
  <si>
    <t>Wireless microphone UHF (1unit)</t>
  </si>
  <si>
    <t>18V cordless leaf blower (dub184z) (1unit)</t>
  </si>
  <si>
    <t>Lithium-ion Tool Battery 18V 6.0-18.0aH 6000MAh Replaceable (4units)</t>
  </si>
  <si>
    <t>Reciprocating saw blade for wood &amp; metal 6” 152mm 7-18TPI (2units)</t>
  </si>
  <si>
    <t>18V 16Ah Rechargeable Battery Li-Ion Battery Replacement + charger (1set)</t>
  </si>
  <si>
    <t>Rubber boat inflatable bumper fender (2pcs/set) (4 sets)</t>
  </si>
  <si>
    <t>Socket wrench Set 8-24mm ½ drive (1set)</t>
  </si>
  <si>
    <t>Crocodile jack 5 ton (1 unit)</t>
  </si>
  <si>
    <t>5 Quart Personal Cooler – hinged lid 4.7 L (1pc)</t>
  </si>
  <si>
    <t>Rope bag (15L) (15units)</t>
  </si>
  <si>
    <t>Rechargeable battery AAA (40pcs)</t>
  </si>
  <si>
    <t>2 Layer tackle box (2units)</t>
  </si>
  <si>
    <t>77L Yellow PP attached Lid container, 600mmx400x400mm</t>
  </si>
  <si>
    <t>7- Infrastructure</t>
  </si>
  <si>
    <t>Purchase and installation of Repeater + Tower (Zaragosa) (1), Antenna Base (DRRM Office) (1), &amp; Mobile Antenna w/ holder (6units)</t>
  </si>
  <si>
    <t>LDRRMO / BAC / MEO</t>
  </si>
  <si>
    <t>Purchase &amp; Installation of Custom LED Wall
Pixel Pitch	: P4
Usage Type	: Outdoor
Installation type: Fixed
Size		: 1440x810mm WxH</t>
  </si>
  <si>
    <t>Construction of spillway (Kandingan)</t>
  </si>
  <si>
    <t>Purchase of Prime Inverter, Split type AC (2units)</t>
  </si>
  <si>
    <t>For communications of responders and other stakeholders</t>
  </si>
  <si>
    <t>For information, education, and communication (IEC)</t>
  </si>
  <si>
    <t>Unutilized (General Fund)</t>
  </si>
  <si>
    <t>To prevent flooding</t>
  </si>
  <si>
    <t>Purchase 65” OLED 24K Smart AI TV (1unit)</t>
  </si>
  <si>
    <t>for DRRM Office aircon</t>
  </si>
  <si>
    <t>for presentations / IEC</t>
  </si>
  <si>
    <t>Purchase &amp; Installation of power poles (5units)</t>
  </si>
  <si>
    <t xml:space="preserve">Purchase of GPU-RTX 3060 (GIS)	</t>
  </si>
  <si>
    <t>Purchase of 750W 80+ bronze non-modular Power supply</t>
  </si>
  <si>
    <t>Purchase of Vehicle dash cam w/ built-in GPS Navigator – Drive Smart 86, 8” (6units)</t>
  </si>
  <si>
    <t>Document/record footage of  the trips of the emergency vehicles</t>
  </si>
  <si>
    <t>Purchase of microSD card (512GB) (12pcs)</t>
  </si>
  <si>
    <t>To secure the rescue equipment</t>
  </si>
  <si>
    <t>Purchase of rescue hydraulic Telescopic Ram (1unit)</t>
  </si>
  <si>
    <t>for rescue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</si>
</sst>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P_(* #,##0.00_);_(* \(#,##0.00\);_(* &quot;-&quot;??_);_(@_)"/>
  </numFmts>
  <fonts count="2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sz val="11"/>
      <color theme="1"/>
      <name val="Wingdings"/>
      <charset val="2"/>
    </font>
    <font>
      <b/>
      <u/>
      <sz val="11"/>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u/>
      <sz val="10"/>
      <color theme="1"/>
      <name val="Calibri"/>
      <family val="2"/>
      <scheme val="minor"/>
    </font>
    <font>
      <sz val="11"/>
      <color theme="1"/>
      <name val="Calibri"/>
      <family val="2"/>
      <scheme val="minor"/>
    </font>
    <font>
      <sz val="11"/>
      <color theme="1"/>
      <name val="Times New Roman"/>
      <family val="1"/>
    </font>
    <font>
      <sz val="11"/>
      <color rgb="FFFF0000"/>
      <name val="Calibri"/>
      <family val="2"/>
      <scheme val="minor"/>
    </font>
    <font>
      <sz val="12"/>
      <color rgb="FF000000"/>
      <name val="Calibri"/>
      <family val="2"/>
      <scheme val="minor"/>
    </font>
    <font>
      <sz val="9"/>
      <color theme="1"/>
      <name val="Calibri"/>
      <family val="2"/>
      <scheme val="minor"/>
    </font>
    <font>
      <sz val="10"/>
      <color rgb="FF000000"/>
      <name val="Arial"/>
      <family val="2"/>
    </font>
    <font>
      <sz val="10"/>
      <color theme="1"/>
      <name val="Arial"/>
      <family val="2"/>
    </font>
    <font>
      <sz val="11"/>
      <color theme="1"/>
      <name val="Arial"/>
      <family val="2"/>
    </font>
    <font>
      <sz val="12"/>
      <color theme="1"/>
      <name val="Calibri Light"/>
      <family val="2"/>
      <scheme val="major"/>
    </font>
    <font>
      <b/>
      <sz val="12"/>
      <color theme="1"/>
      <name val="Calibri Light"/>
      <family val="2"/>
      <scheme val="major"/>
    </font>
    <font>
      <b/>
      <sz val="16"/>
      <color theme="1"/>
      <name val="Calibri Light"/>
      <family val="2"/>
      <scheme val="major"/>
    </font>
    <font>
      <b/>
      <sz val="12"/>
      <color theme="1"/>
      <name val="Calibri"/>
      <family val="2"/>
      <scheme val="minor"/>
    </font>
    <font>
      <sz val="12"/>
      <color theme="0"/>
      <name val="Calibri"/>
      <family val="2"/>
      <scheme val="minor"/>
    </font>
    <font>
      <b/>
      <sz val="16"/>
      <color theme="0"/>
      <name val="Calibri Light"/>
      <family val="2"/>
      <scheme val="major"/>
    </font>
    <font>
      <b/>
      <u/>
      <sz val="12"/>
      <color theme="1"/>
      <name val="Calibri"/>
      <family val="2"/>
      <scheme val="minor"/>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1" tint="4.9989318521683403E-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s>
  <cellStyleXfs count="2">
    <xf numFmtId="0" fontId="0" fillId="0" borderId="0"/>
    <xf numFmtId="43" fontId="4" fillId="0" borderId="0" applyFont="0" applyFill="0" applyBorder="0" applyAlignment="0" applyProtection="0"/>
  </cellStyleXfs>
  <cellXfs count="387">
    <xf numFmtId="0" fontId="0" fillId="0" borderId="0" xfId="0"/>
    <xf numFmtId="0" fontId="5" fillId="0" borderId="1" xfId="0" applyFont="1" applyBorder="1" applyAlignment="1">
      <alignment horizontal="center"/>
    </xf>
    <xf numFmtId="0" fontId="5" fillId="0" borderId="1" xfId="0" applyFont="1" applyBorder="1"/>
    <xf numFmtId="0" fontId="5" fillId="0" borderId="4" xfId="0" applyFont="1" applyBorder="1" applyAlignment="1">
      <alignment horizontal="center"/>
    </xf>
    <xf numFmtId="0" fontId="5" fillId="0" borderId="7" xfId="0" applyFont="1" applyBorder="1" applyAlignment="1">
      <alignment horizontal="center"/>
    </xf>
    <xf numFmtId="0" fontId="5" fillId="0" borderId="4" xfId="0" applyFont="1" applyBorder="1"/>
    <xf numFmtId="0" fontId="5" fillId="0" borderId="0" xfId="0" applyFont="1" applyAlignment="1">
      <alignment horizontal="center"/>
    </xf>
    <xf numFmtId="0" fontId="5" fillId="0" borderId="2" xfId="0" applyFont="1" applyBorder="1" applyAlignment="1">
      <alignment horizontal="center"/>
    </xf>
    <xf numFmtId="0" fontId="5" fillId="0" borderId="8" xfId="0" quotePrefix="1" applyFont="1" applyBorder="1" applyAlignment="1">
      <alignment horizontal="center"/>
    </xf>
    <xf numFmtId="0" fontId="5" fillId="0" borderId="9" xfId="0" quotePrefix="1" applyFont="1" applyBorder="1" applyAlignment="1">
      <alignment horizontal="center"/>
    </xf>
    <xf numFmtId="0" fontId="5" fillId="0" borderId="10" xfId="0" quotePrefix="1" applyFont="1" applyBorder="1" applyAlignment="1">
      <alignment horizontal="center"/>
    </xf>
    <xf numFmtId="0" fontId="5" fillId="0" borderId="5" xfId="0" quotePrefix="1" applyFont="1" applyBorder="1" applyAlignment="1">
      <alignment horizontal="center"/>
    </xf>
    <xf numFmtId="0" fontId="5" fillId="0" borderId="1" xfId="0" quotePrefix="1" applyFont="1" applyBorder="1" applyAlignment="1">
      <alignment horizontal="center"/>
    </xf>
    <xf numFmtId="0" fontId="5" fillId="0" borderId="11" xfId="0" quotePrefix="1" applyFont="1" applyBorder="1" applyAlignment="1">
      <alignment horizontal="center"/>
    </xf>
    <xf numFmtId="0" fontId="5" fillId="0" borderId="2" xfId="0" quotePrefix="1" applyFont="1" applyBorder="1" applyAlignment="1">
      <alignment horizontal="center"/>
    </xf>
    <xf numFmtId="0" fontId="5" fillId="0" borderId="5" xfId="0" applyFont="1" applyBorder="1" applyAlignment="1">
      <alignment horizontal="center"/>
    </xf>
    <xf numFmtId="0" fontId="5" fillId="0" borderId="8" xfId="0" applyFont="1" applyBorder="1" applyAlignment="1">
      <alignment horizontal="left"/>
    </xf>
    <xf numFmtId="0" fontId="5" fillId="2" borderId="8"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43" fontId="0" fillId="0" borderId="0" xfId="1" applyFont="1" applyBorder="1" applyAlignment="1">
      <alignment vertical="center"/>
    </xf>
    <xf numFmtId="43" fontId="0" fillId="0" borderId="0" xfId="1" applyFont="1" applyFill="1" applyBorder="1" applyAlignment="1">
      <alignment vertical="center"/>
    </xf>
    <xf numFmtId="164" fontId="0" fillId="0" borderId="0" xfId="0" applyNumberFormat="1"/>
    <xf numFmtId="9" fontId="0" fillId="0" borderId="0" xfId="1" applyNumberFormat="1" applyFont="1" applyBorder="1" applyAlignment="1">
      <alignment vertical="center"/>
    </xf>
    <xf numFmtId="9" fontId="0" fillId="0" borderId="0" xfId="0" applyNumberFormat="1"/>
    <xf numFmtId="43" fontId="0" fillId="0" borderId="0" xfId="0" applyNumberFormat="1"/>
    <xf numFmtId="0" fontId="0" fillId="0" borderId="0" xfId="0" applyAlignment="1">
      <alignment horizontal="right"/>
    </xf>
    <xf numFmtId="0" fontId="5" fillId="0" borderId="0" xfId="0" applyFont="1"/>
    <xf numFmtId="43" fontId="0" fillId="0" borderId="0" xfId="1" applyFont="1"/>
    <xf numFmtId="43" fontId="5" fillId="0" borderId="0" xfId="1" applyFont="1"/>
    <xf numFmtId="0" fontId="6" fillId="0" borderId="8" xfId="0" applyFont="1" applyBorder="1" applyAlignment="1">
      <alignment horizontal="left" vertical="center"/>
    </xf>
    <xf numFmtId="0" fontId="6" fillId="0" borderId="8" xfId="0" applyFont="1" applyBorder="1" applyAlignment="1">
      <alignment horizontal="left" vertical="center" wrapText="1"/>
    </xf>
    <xf numFmtId="0" fontId="6" fillId="3" borderId="8" xfId="0" applyFont="1" applyFill="1" applyBorder="1" applyAlignment="1">
      <alignment horizontal="left" vertical="center" wrapText="1"/>
    </xf>
    <xf numFmtId="0" fontId="5" fillId="0" borderId="12" xfId="0" applyFont="1" applyBorder="1" applyAlignment="1">
      <alignment horizontal="left"/>
    </xf>
    <xf numFmtId="0" fontId="9" fillId="0" borderId="0" xfId="0" applyFont="1"/>
    <xf numFmtId="0" fontId="10" fillId="0" borderId="1" xfId="0" applyFont="1" applyBorder="1" applyAlignment="1">
      <alignment horizontal="center"/>
    </xf>
    <xf numFmtId="0" fontId="10" fillId="0" borderId="1" xfId="0" applyFont="1" applyBorder="1"/>
    <xf numFmtId="0" fontId="10" fillId="0" borderId="4" xfId="0" applyFont="1" applyBorder="1" applyAlignment="1">
      <alignment horizontal="center"/>
    </xf>
    <xf numFmtId="0" fontId="10" fillId="0" borderId="7" xfId="0" applyFont="1" applyBorder="1" applyAlignment="1">
      <alignment horizontal="center"/>
    </xf>
    <xf numFmtId="0" fontId="10" fillId="0" borderId="4" xfId="0" applyFont="1" applyBorder="1"/>
    <xf numFmtId="0" fontId="10" fillId="0" borderId="0" xfId="0" applyFont="1" applyAlignment="1">
      <alignment horizontal="center"/>
    </xf>
    <xf numFmtId="0" fontId="10" fillId="0" borderId="2" xfId="0" applyFont="1" applyBorder="1" applyAlignment="1">
      <alignment horizontal="center"/>
    </xf>
    <xf numFmtId="0" fontId="10" fillId="0" borderId="8" xfId="0" quotePrefix="1" applyFont="1" applyBorder="1" applyAlignment="1">
      <alignment horizontal="center"/>
    </xf>
    <xf numFmtId="0" fontId="10" fillId="0" borderId="9" xfId="0" quotePrefix="1" applyFont="1" applyBorder="1" applyAlignment="1">
      <alignment horizontal="center"/>
    </xf>
    <xf numFmtId="0" fontId="10" fillId="0" borderId="10" xfId="0" quotePrefix="1" applyFont="1" applyBorder="1" applyAlignment="1">
      <alignment horizontal="center"/>
    </xf>
    <xf numFmtId="0" fontId="10" fillId="0" borderId="5" xfId="0" quotePrefix="1" applyFont="1" applyBorder="1" applyAlignment="1">
      <alignment horizontal="center"/>
    </xf>
    <xf numFmtId="0" fontId="10" fillId="0" borderId="1" xfId="0" quotePrefix="1" applyFont="1" applyBorder="1" applyAlignment="1">
      <alignment horizontal="center"/>
    </xf>
    <xf numFmtId="0" fontId="10" fillId="0" borderId="11" xfId="0" quotePrefix="1" applyFont="1" applyBorder="1" applyAlignment="1">
      <alignment horizontal="center"/>
    </xf>
    <xf numFmtId="0" fontId="10" fillId="0" borderId="2" xfId="0" quotePrefix="1" applyFont="1" applyBorder="1" applyAlignment="1">
      <alignment horizontal="center"/>
    </xf>
    <xf numFmtId="0" fontId="9" fillId="0" borderId="8" xfId="0" applyFont="1" applyBorder="1"/>
    <xf numFmtId="0" fontId="9" fillId="0" borderId="8" xfId="0" applyFont="1" applyBorder="1" applyAlignment="1">
      <alignment horizontal="center"/>
    </xf>
    <xf numFmtId="0" fontId="9" fillId="0" borderId="7" xfId="0" applyFont="1" applyBorder="1" applyAlignment="1">
      <alignment vertical="top" wrapText="1"/>
    </xf>
    <xf numFmtId="0" fontId="9" fillId="0" borderId="12" xfId="0" applyFont="1" applyBorder="1"/>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43" fontId="9" fillId="0" borderId="7" xfId="1" applyFont="1" applyBorder="1" applyAlignment="1">
      <alignment horizontal="center" vertical="center"/>
    </xf>
    <xf numFmtId="0" fontId="9" fillId="0" borderId="8" xfId="0" applyFont="1" applyBorder="1" applyAlignment="1">
      <alignment horizontal="center" vertical="center"/>
    </xf>
    <xf numFmtId="0" fontId="9" fillId="0" borderId="0" xfId="0" applyFont="1" applyAlignment="1">
      <alignment horizontal="center"/>
    </xf>
    <xf numFmtId="0" fontId="10" fillId="0" borderId="8" xfId="0" applyFont="1" applyBorder="1" applyAlignment="1">
      <alignment horizontal="left"/>
    </xf>
    <xf numFmtId="0" fontId="10" fillId="0" borderId="12" xfId="0" applyFont="1" applyBorder="1" applyAlignment="1">
      <alignment horizontal="left"/>
    </xf>
    <xf numFmtId="0" fontId="10" fillId="2" borderId="8" xfId="0" applyFont="1" applyFill="1" applyBorder="1" applyAlignment="1">
      <alignment horizontal="center" vertical="center" wrapText="1"/>
    </xf>
    <xf numFmtId="0" fontId="9" fillId="0" borderId="8" xfId="0" applyFont="1" applyBorder="1" applyAlignment="1">
      <alignment horizontal="center" vertical="center" wrapText="1"/>
    </xf>
    <xf numFmtId="4" fontId="9" fillId="0" borderId="7" xfId="0" applyNumberFormat="1" applyFont="1" applyBorder="1" applyAlignment="1">
      <alignment horizontal="center" vertical="center" wrapText="1"/>
    </xf>
    <xf numFmtId="4" fontId="9" fillId="0" borderId="8" xfId="0" applyNumberFormat="1" applyFont="1" applyBorder="1" applyAlignment="1">
      <alignment horizontal="center" vertical="center" wrapText="1"/>
    </xf>
    <xf numFmtId="0" fontId="9" fillId="0" borderId="0" xfId="0" applyFont="1" applyAlignment="1">
      <alignment horizontal="right"/>
    </xf>
    <xf numFmtId="0" fontId="11" fillId="0" borderId="0" xfId="0" applyFont="1" applyAlignment="1">
      <alignment horizontal="center"/>
    </xf>
    <xf numFmtId="0" fontId="10" fillId="0" borderId="0" xfId="0" applyFont="1"/>
    <xf numFmtId="4" fontId="11" fillId="0" borderId="0" xfId="0" applyNumberFormat="1" applyFont="1" applyAlignment="1">
      <alignment horizontal="center"/>
    </xf>
    <xf numFmtId="0" fontId="12" fillId="0" borderId="0" xfId="0" applyFont="1"/>
    <xf numFmtId="0" fontId="12" fillId="0" borderId="8" xfId="0" applyFont="1" applyBorder="1"/>
    <xf numFmtId="0" fontId="12" fillId="0" borderId="8" xfId="0" applyFont="1" applyBorder="1" applyAlignment="1">
      <alignment horizontal="center" vertical="center" wrapText="1"/>
    </xf>
    <xf numFmtId="0" fontId="12" fillId="0" borderId="8" xfId="0" applyFont="1" applyBorder="1" applyAlignment="1">
      <alignment horizontal="center" vertical="center"/>
    </xf>
    <xf numFmtId="0" fontId="12" fillId="0" borderId="8" xfId="0" applyFont="1" applyBorder="1" applyAlignment="1">
      <alignment horizontal="center" wrapText="1"/>
    </xf>
    <xf numFmtId="43" fontId="12" fillId="0" borderId="8" xfId="1" applyFont="1" applyFill="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wrapText="1"/>
    </xf>
    <xf numFmtId="43" fontId="12" fillId="0" borderId="8" xfId="1" applyFont="1" applyBorder="1" applyAlignment="1">
      <alignment vertical="center"/>
    </xf>
    <xf numFmtId="43" fontId="12" fillId="0" borderId="7" xfId="1" applyFont="1" applyFill="1" applyBorder="1" applyAlignment="1">
      <alignment horizontal="center" vertical="center"/>
    </xf>
    <xf numFmtId="4" fontId="12" fillId="0" borderId="14" xfId="0" applyNumberFormat="1" applyFont="1" applyBorder="1" applyAlignment="1">
      <alignment horizontal="center"/>
    </xf>
    <xf numFmtId="0" fontId="12" fillId="0" borderId="10" xfId="0" applyFont="1" applyBorder="1" applyAlignment="1">
      <alignment horizontal="center" vertical="center" wrapText="1"/>
    </xf>
    <xf numFmtId="43" fontId="12" fillId="0" borderId="4" xfId="1" applyFont="1" applyFill="1" applyBorder="1" applyAlignment="1">
      <alignment horizontal="center" vertical="center"/>
    </xf>
    <xf numFmtId="43" fontId="12" fillId="3" borderId="4" xfId="1" applyFont="1" applyFill="1" applyBorder="1" applyAlignment="1">
      <alignment horizontal="center" vertical="center"/>
    </xf>
    <xf numFmtId="0" fontId="12" fillId="0" borderId="7" xfId="0" applyFont="1" applyBorder="1" applyAlignment="1">
      <alignment horizontal="center" wrapText="1"/>
    </xf>
    <xf numFmtId="0" fontId="12" fillId="0" borderId="4" xfId="0" applyFont="1" applyBorder="1" applyAlignment="1">
      <alignment horizontal="center" wrapText="1"/>
    </xf>
    <xf numFmtId="43" fontId="12" fillId="0" borderId="4" xfId="1" applyFont="1" applyBorder="1" applyAlignment="1">
      <alignment horizontal="center" vertical="center"/>
    </xf>
    <xf numFmtId="0" fontId="12" fillId="0" borderId="4" xfId="0" applyFont="1" applyBorder="1" applyAlignment="1">
      <alignment horizontal="center" vertical="center"/>
    </xf>
    <xf numFmtId="0" fontId="12" fillId="0" borderId="7" xfId="0" applyFont="1" applyBorder="1" applyAlignment="1">
      <alignment horizontal="center" vertical="center" wrapText="1"/>
    </xf>
    <xf numFmtId="43" fontId="12" fillId="0" borderId="7" xfId="1" applyFont="1" applyBorder="1" applyAlignment="1">
      <alignment horizontal="center" vertical="center"/>
    </xf>
    <xf numFmtId="43" fontId="5" fillId="0" borderId="8" xfId="0" applyNumberFormat="1" applyFont="1" applyBorder="1"/>
    <xf numFmtId="4" fontId="12" fillId="0" borderId="0" xfId="0" applyNumberFormat="1" applyFont="1"/>
    <xf numFmtId="4" fontId="14" fillId="0" borderId="0" xfId="0" applyNumberFormat="1" applyFont="1"/>
    <xf numFmtId="43" fontId="15" fillId="0" borderId="0" xfId="0" applyNumberFormat="1" applyFont="1"/>
    <xf numFmtId="0" fontId="9" fillId="0" borderId="8" xfId="0" applyFont="1" applyBorder="1" applyAlignment="1">
      <alignment horizontal="left" vertical="center" wrapText="1"/>
    </xf>
    <xf numFmtId="0" fontId="9" fillId="3" borderId="8" xfId="0" applyFont="1" applyFill="1" applyBorder="1" applyAlignment="1">
      <alignment horizontal="left" vertical="center" wrapText="1"/>
    </xf>
    <xf numFmtId="0" fontId="9" fillId="0" borderId="9" xfId="0" applyFont="1" applyBorder="1"/>
    <xf numFmtId="0" fontId="9" fillId="0" borderId="1" xfId="0" quotePrefix="1" applyFont="1" applyBorder="1" applyAlignment="1">
      <alignment horizontal="center"/>
    </xf>
    <xf numFmtId="4" fontId="9" fillId="0" borderId="2" xfId="0" quotePrefix="1" applyNumberFormat="1" applyFont="1" applyBorder="1" applyAlignment="1">
      <alignment horizontal="center"/>
    </xf>
    <xf numFmtId="4" fontId="9" fillId="0" borderId="0" xfId="0" applyNumberFormat="1" applyFont="1"/>
    <xf numFmtId="0" fontId="9" fillId="0" borderId="7" xfId="0" applyFont="1" applyBorder="1" applyAlignment="1">
      <alignment vertical="center"/>
    </xf>
    <xf numFmtId="0" fontId="9" fillId="0" borderId="7" xfId="0" applyFont="1" applyBorder="1" applyAlignment="1">
      <alignment vertical="center" wrapText="1"/>
    </xf>
    <xf numFmtId="49" fontId="9" fillId="0" borderId="7" xfId="0" applyNumberFormat="1" applyFont="1" applyBorder="1" applyAlignment="1">
      <alignment vertical="center"/>
    </xf>
    <xf numFmtId="43" fontId="10" fillId="0" borderId="7" xfId="1" applyFont="1" applyBorder="1" applyAlignment="1">
      <alignment vertical="center"/>
    </xf>
    <xf numFmtId="4" fontId="10" fillId="0" borderId="8" xfId="0" applyNumberFormat="1" applyFont="1" applyBorder="1"/>
    <xf numFmtId="0" fontId="9" fillId="0" borderId="7" xfId="0" applyFont="1" applyBorder="1" applyAlignment="1">
      <alignment horizontal="center" vertical="top" wrapText="1"/>
    </xf>
    <xf numFmtId="0" fontId="10" fillId="2" borderId="0" xfId="0" applyFont="1" applyFill="1" applyAlignment="1">
      <alignment horizontal="center"/>
    </xf>
    <xf numFmtId="0" fontId="9" fillId="0" borderId="1" xfId="0" applyFont="1" applyBorder="1" applyAlignment="1">
      <alignment horizontal="center" vertical="center"/>
    </xf>
    <xf numFmtId="0" fontId="9" fillId="0" borderId="8" xfId="0" applyFont="1" applyBorder="1" applyAlignment="1">
      <alignment horizontal="center" vertical="top" wrapText="1"/>
    </xf>
    <xf numFmtId="43" fontId="9" fillId="0" borderId="8" xfId="1" applyFont="1" applyBorder="1" applyAlignment="1">
      <alignment horizontal="center" vertical="center"/>
    </xf>
    <xf numFmtId="0" fontId="10" fillId="0" borderId="8" xfId="0" applyFont="1" applyBorder="1"/>
    <xf numFmtId="0" fontId="10" fillId="0" borderId="8" xfId="0" applyFont="1" applyBorder="1" applyAlignment="1">
      <alignment horizontal="left" vertical="center" wrapText="1"/>
    </xf>
    <xf numFmtId="0" fontId="9" fillId="0" borderId="8" xfId="0" applyFont="1" applyBorder="1" applyAlignment="1">
      <alignment horizontal="left"/>
    </xf>
    <xf numFmtId="49" fontId="9" fillId="0" borderId="8" xfId="0" applyNumberFormat="1" applyFont="1" applyBorder="1" applyAlignment="1">
      <alignment vertical="center"/>
    </xf>
    <xf numFmtId="49" fontId="9" fillId="0" borderId="8" xfId="0" applyNumberFormat="1" applyFont="1" applyBorder="1" applyAlignment="1">
      <alignment horizontal="center" vertical="center"/>
    </xf>
    <xf numFmtId="0" fontId="9" fillId="0" borderId="5" xfId="0" quotePrefix="1" applyFont="1" applyBorder="1" applyAlignment="1">
      <alignment horizontal="left"/>
    </xf>
    <xf numFmtId="0" fontId="16" fillId="0" borderId="1" xfId="0" quotePrefix="1" applyFont="1" applyBorder="1" applyAlignment="1">
      <alignment horizontal="center" wrapText="1"/>
    </xf>
    <xf numFmtId="0" fontId="9" fillId="0" borderId="11" xfId="0" quotePrefix="1" applyFont="1" applyBorder="1" applyAlignment="1">
      <alignment horizont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4" xfId="0" applyFont="1" applyBorder="1" applyAlignment="1">
      <alignment horizontal="center" vertical="top" wrapText="1"/>
    </xf>
    <xf numFmtId="43" fontId="9" fillId="0" borderId="4" xfId="1" applyFont="1" applyBorder="1" applyAlignment="1">
      <alignment horizontal="center" vertical="center"/>
    </xf>
    <xf numFmtId="43" fontId="9" fillId="0" borderId="4" xfId="1" applyFont="1" applyFill="1" applyBorder="1" applyAlignment="1">
      <alignment vertical="center"/>
    </xf>
    <xf numFmtId="4" fontId="9" fillId="0" borderId="8" xfId="0" applyNumberFormat="1" applyFont="1" applyBorder="1" applyAlignment="1">
      <alignment horizontal="center"/>
    </xf>
    <xf numFmtId="0" fontId="9" fillId="3" borderId="4" xfId="0" applyFont="1" applyFill="1" applyBorder="1" applyAlignment="1">
      <alignment horizontal="left" vertical="center" wrapText="1"/>
    </xf>
    <xf numFmtId="0" fontId="9" fillId="0" borderId="11" xfId="0" applyFont="1" applyBorder="1"/>
    <xf numFmtId="0" fontId="9" fillId="0" borderId="7" xfId="0" applyFont="1" applyBorder="1"/>
    <xf numFmtId="0" fontId="9" fillId="0" borderId="8" xfId="0" applyFont="1" applyBorder="1" applyAlignment="1">
      <alignment vertical="top" wrapText="1"/>
    </xf>
    <xf numFmtId="0" fontId="9" fillId="0" borderId="10" xfId="0" applyFont="1" applyBorder="1" applyAlignment="1">
      <alignment horizontal="center" vertical="center" wrapText="1"/>
    </xf>
    <xf numFmtId="0" fontId="9" fillId="0" borderId="4" xfId="0" applyFont="1" applyBorder="1"/>
    <xf numFmtId="4" fontId="10" fillId="0" borderId="7" xfId="0" applyNumberFormat="1" applyFont="1" applyBorder="1" applyAlignment="1">
      <alignment horizontal="center"/>
    </xf>
    <xf numFmtId="0" fontId="9" fillId="0" borderId="0" xfId="0" applyFont="1" applyAlignment="1">
      <alignment vertical="center"/>
    </xf>
    <xf numFmtId="0" fontId="9" fillId="0" borderId="0" xfId="0" applyFont="1" applyAlignment="1">
      <alignment vertical="center" wrapText="1"/>
    </xf>
    <xf numFmtId="0" fontId="9" fillId="0" borderId="0" xfId="0" applyFont="1" applyAlignment="1">
      <alignment vertical="top" wrapText="1"/>
    </xf>
    <xf numFmtId="43" fontId="10" fillId="0" borderId="0" xfId="1" applyFont="1" applyBorder="1" applyAlignment="1">
      <alignment vertical="center"/>
    </xf>
    <xf numFmtId="4" fontId="10" fillId="0" borderId="0" xfId="0" applyNumberFormat="1" applyFont="1"/>
    <xf numFmtId="49" fontId="9" fillId="0" borderId="0" xfId="0" applyNumberFormat="1" applyFont="1" applyAlignment="1">
      <alignment vertical="center"/>
    </xf>
    <xf numFmtId="0" fontId="9" fillId="0" borderId="10" xfId="0" applyFont="1" applyBorder="1" applyAlignment="1">
      <alignment horizontal="left" vertical="center" wrapText="1"/>
    </xf>
    <xf numFmtId="4" fontId="9" fillId="0" borderId="8" xfId="0" applyNumberFormat="1" applyFont="1" applyBorder="1" applyAlignment="1">
      <alignment horizontal="center" vertical="center"/>
    </xf>
    <xf numFmtId="0" fontId="9" fillId="0" borderId="8" xfId="0" quotePrefix="1" applyFont="1" applyBorder="1" applyAlignment="1">
      <alignment horizontal="center" vertical="center"/>
    </xf>
    <xf numFmtId="43" fontId="12" fillId="0" borderId="5" xfId="1" applyFont="1" applyBorder="1" applyAlignment="1">
      <alignment horizontal="center" vertical="center"/>
    </xf>
    <xf numFmtId="0" fontId="12" fillId="0" borderId="5" xfId="0" applyFont="1" applyBorder="1" applyAlignment="1">
      <alignment horizontal="center" wrapText="1"/>
    </xf>
    <xf numFmtId="0" fontId="12" fillId="0" borderId="12" xfId="0" applyFont="1" applyBorder="1" applyAlignment="1">
      <alignment horizontal="center" vertical="center" wrapText="1"/>
    </xf>
    <xf numFmtId="0" fontId="0" fillId="0" borderId="8" xfId="0" applyBorder="1" applyAlignment="1">
      <alignment vertical="center" wrapText="1"/>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8" xfId="0" applyFont="1" applyBorder="1" applyAlignment="1">
      <alignment horizontal="center" wrapText="1"/>
    </xf>
    <xf numFmtId="0" fontId="3" fillId="0" borderId="5" xfId="0" applyFont="1" applyBorder="1" applyAlignment="1">
      <alignment horizontal="center" vertical="center"/>
    </xf>
    <xf numFmtId="0" fontId="12" fillId="0" borderId="8" xfId="0" applyFont="1" applyBorder="1" applyAlignment="1">
      <alignment vertical="center" wrapText="1"/>
    </xf>
    <xf numFmtId="0" fontId="12" fillId="0" borderId="8" xfId="0" applyFont="1" applyBorder="1" applyAlignment="1">
      <alignment vertical="center"/>
    </xf>
    <xf numFmtId="43" fontId="12" fillId="0" borderId="8" xfId="1" applyFont="1" applyFill="1" applyBorder="1" applyAlignment="1">
      <alignment vertical="center"/>
    </xf>
    <xf numFmtId="17" fontId="3" fillId="0" borderId="8" xfId="0" applyNumberFormat="1" applyFont="1" applyBorder="1" applyAlignment="1">
      <alignment horizontal="center" vertical="center"/>
    </xf>
    <xf numFmtId="0" fontId="17" fillId="0" borderId="8" xfId="0" applyFont="1" applyBorder="1"/>
    <xf numFmtId="0" fontId="18" fillId="0" borderId="8" xfId="0" applyFont="1" applyBorder="1"/>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18" fillId="0" borderId="0" xfId="0" applyFont="1"/>
    <xf numFmtId="4" fontId="18" fillId="0" borderId="0" xfId="0" applyNumberFormat="1" applyFont="1" applyAlignment="1">
      <alignment horizontal="center"/>
    </xf>
    <xf numFmtId="2" fontId="18" fillId="0" borderId="0" xfId="0" applyNumberFormat="1" applyFont="1" applyAlignment="1">
      <alignment horizontal="center"/>
    </xf>
    <xf numFmtId="4" fontId="18" fillId="0" borderId="7" xfId="0" applyNumberFormat="1" applyFont="1" applyBorder="1" applyAlignment="1">
      <alignment horizontal="center"/>
    </xf>
    <xf numFmtId="0" fontId="18" fillId="0" borderId="8" xfId="0" applyFont="1" applyBorder="1" applyAlignment="1">
      <alignment vertical="center" wrapText="1"/>
    </xf>
    <xf numFmtId="0" fontId="0" fillId="0" borderId="8" xfId="0" applyBorder="1"/>
    <xf numFmtId="0" fontId="0" fillId="0" borderId="0" xfId="0" applyAlignment="1">
      <alignment horizontal="center"/>
    </xf>
    <xf numFmtId="0" fontId="19" fillId="0" borderId="8" xfId="0" applyFont="1" applyBorder="1" applyAlignment="1">
      <alignment horizontal="left" vertical="center" wrapText="1"/>
    </xf>
    <xf numFmtId="0" fontId="12" fillId="0" borderId="4" xfId="0" applyFont="1" applyBorder="1" applyAlignment="1">
      <alignment vertical="center"/>
    </xf>
    <xf numFmtId="0" fontId="12" fillId="0" borderId="7" xfId="0" applyFont="1" applyBorder="1" applyAlignment="1">
      <alignment vertical="center"/>
    </xf>
    <xf numFmtId="0" fontId="12" fillId="0" borderId="4" xfId="0" applyFont="1" applyBorder="1" applyAlignment="1">
      <alignment vertical="center" wrapText="1"/>
    </xf>
    <xf numFmtId="0" fontId="12" fillId="0" borderId="7" xfId="0" applyFont="1" applyBorder="1" applyAlignment="1">
      <alignment vertical="center" wrapText="1"/>
    </xf>
    <xf numFmtId="0" fontId="12" fillId="0" borderId="1" xfId="0" applyFont="1" applyBorder="1" applyAlignment="1">
      <alignment wrapText="1"/>
    </xf>
    <xf numFmtId="0" fontId="12" fillId="0" borderId="4" xfId="0" applyFont="1" applyBorder="1" applyAlignment="1">
      <alignment wrapText="1"/>
    </xf>
    <xf numFmtId="0" fontId="12" fillId="0" borderId="7" xfId="0" applyFont="1" applyBorder="1" applyAlignment="1">
      <alignment wrapText="1"/>
    </xf>
    <xf numFmtId="43" fontId="12" fillId="0" borderId="1" xfId="1" applyFont="1" applyBorder="1" applyAlignment="1">
      <alignment vertical="center"/>
    </xf>
    <xf numFmtId="43" fontId="12" fillId="0" borderId="4" xfId="1" applyFont="1" applyBorder="1" applyAlignment="1">
      <alignment vertical="center"/>
    </xf>
    <xf numFmtId="43" fontId="12" fillId="0" borderId="13" xfId="1" applyFont="1" applyBorder="1" applyAlignment="1">
      <alignment vertical="center"/>
    </xf>
    <xf numFmtId="43" fontId="12" fillId="0" borderId="5" xfId="1" applyFont="1" applyBorder="1" applyAlignment="1">
      <alignment vertical="center"/>
    </xf>
    <xf numFmtId="0" fontId="12" fillId="0" borderId="14" xfId="0" applyFont="1" applyBorder="1" applyAlignment="1">
      <alignment vertical="center"/>
    </xf>
    <xf numFmtId="0" fontId="0" fillId="0" borderId="0" xfId="0" applyAlignment="1">
      <alignment vertical="center"/>
    </xf>
    <xf numFmtId="0" fontId="21" fillId="0" borderId="0" xfId="0" applyFont="1" applyAlignment="1">
      <alignment horizontal="center" vertical="center" wrapText="1"/>
    </xf>
    <xf numFmtId="0" fontId="21" fillId="0" borderId="0" xfId="0" applyFont="1" applyAlignment="1">
      <alignment vertical="center"/>
    </xf>
    <xf numFmtId="0" fontId="20" fillId="0" borderId="0" xfId="0" applyFont="1" applyAlignment="1">
      <alignment horizontal="right" vertical="center"/>
    </xf>
    <xf numFmtId="0" fontId="20" fillId="0" borderId="0" xfId="0" applyFont="1" applyAlignment="1">
      <alignment vertical="center"/>
    </xf>
    <xf numFmtId="0" fontId="21" fillId="0" borderId="0" xfId="0" applyFont="1" applyAlignment="1">
      <alignment vertical="center" wrapText="1"/>
    </xf>
    <xf numFmtId="0" fontId="22" fillId="0" borderId="0" xfId="0" applyFont="1" applyAlignment="1"/>
    <xf numFmtId="0" fontId="21" fillId="0" borderId="8" xfId="0" applyFont="1" applyBorder="1" applyAlignment="1">
      <alignment horizontal="center" vertical="center" wrapText="1"/>
    </xf>
    <xf numFmtId="0" fontId="0" fillId="0" borderId="0" xfId="0" applyFill="1"/>
    <xf numFmtId="0" fontId="26" fillId="0" borderId="0" xfId="0" applyFont="1" applyAlignment="1">
      <alignment horizontal="center"/>
    </xf>
    <xf numFmtId="0" fontId="12" fillId="0" borderId="8" xfId="0" applyFont="1" applyFill="1" applyBorder="1"/>
    <xf numFmtId="0" fontId="12" fillId="0" borderId="8" xfId="0" applyFont="1" applyFill="1" applyBorder="1" applyAlignment="1">
      <alignment horizontal="center"/>
    </xf>
    <xf numFmtId="0" fontId="12" fillId="0" borderId="8" xfId="0" applyFont="1" applyFill="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xf>
    <xf numFmtId="43" fontId="2" fillId="0" borderId="0" xfId="1" applyFont="1" applyAlignment="1">
      <alignment horizontal="center" vertical="center"/>
    </xf>
    <xf numFmtId="43" fontId="2" fillId="0" borderId="0" xfId="1" applyFont="1" applyFill="1" applyBorder="1" applyAlignment="1">
      <alignment horizontal="center" vertical="center"/>
    </xf>
    <xf numFmtId="0" fontId="2" fillId="0" borderId="8" xfId="0" applyFont="1" applyBorder="1" applyAlignment="1">
      <alignment horizontal="center" vertical="center" wrapText="1"/>
    </xf>
    <xf numFmtId="0" fontId="0" fillId="0" borderId="8" xfId="0" applyFont="1" applyFill="1" applyBorder="1" applyAlignment="1">
      <alignment horizontal="left" vertical="center" wrapText="1"/>
    </xf>
    <xf numFmtId="165" fontId="0" fillId="0" borderId="8" xfId="1" applyNumberFormat="1" applyFont="1" applyFill="1" applyBorder="1" applyAlignment="1">
      <alignment horizontal="left" vertical="center" wrapText="1"/>
    </xf>
    <xf numFmtId="0" fontId="0" fillId="0" borderId="10" xfId="0" applyBorder="1"/>
    <xf numFmtId="0" fontId="0" fillId="0" borderId="9" xfId="0" applyBorder="1"/>
    <xf numFmtId="165" fontId="21" fillId="4" borderId="8" xfId="1" applyNumberFormat="1" applyFont="1" applyFill="1" applyBorder="1" applyAlignment="1">
      <alignment vertical="center"/>
    </xf>
    <xf numFmtId="0" fontId="0" fillId="0" borderId="8" xfId="0" applyBorder="1" applyAlignment="1">
      <alignment horizontal="left" vertical="center" wrapText="1"/>
    </xf>
    <xf numFmtId="0" fontId="0" fillId="0" borderId="1" xfId="0" applyBorder="1" applyAlignment="1">
      <alignment horizontal="left" vertical="center" wrapText="1"/>
    </xf>
    <xf numFmtId="0" fontId="21" fillId="4" borderId="10" xfId="0" applyFont="1" applyFill="1" applyBorder="1" applyAlignment="1">
      <alignment vertical="center"/>
    </xf>
    <xf numFmtId="0" fontId="21" fillId="4" borderId="12" xfId="0" applyFont="1" applyFill="1" applyBorder="1" applyAlignment="1">
      <alignment vertical="center"/>
    </xf>
    <xf numFmtId="0" fontId="21" fillId="5" borderId="10" xfId="0" applyFont="1" applyFill="1" applyBorder="1" applyAlignment="1">
      <alignment vertical="center"/>
    </xf>
    <xf numFmtId="0" fontId="21" fillId="5" borderId="12" xfId="0" applyFont="1" applyFill="1" applyBorder="1" applyAlignment="1">
      <alignment vertical="center"/>
    </xf>
    <xf numFmtId="165" fontId="21" fillId="5" borderId="8" xfId="1" applyNumberFormat="1"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5" xfId="0" applyFont="1" applyBorder="1" applyAlignment="1">
      <alignment horizontal="center" vertical="center" wrapText="1"/>
    </xf>
    <xf numFmtId="0" fontId="21" fillId="6" borderId="10" xfId="0" applyFont="1" applyFill="1" applyBorder="1" applyAlignment="1">
      <alignment vertical="center"/>
    </xf>
    <xf numFmtId="0" fontId="21" fillId="6" borderId="12" xfId="0" applyFont="1" applyFill="1" applyBorder="1" applyAlignment="1">
      <alignment vertical="center"/>
    </xf>
    <xf numFmtId="0" fontId="0" fillId="0" borderId="12" xfId="0" applyBorder="1"/>
    <xf numFmtId="0" fontId="0" fillId="0" borderId="7" xfId="0" applyBorder="1" applyAlignment="1">
      <alignment horizontal="center"/>
    </xf>
    <xf numFmtId="0" fontId="21" fillId="2" borderId="10" xfId="0" applyFont="1" applyFill="1" applyBorder="1" applyAlignment="1">
      <alignment vertical="center"/>
    </xf>
    <xf numFmtId="0" fontId="21" fillId="2" borderId="12" xfId="0" applyFont="1" applyFill="1" applyBorder="1" applyAlignment="1">
      <alignment vertical="center"/>
    </xf>
    <xf numFmtId="0" fontId="21" fillId="7" borderId="10" xfId="0" applyFont="1" applyFill="1" applyBorder="1" applyAlignment="1">
      <alignment vertical="center"/>
    </xf>
    <xf numFmtId="0" fontId="21" fillId="7" borderId="12" xfId="0" applyFont="1" applyFill="1" applyBorder="1" applyAlignment="1">
      <alignment vertical="center"/>
    </xf>
    <xf numFmtId="165" fontId="21" fillId="7" borderId="8" xfId="0" applyNumberFormat="1" applyFont="1" applyFill="1" applyBorder="1" applyAlignment="1">
      <alignment vertical="center"/>
    </xf>
    <xf numFmtId="0" fontId="0" fillId="0" borderId="2" xfId="0" applyBorder="1"/>
    <xf numFmtId="0" fontId="0" fillId="0" borderId="15" xfId="0" applyBorder="1"/>
    <xf numFmtId="0" fontId="0" fillId="0" borderId="3" xfId="0" applyBorder="1"/>
    <xf numFmtId="0" fontId="0" fillId="0" borderId="5" xfId="0" applyBorder="1"/>
    <xf numFmtId="0" fontId="0" fillId="0" borderId="11" xfId="0" applyBorder="1"/>
    <xf numFmtId="0" fontId="24" fillId="9" borderId="10" xfId="0" applyFont="1" applyFill="1" applyBorder="1" applyAlignment="1"/>
    <xf numFmtId="0" fontId="24" fillId="9" borderId="9" xfId="0" applyFont="1" applyFill="1" applyBorder="1" applyAlignment="1"/>
    <xf numFmtId="0" fontId="2" fillId="0" borderId="0" xfId="0" applyFont="1" applyAlignment="1">
      <alignment horizontal="center" vertical="center"/>
    </xf>
    <xf numFmtId="0" fontId="2" fillId="0" borderId="8" xfId="0" applyFont="1" applyBorder="1" applyAlignment="1">
      <alignment vertical="center" wrapText="1"/>
    </xf>
    <xf numFmtId="0" fontId="2" fillId="0" borderId="1" xfId="0" applyFont="1" applyBorder="1" applyAlignment="1">
      <alignment horizontal="center" vertical="center" wrapText="1"/>
    </xf>
    <xf numFmtId="4" fontId="27" fillId="0" borderId="0" xfId="0" applyNumberFormat="1" applyFont="1" applyAlignment="1">
      <alignment horizontal="center" vertical="center"/>
    </xf>
    <xf numFmtId="0" fontId="25" fillId="9" borderId="9" xfId="0" applyFont="1" applyFill="1" applyBorder="1" applyAlignment="1">
      <alignment vertical="center"/>
    </xf>
    <xf numFmtId="0" fontId="2" fillId="3" borderId="8" xfId="0" applyFont="1" applyFill="1" applyBorder="1" applyAlignment="1">
      <alignment horizontal="center" vertical="center" wrapText="1"/>
    </xf>
    <xf numFmtId="0" fontId="0" fillId="0" borderId="1" xfId="0" applyBorder="1" applyAlignment="1">
      <alignment horizontal="left" vertical="center"/>
    </xf>
    <xf numFmtId="43" fontId="25" fillId="9" borderId="12" xfId="1" applyFont="1" applyFill="1" applyBorder="1" applyAlignment="1">
      <alignment vertical="center"/>
    </xf>
    <xf numFmtId="0" fontId="0" fillId="0" borderId="8" xfId="0" applyBorder="1" applyAlignment="1">
      <alignment horizontal="left" vertical="top" wrapText="1"/>
    </xf>
    <xf numFmtId="0" fontId="0" fillId="0" borderId="7" xfId="0" applyBorder="1" applyAlignment="1">
      <alignment horizontal="left" vertical="top"/>
    </xf>
    <xf numFmtId="0" fontId="12" fillId="0" borderId="13" xfId="0" applyFont="1" applyBorder="1" applyAlignment="1">
      <alignment vertical="center"/>
    </xf>
    <xf numFmtId="165" fontId="0" fillId="0" borderId="8" xfId="1" applyNumberFormat="1" applyFont="1" applyBorder="1" applyAlignment="1">
      <alignment horizontal="left" vertical="center"/>
    </xf>
    <xf numFmtId="165" fontId="0" fillId="0" borderId="8" xfId="1" applyNumberFormat="1" applyFont="1" applyBorder="1" applyAlignment="1">
      <alignment vertical="center"/>
    </xf>
    <xf numFmtId="165" fontId="21" fillId="6" borderId="8" xfId="1" applyNumberFormat="1" applyFont="1" applyFill="1" applyBorder="1" applyAlignment="1">
      <alignment vertical="center"/>
    </xf>
    <xf numFmtId="165" fontId="0" fillId="0" borderId="8" xfId="1" applyNumberFormat="1" applyFont="1" applyBorder="1" applyAlignment="1">
      <alignment horizontal="left" vertical="center" wrapText="1"/>
    </xf>
    <xf numFmtId="165" fontId="21" fillId="2" borderId="8" xfId="1" applyNumberFormat="1" applyFont="1" applyFill="1" applyBorder="1" applyAlignment="1">
      <alignment vertical="center"/>
    </xf>
    <xf numFmtId="0" fontId="0" fillId="0" borderId="10" xfId="0" applyBorder="1" applyAlignment="1">
      <alignment horizontal="left" vertical="center" wrapText="1"/>
    </xf>
    <xf numFmtId="0" fontId="0" fillId="0" borderId="12" xfId="0" applyBorder="1" applyAlignment="1">
      <alignment horizontal="left" vertical="center" wrapText="1"/>
    </xf>
    <xf numFmtId="43" fontId="25" fillId="9" borderId="9" xfId="1" applyFont="1" applyFill="1" applyBorder="1" applyAlignment="1">
      <alignment horizontal="center" vertical="center"/>
    </xf>
    <xf numFmtId="0" fontId="0" fillId="0" borderId="10" xfId="0" applyFont="1" applyBorder="1" applyAlignment="1">
      <alignment horizontal="left" vertical="center" wrapText="1"/>
    </xf>
    <xf numFmtId="0" fontId="0" fillId="0" borderId="12" xfId="0" applyFont="1" applyBorder="1" applyAlignment="1">
      <alignment horizontal="left" vertical="center"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15" fillId="0" borderId="10" xfId="0" applyFont="1" applyBorder="1" applyAlignment="1">
      <alignment horizontal="left" vertical="center" wrapText="1"/>
    </xf>
    <xf numFmtId="0" fontId="15" fillId="0" borderId="12" xfId="0" applyFont="1" applyBorder="1" applyAlignment="1">
      <alignment horizontal="left" vertical="center" wrapText="1"/>
    </xf>
    <xf numFmtId="0" fontId="0" fillId="0" borderId="10" xfId="0" applyBorder="1" applyAlignment="1">
      <alignment horizontal="center"/>
    </xf>
    <xf numFmtId="0" fontId="0" fillId="0" borderId="9" xfId="0" applyBorder="1" applyAlignment="1">
      <alignment horizontal="center"/>
    </xf>
    <xf numFmtId="0" fontId="0" fillId="0" borderId="15" xfId="0" applyBorder="1" applyAlignment="1">
      <alignment horizontal="center"/>
    </xf>
    <xf numFmtId="0" fontId="0" fillId="0" borderId="10"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26"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21" fillId="8" borderId="10" xfId="0" applyFont="1" applyFill="1" applyBorder="1" applyAlignment="1">
      <alignment horizontal="left" vertical="center"/>
    </xf>
    <xf numFmtId="0" fontId="21" fillId="8" borderId="9" xfId="0" applyFont="1" applyFill="1" applyBorder="1" applyAlignment="1">
      <alignment horizontal="left" vertical="center"/>
    </xf>
    <xf numFmtId="0" fontId="21" fillId="8" borderId="12" xfId="0" applyFont="1" applyFill="1" applyBorder="1" applyAlignment="1">
      <alignment horizontal="left" vertical="center"/>
    </xf>
    <xf numFmtId="0" fontId="0" fillId="0" borderId="0" xfId="0" applyAlignment="1">
      <alignment horizontal="left" vertical="center"/>
    </xf>
    <xf numFmtId="0" fontId="23" fillId="0" borderId="2" xfId="0" applyFont="1" applyBorder="1" applyAlignment="1">
      <alignment horizontal="left" vertical="center"/>
    </xf>
    <xf numFmtId="0" fontId="23" fillId="0" borderId="15" xfId="0" applyFont="1" applyBorder="1" applyAlignment="1">
      <alignment horizontal="left" vertical="center"/>
    </xf>
    <xf numFmtId="0" fontId="21" fillId="5" borderId="10" xfId="0" applyFont="1" applyFill="1" applyBorder="1" applyAlignment="1">
      <alignment horizontal="left" vertical="center"/>
    </xf>
    <xf numFmtId="0" fontId="21" fillId="5" borderId="9" xfId="0" applyFont="1" applyFill="1" applyBorder="1" applyAlignment="1">
      <alignment horizontal="left" vertical="center"/>
    </xf>
    <xf numFmtId="0" fontId="21" fillId="5" borderId="12" xfId="0" applyFont="1" applyFill="1" applyBorder="1" applyAlignment="1">
      <alignment horizontal="left" vertical="center"/>
    </xf>
    <xf numFmtId="0" fontId="21" fillId="6" borderId="10" xfId="0" applyFont="1" applyFill="1" applyBorder="1" applyAlignment="1">
      <alignment horizontal="left" vertical="center"/>
    </xf>
    <xf numFmtId="0" fontId="21" fillId="6" borderId="9" xfId="0" applyFont="1" applyFill="1" applyBorder="1" applyAlignment="1">
      <alignment horizontal="left" vertical="center"/>
    </xf>
    <xf numFmtId="0" fontId="21" fillId="6" borderId="12" xfId="0" applyFont="1" applyFill="1" applyBorder="1" applyAlignment="1">
      <alignment horizontal="left" vertical="center"/>
    </xf>
    <xf numFmtId="0" fontId="21" fillId="2" borderId="10" xfId="0" applyFont="1" applyFill="1" applyBorder="1" applyAlignment="1">
      <alignment horizontal="left" vertical="center"/>
    </xf>
    <xf numFmtId="0" fontId="21" fillId="2" borderId="9" xfId="0" applyFont="1" applyFill="1" applyBorder="1" applyAlignment="1">
      <alignment horizontal="left" vertical="center"/>
    </xf>
    <xf numFmtId="0" fontId="21" fillId="2" borderId="12" xfId="0" applyFont="1" applyFill="1" applyBorder="1" applyAlignment="1">
      <alignment horizontal="left" vertical="center"/>
    </xf>
    <xf numFmtId="0" fontId="21" fillId="0" borderId="10"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2" xfId="0" applyFont="1" applyBorder="1" applyAlignment="1">
      <alignment horizontal="center" vertical="center" wrapText="1"/>
    </xf>
    <xf numFmtId="0" fontId="21" fillId="4" borderId="10" xfId="0" applyFont="1" applyFill="1" applyBorder="1" applyAlignment="1">
      <alignment horizontal="left" vertical="center"/>
    </xf>
    <xf numFmtId="0" fontId="21" fillId="4" borderId="9" xfId="0" applyFont="1" applyFill="1" applyBorder="1" applyAlignment="1">
      <alignment horizontal="left" vertical="center"/>
    </xf>
    <xf numFmtId="0" fontId="21" fillId="4" borderId="12" xfId="0" applyFont="1" applyFill="1" applyBorder="1" applyAlignment="1">
      <alignment horizontal="left" vertical="center"/>
    </xf>
    <xf numFmtId="0" fontId="22" fillId="0" borderId="0" xfId="0" applyFont="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20" fillId="0" borderId="0" xfId="0" applyFont="1" applyAlignment="1">
      <alignment horizontal="center" vertical="center"/>
    </xf>
    <xf numFmtId="0" fontId="21" fillId="0" borderId="1"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0" fillId="0" borderId="13" xfId="0" applyFill="1" applyBorder="1" applyAlignment="1">
      <alignment horizontal="center" vertical="center"/>
    </xf>
    <xf numFmtId="0" fontId="2" fillId="0" borderId="13" xfId="0" applyFont="1" applyBorder="1" applyAlignment="1">
      <alignment horizontal="center" vertical="center"/>
    </xf>
    <xf numFmtId="0" fontId="12" fillId="0" borderId="13" xfId="0" applyFont="1" applyBorder="1" applyAlignment="1">
      <alignment horizontal="center" vertical="center"/>
    </xf>
    <xf numFmtId="43" fontId="2" fillId="0" borderId="13" xfId="1" applyFont="1" applyFill="1" applyBorder="1" applyAlignment="1">
      <alignment horizontal="center" vertical="center"/>
    </xf>
    <xf numFmtId="43" fontId="12" fillId="0" borderId="13" xfId="1" applyFont="1" applyFill="1" applyBorder="1" applyAlignment="1">
      <alignment horizontal="center" vertical="center"/>
    </xf>
    <xf numFmtId="4" fontId="2" fillId="0" borderId="13" xfId="0" applyNumberFormat="1" applyFont="1" applyBorder="1" applyAlignment="1">
      <alignment horizontal="center" vertical="center"/>
    </xf>
    <xf numFmtId="4" fontId="12" fillId="0" borderId="13" xfId="0" applyNumberFormat="1"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10" xfId="0" applyFont="1" applyBorder="1" applyAlignment="1">
      <alignment horizontal="center"/>
    </xf>
    <xf numFmtId="0" fontId="5" fillId="0" borderId="12" xfId="0" applyFont="1" applyBorder="1" applyAlignment="1">
      <alignment horizontal="center"/>
    </xf>
    <xf numFmtId="0" fontId="12" fillId="0" borderId="1" xfId="0" applyFont="1" applyFill="1" applyBorder="1" applyAlignment="1">
      <alignment horizontal="center" vertical="center"/>
    </xf>
    <xf numFmtId="0" fontId="12" fillId="0" borderId="7" xfId="0" applyFont="1" applyFill="1" applyBorder="1" applyAlignment="1">
      <alignment horizontal="center" vertical="center"/>
    </xf>
    <xf numFmtId="0" fontId="2" fillId="0" borderId="1" xfId="0" applyFont="1" applyFill="1" applyBorder="1" applyAlignment="1">
      <alignment horizontal="center" vertical="top" wrapText="1"/>
    </xf>
    <xf numFmtId="0" fontId="12" fillId="0" borderId="7" xfId="0" applyFont="1" applyFill="1" applyBorder="1" applyAlignment="1">
      <alignment horizontal="center" vertical="top" wrapText="1"/>
    </xf>
    <xf numFmtId="43" fontId="12" fillId="0" borderId="1" xfId="1" applyFont="1" applyFill="1" applyBorder="1" applyAlignment="1">
      <alignment horizontal="center" vertical="center"/>
    </xf>
    <xf numFmtId="43" fontId="12" fillId="0" borderId="7" xfId="1" applyFont="1" applyFill="1" applyBorder="1" applyAlignment="1">
      <alignment horizontal="center" vertical="center"/>
    </xf>
    <xf numFmtId="0" fontId="2" fillId="0" borderId="1"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2"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 xfId="0" applyFont="1" applyFill="1" applyBorder="1" applyAlignment="1">
      <alignment horizontal="left" vertical="top" wrapText="1"/>
    </xf>
    <xf numFmtId="0" fontId="12" fillId="0" borderId="7" xfId="0" applyFont="1" applyFill="1" applyBorder="1" applyAlignment="1">
      <alignment horizontal="left" vertical="top" wrapText="1"/>
    </xf>
    <xf numFmtId="0" fontId="3" fillId="0" borderId="2"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 xfId="0" applyFont="1" applyBorder="1" applyAlignment="1">
      <alignment horizontal="center" vertical="center"/>
    </xf>
    <xf numFmtId="0" fontId="12" fillId="0" borderId="4"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wrapText="1"/>
    </xf>
    <xf numFmtId="0" fontId="12" fillId="0" borderId="4" xfId="0" applyFont="1" applyBorder="1" applyAlignment="1">
      <alignment horizontal="center" wrapText="1"/>
    </xf>
    <xf numFmtId="0" fontId="12" fillId="0" borderId="7" xfId="0" applyFont="1" applyBorder="1" applyAlignment="1">
      <alignment horizontal="center" wrapText="1"/>
    </xf>
    <xf numFmtId="43" fontId="12" fillId="0" borderId="4" xfId="1" applyFont="1" applyFill="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43" fontId="12" fillId="0" borderId="1" xfId="1" applyFont="1" applyBorder="1" applyAlignment="1">
      <alignment horizontal="center" vertical="center"/>
    </xf>
    <xf numFmtId="43" fontId="12" fillId="0" borderId="4" xfId="1" applyFont="1" applyBorder="1" applyAlignment="1">
      <alignment horizontal="center" vertical="center"/>
    </xf>
    <xf numFmtId="43" fontId="12" fillId="0" borderId="7" xfId="1" applyFont="1" applyBorder="1" applyAlignment="1">
      <alignment horizontal="center" vertical="center"/>
    </xf>
    <xf numFmtId="0" fontId="2" fillId="0" borderId="2" xfId="0" applyFont="1" applyBorder="1" applyAlignment="1">
      <alignment horizontal="left" vertical="center" wrapText="1"/>
    </xf>
    <xf numFmtId="0" fontId="12" fillId="0" borderId="13" xfId="0" applyFont="1" applyBorder="1" applyAlignment="1">
      <alignment horizontal="left" vertical="center" wrapText="1"/>
    </xf>
    <xf numFmtId="0" fontId="12" fillId="0" borderId="5" xfId="0" applyFont="1" applyBorder="1" applyAlignment="1">
      <alignment horizontal="left" vertical="center" wrapText="1"/>
    </xf>
    <xf numFmtId="0" fontId="12" fillId="0" borderId="2" xfId="0" applyFont="1" applyBorder="1" applyAlignment="1">
      <alignment horizontal="center" vertical="center"/>
    </xf>
    <xf numFmtId="0" fontId="12" fillId="0" borderId="5" xfId="0" applyFont="1" applyBorder="1" applyAlignment="1">
      <alignment horizontal="center" vertical="center"/>
    </xf>
    <xf numFmtId="0" fontId="2" fillId="0" borderId="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wrapText="1"/>
    </xf>
    <xf numFmtId="0" fontId="12" fillId="0" borderId="13" xfId="0" applyFont="1" applyBorder="1" applyAlignment="1">
      <alignment horizontal="center" wrapText="1"/>
    </xf>
    <xf numFmtId="0" fontId="12" fillId="0" borderId="5" xfId="0" applyFont="1" applyBorder="1" applyAlignment="1">
      <alignment horizontal="center" wrapText="1"/>
    </xf>
    <xf numFmtId="43" fontId="12" fillId="0" borderId="2" xfId="1" applyFont="1" applyBorder="1" applyAlignment="1">
      <alignment horizontal="center" vertical="center"/>
    </xf>
    <xf numFmtId="43" fontId="12" fillId="0" borderId="13" xfId="1" applyFont="1" applyBorder="1" applyAlignment="1">
      <alignment horizontal="center" vertical="center"/>
    </xf>
    <xf numFmtId="43" fontId="12" fillId="0" borderId="5" xfId="1" applyFont="1" applyBorder="1" applyAlignment="1">
      <alignment horizontal="center" vertical="center"/>
    </xf>
    <xf numFmtId="4" fontId="7" fillId="0" borderId="0" xfId="0" applyNumberFormat="1" applyFont="1" applyAlignment="1">
      <alignment horizontal="center"/>
    </xf>
    <xf numFmtId="0" fontId="7" fillId="0" borderId="0" xfId="0" applyFont="1" applyAlignment="1">
      <alignment horizontal="center"/>
    </xf>
    <xf numFmtId="0" fontId="5" fillId="0" borderId="10" xfId="0" applyFont="1" applyBorder="1" applyAlignment="1">
      <alignment horizontal="left"/>
    </xf>
    <xf numFmtId="0" fontId="5" fillId="0" borderId="9" xfId="0" applyFont="1" applyBorder="1" applyAlignment="1">
      <alignment horizontal="left"/>
    </xf>
    <xf numFmtId="0" fontId="5" fillId="0" borderId="12" xfId="0" applyFont="1" applyBorder="1" applyAlignment="1">
      <alignment horizontal="left"/>
    </xf>
    <xf numFmtId="0" fontId="9" fillId="0" borderId="4" xfId="0" applyFont="1" applyBorder="1" applyAlignment="1">
      <alignment horizontal="center" vertical="center"/>
    </xf>
    <xf numFmtId="0" fontId="9" fillId="0" borderId="7" xfId="0" applyFont="1" applyBorder="1" applyAlignment="1">
      <alignment horizontal="center" vertical="center"/>
    </xf>
    <xf numFmtId="0" fontId="9" fillId="0" borderId="4" xfId="0" applyFont="1" applyBorder="1" applyAlignment="1">
      <alignment horizontal="center" vertical="center" wrapText="1"/>
    </xf>
    <xf numFmtId="0" fontId="9" fillId="0" borderId="7" xfId="0" applyFont="1" applyBorder="1" applyAlignment="1">
      <alignment horizontal="center" vertical="center" wrapText="1"/>
    </xf>
    <xf numFmtId="49" fontId="9" fillId="0" borderId="4" xfId="0" applyNumberFormat="1" applyFont="1" applyBorder="1" applyAlignment="1">
      <alignment horizontal="center" vertical="center"/>
    </xf>
    <xf numFmtId="49" fontId="9" fillId="0" borderId="7"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4" fontId="9" fillId="0" borderId="1" xfId="0" applyNumberFormat="1" applyFont="1" applyBorder="1" applyAlignment="1">
      <alignment horizontal="center" vertical="center" wrapText="1"/>
    </xf>
    <xf numFmtId="4" fontId="9" fillId="0" borderId="4" xfId="0" applyNumberFormat="1" applyFont="1" applyBorder="1" applyAlignment="1">
      <alignment horizontal="center" vertical="center" wrapText="1"/>
    </xf>
    <xf numFmtId="4" fontId="9" fillId="0" borderId="7"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0" fontId="9" fillId="0" borderId="0" xfId="0" applyFont="1" applyAlignment="1">
      <alignment horizontal="center"/>
    </xf>
    <xf numFmtId="0" fontId="10" fillId="0" borderId="11" xfId="0" applyFont="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9" fillId="0" borderId="8" xfId="0" applyFont="1" applyBorder="1" applyAlignment="1">
      <alignment horizontal="center"/>
    </xf>
    <xf numFmtId="4" fontId="9" fillId="0" borderId="1" xfId="0" applyNumberFormat="1" applyFont="1" applyBorder="1" applyAlignment="1">
      <alignment horizontal="center" vertical="center"/>
    </xf>
    <xf numFmtId="4" fontId="9" fillId="0" borderId="4" xfId="0" applyNumberFormat="1" applyFont="1" applyBorder="1" applyAlignment="1">
      <alignment horizontal="center" vertical="center"/>
    </xf>
    <xf numFmtId="0" fontId="23" fillId="0" borderId="10" xfId="0" applyFont="1" applyBorder="1" applyAlignment="1">
      <alignment horizontal="left" vertical="center" wrapText="1"/>
    </xf>
    <xf numFmtId="0" fontId="23" fillId="0" borderId="12" xfId="0" applyFont="1" applyBorder="1" applyAlignment="1">
      <alignment horizontal="left" vertical="center" wrapText="1"/>
    </xf>
    <xf numFmtId="0" fontId="0" fillId="0" borderId="8" xfId="0" quotePrefix="1" applyBorder="1" applyAlignment="1">
      <alignment horizontal="left" vertical="center" wrapText="1"/>
    </xf>
    <xf numFmtId="0" fontId="0" fillId="0" borderId="1" xfId="0" applyBorder="1" applyAlignment="1">
      <alignment horizontal="left" vertical="center" wrapText="1"/>
    </xf>
    <xf numFmtId="0" fontId="0" fillId="0" borderId="7" xfId="0" applyBorder="1" applyAlignment="1">
      <alignment horizontal="left" vertical="center" wrapText="1"/>
    </xf>
    <xf numFmtId="165" fontId="0" fillId="0" borderId="1" xfId="1" applyNumberFormat="1" applyFont="1" applyFill="1" applyBorder="1" applyAlignment="1">
      <alignment horizontal="left" vertical="center" wrapText="1"/>
    </xf>
    <xf numFmtId="165" fontId="0" fillId="0" borderId="7" xfId="1" applyNumberFormat="1" applyFont="1" applyFill="1" applyBorder="1" applyAlignment="1">
      <alignment horizontal="left" vertical="center" wrapText="1"/>
    </xf>
    <xf numFmtId="0" fontId="0" fillId="0" borderId="7" xfId="0" applyBorder="1" applyAlignment="1">
      <alignment horizontal="left" vertical="center" wrapText="1"/>
    </xf>
    <xf numFmtId="0" fontId="0" fillId="0" borderId="4" xfId="0" applyBorder="1" applyAlignment="1">
      <alignment horizontal="left" vertical="center" wrapText="1"/>
    </xf>
    <xf numFmtId="165" fontId="0" fillId="0" borderId="7" xfId="1" applyNumberFormat="1" applyFont="1" applyFill="1" applyBorder="1" applyAlignment="1">
      <alignment horizontal="left" vertical="center" wrapText="1"/>
    </xf>
    <xf numFmtId="165" fontId="0" fillId="0" borderId="4" xfId="1"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19F7F-BA76-4EB2-BBFE-647BCD4141EF}">
  <dimension ref="A1:P110"/>
  <sheetViews>
    <sheetView tabSelected="1" view="pageBreakPreview" zoomScale="70" zoomScaleNormal="100" zoomScaleSheetLayoutView="70" workbookViewId="0">
      <pane ySplit="7" topLeftCell="A8" activePane="bottomLeft" state="frozen"/>
      <selection pane="bottomLeft" activeCell="A8" sqref="A8:K8"/>
    </sheetView>
  </sheetViews>
  <sheetFormatPr defaultRowHeight="15.75" x14ac:dyDescent="0.25"/>
  <cols>
    <col min="1" max="1" width="14.5" customWidth="1"/>
    <col min="2" max="2" width="15.625" customWidth="1"/>
    <col min="3" max="3" width="15.375" customWidth="1"/>
    <col min="4" max="4" width="14.625" customWidth="1"/>
    <col min="5" max="5" width="12.75" customWidth="1"/>
    <col min="6" max="6" width="13" customWidth="1"/>
    <col min="7" max="7" width="16.125" customWidth="1"/>
    <col min="8" max="8" width="11.5" customWidth="1"/>
    <col min="9" max="10" width="17.5" bestFit="1" customWidth="1"/>
    <col min="11" max="11" width="18.875" bestFit="1" customWidth="1"/>
  </cols>
  <sheetData>
    <row r="1" spans="1:16" x14ac:dyDescent="0.25">
      <c r="K1" t="s">
        <v>196</v>
      </c>
    </row>
    <row r="2" spans="1:16" ht="21" x14ac:dyDescent="0.35">
      <c r="A2" s="279" t="s">
        <v>195</v>
      </c>
      <c r="B2" s="279"/>
      <c r="C2" s="279"/>
      <c r="D2" s="279"/>
      <c r="E2" s="279"/>
      <c r="F2" s="279"/>
      <c r="G2" s="279"/>
      <c r="H2" s="279"/>
      <c r="I2" s="279"/>
      <c r="J2" s="279"/>
      <c r="K2" s="279"/>
      <c r="L2" s="182"/>
      <c r="M2" s="182"/>
      <c r="N2" s="182"/>
      <c r="O2" s="182"/>
      <c r="P2" s="182"/>
    </row>
    <row r="3" spans="1:16" ht="16.5" customHeight="1" x14ac:dyDescent="0.35">
      <c r="A3" s="282" t="s">
        <v>128</v>
      </c>
      <c r="B3" s="282"/>
      <c r="C3" s="282"/>
      <c r="D3" s="282"/>
      <c r="E3" s="282"/>
      <c r="F3" s="282"/>
      <c r="G3" s="282"/>
      <c r="H3" s="282"/>
      <c r="I3" s="282"/>
      <c r="J3" s="282"/>
      <c r="K3" s="282"/>
      <c r="L3" s="182"/>
      <c r="M3" s="182"/>
      <c r="N3" s="182"/>
      <c r="O3" s="182"/>
      <c r="P3" s="182"/>
    </row>
    <row r="5" spans="1:16" x14ac:dyDescent="0.25">
      <c r="A5" s="179" t="s">
        <v>166</v>
      </c>
      <c r="B5" s="178" t="s">
        <v>167</v>
      </c>
      <c r="C5" s="180"/>
      <c r="D5" s="178"/>
      <c r="E5" s="178"/>
      <c r="F5" s="178"/>
      <c r="G5" s="176"/>
      <c r="H5" s="176"/>
      <c r="I5" s="176"/>
      <c r="J5" s="176"/>
      <c r="K5" s="176"/>
      <c r="L5" s="176"/>
      <c r="M5" s="176"/>
      <c r="N5" s="176"/>
      <c r="O5" s="176"/>
      <c r="P5" s="176"/>
    </row>
    <row r="6" spans="1:16" ht="57" customHeight="1" x14ac:dyDescent="0.25">
      <c r="A6" s="283" t="s">
        <v>168</v>
      </c>
      <c r="B6" s="285" t="s">
        <v>169</v>
      </c>
      <c r="C6" s="286"/>
      <c r="D6" s="283" t="s">
        <v>170</v>
      </c>
      <c r="E6" s="273" t="s">
        <v>171</v>
      </c>
      <c r="F6" s="275"/>
      <c r="G6" s="283" t="s">
        <v>174</v>
      </c>
      <c r="H6" s="283" t="s">
        <v>175</v>
      </c>
      <c r="I6" s="273" t="s">
        <v>176</v>
      </c>
      <c r="J6" s="274"/>
      <c r="K6" s="275"/>
      <c r="L6" s="181"/>
      <c r="M6" s="181"/>
      <c r="N6" s="181"/>
      <c r="O6" s="177"/>
      <c r="P6" s="177"/>
    </row>
    <row r="7" spans="1:16" ht="52.5" customHeight="1" x14ac:dyDescent="0.25">
      <c r="A7" s="284"/>
      <c r="B7" s="287"/>
      <c r="C7" s="288"/>
      <c r="D7" s="284"/>
      <c r="E7" s="183" t="s">
        <v>172</v>
      </c>
      <c r="F7" s="183" t="s">
        <v>173</v>
      </c>
      <c r="G7" s="284"/>
      <c r="H7" s="284"/>
      <c r="I7" s="183" t="s">
        <v>177</v>
      </c>
      <c r="J7" s="183" t="s">
        <v>178</v>
      </c>
      <c r="K7" s="183" t="s">
        <v>179</v>
      </c>
      <c r="L7" s="177"/>
      <c r="M7" s="177"/>
      <c r="N7" s="177"/>
      <c r="O7" s="177"/>
    </row>
    <row r="8" spans="1:16" x14ac:dyDescent="0.25">
      <c r="A8" s="276" t="s">
        <v>180</v>
      </c>
      <c r="B8" s="277"/>
      <c r="C8" s="277"/>
      <c r="D8" s="277"/>
      <c r="E8" s="277"/>
      <c r="F8" s="277"/>
      <c r="G8" s="277"/>
      <c r="H8" s="277"/>
      <c r="I8" s="277"/>
      <c r="J8" s="277"/>
      <c r="K8" s="278"/>
    </row>
    <row r="9" spans="1:16" ht="77.25" customHeight="1" x14ac:dyDescent="0.25">
      <c r="A9" s="245" t="s">
        <v>194</v>
      </c>
      <c r="B9" s="253" t="s">
        <v>25</v>
      </c>
      <c r="C9" s="254"/>
      <c r="D9" s="194" t="s">
        <v>202</v>
      </c>
      <c r="E9" s="194" t="s">
        <v>198</v>
      </c>
      <c r="F9" s="194" t="s">
        <v>197</v>
      </c>
      <c r="G9" s="194" t="s">
        <v>207</v>
      </c>
      <c r="H9" s="194" t="s">
        <v>199</v>
      </c>
      <c r="I9" s="195">
        <v>100000</v>
      </c>
      <c r="J9" s="195"/>
      <c r="K9" s="195">
        <f>SUM(I9:J9)</f>
        <v>100000</v>
      </c>
    </row>
    <row r="10" spans="1:16" s="184" customFormat="1" ht="57" customHeight="1" x14ac:dyDescent="0.25">
      <c r="A10" s="246"/>
      <c r="B10" s="253" t="s">
        <v>23</v>
      </c>
      <c r="C10" s="254"/>
      <c r="D10" s="194" t="s">
        <v>24</v>
      </c>
      <c r="E10" s="194" t="s">
        <v>198</v>
      </c>
      <c r="F10" s="194" t="s">
        <v>197</v>
      </c>
      <c r="G10" s="194" t="s">
        <v>206</v>
      </c>
      <c r="H10" s="194" t="s">
        <v>199</v>
      </c>
      <c r="I10" s="195">
        <v>30000</v>
      </c>
      <c r="J10" s="195"/>
      <c r="K10" s="195">
        <f>SUM(I10:J10)</f>
        <v>30000</v>
      </c>
    </row>
    <row r="11" spans="1:16" s="184" customFormat="1" ht="158.25" customHeight="1" x14ac:dyDescent="0.25">
      <c r="A11" s="246"/>
      <c r="B11" s="253" t="s">
        <v>216</v>
      </c>
      <c r="C11" s="254"/>
      <c r="D11" s="194" t="s">
        <v>218</v>
      </c>
      <c r="E11" s="194" t="s">
        <v>198</v>
      </c>
      <c r="F11" s="194" t="s">
        <v>197</v>
      </c>
      <c r="G11" s="194" t="s">
        <v>217</v>
      </c>
      <c r="H11" s="194" t="s">
        <v>199</v>
      </c>
      <c r="I11" s="195"/>
      <c r="J11" s="195">
        <v>2500000</v>
      </c>
      <c r="K11" s="195">
        <f>SUM(I11:J11)</f>
        <v>2500000</v>
      </c>
    </row>
    <row r="12" spans="1:16" s="184" customFormat="1" ht="74.25" customHeight="1" x14ac:dyDescent="0.25">
      <c r="A12" s="246"/>
      <c r="B12" s="253" t="s">
        <v>164</v>
      </c>
      <c r="C12" s="254"/>
      <c r="D12" s="194" t="s">
        <v>219</v>
      </c>
      <c r="E12" s="194" t="s">
        <v>198</v>
      </c>
      <c r="F12" s="194" t="s">
        <v>197</v>
      </c>
      <c r="G12" s="194" t="s">
        <v>220</v>
      </c>
      <c r="H12" s="194" t="s">
        <v>199</v>
      </c>
      <c r="I12" s="195"/>
      <c r="J12" s="195">
        <v>300000</v>
      </c>
      <c r="K12" s="195">
        <f>SUM(I12:J12)</f>
        <v>300000</v>
      </c>
    </row>
    <row r="13" spans="1:16" s="184" customFormat="1" ht="67.5" customHeight="1" x14ac:dyDescent="0.25">
      <c r="A13" s="246"/>
      <c r="B13" s="253" t="s">
        <v>27</v>
      </c>
      <c r="C13" s="254"/>
      <c r="D13" s="194" t="s">
        <v>205</v>
      </c>
      <c r="E13" s="194" t="s">
        <v>198</v>
      </c>
      <c r="F13" s="194" t="s">
        <v>197</v>
      </c>
      <c r="G13" s="194" t="s">
        <v>208</v>
      </c>
      <c r="H13" s="194" t="s">
        <v>199</v>
      </c>
      <c r="I13" s="195">
        <v>70000</v>
      </c>
      <c r="J13" s="195"/>
      <c r="K13" s="195">
        <f>SUM(I13:J13)</f>
        <v>70000</v>
      </c>
    </row>
    <row r="14" spans="1:16" x14ac:dyDescent="0.25">
      <c r="A14" s="247"/>
      <c r="B14" s="196"/>
      <c r="C14" s="197"/>
      <c r="D14" s="197"/>
      <c r="E14" s="197"/>
      <c r="F14" s="197"/>
      <c r="G14" s="201" t="s">
        <v>181</v>
      </c>
      <c r="H14" s="202"/>
      <c r="I14" s="198">
        <f>SUM(I9:I13)</f>
        <v>200000</v>
      </c>
      <c r="J14" s="198">
        <f>SUM(J9:J13)</f>
        <v>2800000</v>
      </c>
      <c r="K14" s="198">
        <f>SUM(K9:K13)</f>
        <v>3000000</v>
      </c>
    </row>
    <row r="15" spans="1:16" x14ac:dyDescent="0.25">
      <c r="A15" s="264" t="s">
        <v>182</v>
      </c>
      <c r="B15" s="265"/>
      <c r="C15" s="265"/>
      <c r="D15" s="265"/>
      <c r="E15" s="265"/>
      <c r="F15" s="265"/>
      <c r="G15" s="265"/>
      <c r="H15" s="265"/>
      <c r="I15" s="265"/>
      <c r="J15" s="265"/>
      <c r="K15" s="266"/>
    </row>
    <row r="16" spans="1:16" ht="72" customHeight="1" x14ac:dyDescent="0.25">
      <c r="A16" s="245" t="s">
        <v>200</v>
      </c>
      <c r="B16" s="240" t="s">
        <v>156</v>
      </c>
      <c r="C16" s="241"/>
      <c r="D16" s="199" t="s">
        <v>24</v>
      </c>
      <c r="E16" s="199" t="s">
        <v>198</v>
      </c>
      <c r="F16" s="199" t="s">
        <v>197</v>
      </c>
      <c r="G16" s="199" t="s">
        <v>47</v>
      </c>
      <c r="H16" s="199" t="s">
        <v>199</v>
      </c>
      <c r="I16" s="195"/>
      <c r="J16" s="195">
        <v>1500000</v>
      </c>
      <c r="K16" s="195">
        <f>SUM(I16:J16)</f>
        <v>1500000</v>
      </c>
    </row>
    <row r="17" spans="1:11" ht="90" customHeight="1" x14ac:dyDescent="0.25">
      <c r="A17" s="247"/>
      <c r="B17" s="280" t="s">
        <v>30</v>
      </c>
      <c r="C17" s="281"/>
      <c r="D17" s="200" t="s">
        <v>24</v>
      </c>
      <c r="E17" s="199" t="s">
        <v>198</v>
      </c>
      <c r="F17" s="199" t="s">
        <v>197</v>
      </c>
      <c r="G17" s="199" t="s">
        <v>209</v>
      </c>
      <c r="H17" s="199" t="s">
        <v>199</v>
      </c>
      <c r="I17" s="195"/>
      <c r="J17" s="195">
        <v>417302.79</v>
      </c>
      <c r="K17" s="195">
        <f>SUM(I17:J17)</f>
        <v>417302.79</v>
      </c>
    </row>
    <row r="18" spans="1:11" ht="43.5" customHeight="1" x14ac:dyDescent="0.25">
      <c r="A18" s="245" t="s">
        <v>204</v>
      </c>
      <c r="B18" s="240" t="s">
        <v>133</v>
      </c>
      <c r="C18" s="241"/>
      <c r="D18" s="200" t="s">
        <v>24</v>
      </c>
      <c r="E18" s="199" t="s">
        <v>212</v>
      </c>
      <c r="F18" s="199" t="s">
        <v>212</v>
      </c>
      <c r="G18" s="199" t="s">
        <v>213</v>
      </c>
      <c r="H18" s="199" t="s">
        <v>199</v>
      </c>
      <c r="I18" s="195">
        <v>200000</v>
      </c>
      <c r="J18" s="195"/>
      <c r="K18" s="195">
        <f>SUM(I18:J18)</f>
        <v>200000</v>
      </c>
    </row>
    <row r="19" spans="1:11" ht="71.25" customHeight="1" x14ac:dyDescent="0.25">
      <c r="A19" s="246"/>
      <c r="B19" s="240" t="s">
        <v>135</v>
      </c>
      <c r="C19" s="241"/>
      <c r="D19" s="200" t="s">
        <v>214</v>
      </c>
      <c r="E19" s="199" t="s">
        <v>198</v>
      </c>
      <c r="F19" s="199" t="s">
        <v>197</v>
      </c>
      <c r="G19" s="199" t="s">
        <v>215</v>
      </c>
      <c r="H19" s="199" t="s">
        <v>199</v>
      </c>
      <c r="I19" s="195"/>
      <c r="J19" s="195">
        <v>2000000</v>
      </c>
      <c r="K19" s="195">
        <f>SUM(I19:J19)</f>
        <v>2000000</v>
      </c>
    </row>
    <row r="20" spans="1:11" ht="46.5" customHeight="1" x14ac:dyDescent="0.25">
      <c r="A20" s="246"/>
      <c r="B20" s="240" t="s">
        <v>131</v>
      </c>
      <c r="C20" s="241"/>
      <c r="D20" s="199" t="s">
        <v>24</v>
      </c>
      <c r="E20" s="199" t="s">
        <v>198</v>
      </c>
      <c r="F20" s="199" t="s">
        <v>197</v>
      </c>
      <c r="G20" s="199" t="s">
        <v>203</v>
      </c>
      <c r="H20" s="199" t="s">
        <v>199</v>
      </c>
      <c r="I20" s="195">
        <v>40000</v>
      </c>
      <c r="J20" s="195"/>
      <c r="K20" s="195">
        <f t="shared" ref="K20:K27" si="0">SUM(I20:J20)</f>
        <v>40000</v>
      </c>
    </row>
    <row r="21" spans="1:11" ht="31.5" customHeight="1" x14ac:dyDescent="0.25">
      <c r="A21" s="246"/>
      <c r="B21" s="376" t="s">
        <v>251</v>
      </c>
      <c r="C21" s="377"/>
      <c r="D21" s="199"/>
      <c r="E21" s="199"/>
      <c r="F21" s="199"/>
      <c r="G21" s="199"/>
      <c r="H21" s="199"/>
      <c r="I21" s="195"/>
      <c r="J21" s="195"/>
      <c r="K21" s="195"/>
    </row>
    <row r="22" spans="1:11" ht="45" customHeight="1" x14ac:dyDescent="0.25">
      <c r="A22" s="246"/>
      <c r="B22" s="240" t="s">
        <v>158</v>
      </c>
      <c r="C22" s="241" t="s">
        <v>158</v>
      </c>
      <c r="D22" s="199" t="s">
        <v>219</v>
      </c>
      <c r="E22" s="199" t="s">
        <v>198</v>
      </c>
      <c r="F22" s="199" t="s">
        <v>197</v>
      </c>
      <c r="G22" s="199" t="s">
        <v>224</v>
      </c>
      <c r="H22" s="199" t="s">
        <v>199</v>
      </c>
      <c r="I22" s="195">
        <v>91845</v>
      </c>
      <c r="J22" s="195"/>
      <c r="K22" s="195">
        <f t="shared" si="0"/>
        <v>91845</v>
      </c>
    </row>
    <row r="23" spans="1:11" ht="40.5" customHeight="1" x14ac:dyDescent="0.25">
      <c r="A23" s="246"/>
      <c r="B23" s="240" t="s">
        <v>159</v>
      </c>
      <c r="C23" s="241" t="s">
        <v>159</v>
      </c>
      <c r="D23" s="199" t="s">
        <v>219</v>
      </c>
      <c r="E23" s="199" t="s">
        <v>198</v>
      </c>
      <c r="F23" s="199" t="s">
        <v>197</v>
      </c>
      <c r="G23" s="199" t="s">
        <v>224</v>
      </c>
      <c r="H23" s="199" t="s">
        <v>199</v>
      </c>
      <c r="I23" s="195"/>
      <c r="J23" s="195">
        <v>58981</v>
      </c>
      <c r="K23" s="195">
        <f t="shared" si="0"/>
        <v>58981</v>
      </c>
    </row>
    <row r="24" spans="1:11" ht="45" customHeight="1" x14ac:dyDescent="0.25">
      <c r="A24" s="246"/>
      <c r="B24" s="240" t="s">
        <v>160</v>
      </c>
      <c r="C24" s="241" t="s">
        <v>160</v>
      </c>
      <c r="D24" s="199" t="s">
        <v>219</v>
      </c>
      <c r="E24" s="199" t="s">
        <v>198</v>
      </c>
      <c r="F24" s="199" t="s">
        <v>197</v>
      </c>
      <c r="G24" s="199" t="s">
        <v>224</v>
      </c>
      <c r="H24" s="199" t="s">
        <v>199</v>
      </c>
      <c r="I24" s="195">
        <v>23750</v>
      </c>
      <c r="J24" s="195"/>
      <c r="K24" s="195">
        <f t="shared" si="0"/>
        <v>23750</v>
      </c>
    </row>
    <row r="25" spans="1:11" ht="53.25" customHeight="1" x14ac:dyDescent="0.25">
      <c r="A25" s="246"/>
      <c r="B25" s="240" t="s">
        <v>161</v>
      </c>
      <c r="C25" s="241" t="s">
        <v>161</v>
      </c>
      <c r="D25" s="199" t="s">
        <v>219</v>
      </c>
      <c r="E25" s="199" t="s">
        <v>198</v>
      </c>
      <c r="F25" s="199" t="s">
        <v>197</v>
      </c>
      <c r="G25" s="199" t="s">
        <v>224</v>
      </c>
      <c r="H25" s="199" t="s">
        <v>199</v>
      </c>
      <c r="I25" s="195">
        <v>189150</v>
      </c>
      <c r="J25" s="195"/>
      <c r="K25" s="195">
        <f t="shared" si="0"/>
        <v>189150</v>
      </c>
    </row>
    <row r="26" spans="1:11" ht="55.5" customHeight="1" x14ac:dyDescent="0.25">
      <c r="A26" s="246"/>
      <c r="B26" s="240" t="s">
        <v>162</v>
      </c>
      <c r="C26" s="241" t="s">
        <v>162</v>
      </c>
      <c r="D26" s="199" t="s">
        <v>219</v>
      </c>
      <c r="E26" s="199" t="s">
        <v>198</v>
      </c>
      <c r="F26" s="199" t="s">
        <v>197</v>
      </c>
      <c r="G26" s="199" t="s">
        <v>224</v>
      </c>
      <c r="H26" s="199" t="s">
        <v>199</v>
      </c>
      <c r="I26" s="195">
        <v>67000</v>
      </c>
      <c r="J26" s="195"/>
      <c r="K26" s="195">
        <f t="shared" si="0"/>
        <v>67000</v>
      </c>
    </row>
    <row r="27" spans="1:11" ht="55.5" customHeight="1" x14ac:dyDescent="0.25">
      <c r="A27" s="247"/>
      <c r="B27" s="240" t="s">
        <v>163</v>
      </c>
      <c r="C27" s="241" t="s">
        <v>163</v>
      </c>
      <c r="D27" s="199" t="s">
        <v>219</v>
      </c>
      <c r="E27" s="199" t="s">
        <v>198</v>
      </c>
      <c r="F27" s="199" t="s">
        <v>197</v>
      </c>
      <c r="G27" s="199" t="s">
        <v>224</v>
      </c>
      <c r="H27" s="199" t="s">
        <v>199</v>
      </c>
      <c r="I27" s="195">
        <v>23400</v>
      </c>
      <c r="J27" s="195"/>
      <c r="K27" s="195">
        <f t="shared" si="0"/>
        <v>23400</v>
      </c>
    </row>
    <row r="28" spans="1:11" ht="31.5" customHeight="1" x14ac:dyDescent="0.25">
      <c r="A28" s="245" t="s">
        <v>221</v>
      </c>
      <c r="B28" s="376" t="s">
        <v>136</v>
      </c>
      <c r="C28" s="377"/>
      <c r="D28" s="199"/>
      <c r="E28" s="199"/>
      <c r="F28" s="199"/>
      <c r="G28" s="199"/>
      <c r="H28" s="199"/>
      <c r="I28" s="195"/>
      <c r="J28" s="195"/>
      <c r="K28" s="195"/>
    </row>
    <row r="29" spans="1:11" ht="31.5" customHeight="1" x14ac:dyDescent="0.25">
      <c r="A29" s="246"/>
      <c r="B29" s="248" t="s">
        <v>137</v>
      </c>
      <c r="C29" s="249"/>
      <c r="D29" s="199" t="s">
        <v>225</v>
      </c>
      <c r="E29" s="199" t="s">
        <v>198</v>
      </c>
      <c r="F29" s="199" t="s">
        <v>197</v>
      </c>
      <c r="G29" s="199" t="s">
        <v>222</v>
      </c>
      <c r="H29" s="199" t="s">
        <v>199</v>
      </c>
      <c r="I29" s="195">
        <v>9300</v>
      </c>
      <c r="J29" s="195"/>
      <c r="K29" s="195">
        <f>SUM(I29:J29)</f>
        <v>9300</v>
      </c>
    </row>
    <row r="30" spans="1:11" ht="35.25" customHeight="1" x14ac:dyDescent="0.25">
      <c r="A30" s="246"/>
      <c r="B30" s="243" t="s">
        <v>138</v>
      </c>
      <c r="C30" s="244"/>
      <c r="D30" s="199" t="s">
        <v>225</v>
      </c>
      <c r="E30" s="199" t="s">
        <v>198</v>
      </c>
      <c r="F30" s="199" t="s">
        <v>197</v>
      </c>
      <c r="G30" s="199" t="s">
        <v>222</v>
      </c>
      <c r="H30" s="199" t="s">
        <v>199</v>
      </c>
      <c r="I30" s="195">
        <v>1800</v>
      </c>
      <c r="J30" s="195"/>
      <c r="K30" s="195">
        <f t="shared" ref="K30:K88" si="1">SUM(I30:J30)</f>
        <v>1800</v>
      </c>
    </row>
    <row r="31" spans="1:11" ht="31.5" customHeight="1" x14ac:dyDescent="0.25">
      <c r="A31" s="246"/>
      <c r="B31" s="243" t="s">
        <v>139</v>
      </c>
      <c r="C31" s="244" t="s">
        <v>139</v>
      </c>
      <c r="D31" s="199" t="s">
        <v>225</v>
      </c>
      <c r="E31" s="199" t="s">
        <v>198</v>
      </c>
      <c r="F31" s="199" t="s">
        <v>197</v>
      </c>
      <c r="G31" s="199" t="s">
        <v>222</v>
      </c>
      <c r="H31" s="199" t="s">
        <v>199</v>
      </c>
      <c r="I31" s="195">
        <v>1100</v>
      </c>
      <c r="J31" s="195"/>
      <c r="K31" s="195">
        <f t="shared" si="1"/>
        <v>1100</v>
      </c>
    </row>
    <row r="32" spans="1:11" ht="31.5" customHeight="1" x14ac:dyDescent="0.25">
      <c r="A32" s="246"/>
      <c r="B32" s="243" t="s">
        <v>140</v>
      </c>
      <c r="C32" s="244" t="s">
        <v>140</v>
      </c>
      <c r="D32" s="199" t="s">
        <v>225</v>
      </c>
      <c r="E32" s="199" t="s">
        <v>198</v>
      </c>
      <c r="F32" s="199" t="s">
        <v>197</v>
      </c>
      <c r="G32" s="199" t="s">
        <v>222</v>
      </c>
      <c r="H32" s="199" t="s">
        <v>199</v>
      </c>
      <c r="I32" s="195">
        <v>1050</v>
      </c>
      <c r="J32" s="195"/>
      <c r="K32" s="195">
        <f t="shared" si="1"/>
        <v>1050</v>
      </c>
    </row>
    <row r="33" spans="1:11" ht="31.5" customHeight="1" x14ac:dyDescent="0.25">
      <c r="A33" s="246"/>
      <c r="B33" s="243" t="s">
        <v>141</v>
      </c>
      <c r="C33" s="244" t="s">
        <v>141</v>
      </c>
      <c r="D33" s="199" t="s">
        <v>225</v>
      </c>
      <c r="E33" s="199" t="s">
        <v>198</v>
      </c>
      <c r="F33" s="199" t="s">
        <v>197</v>
      </c>
      <c r="G33" s="199" t="s">
        <v>222</v>
      </c>
      <c r="H33" s="199" t="s">
        <v>199</v>
      </c>
      <c r="I33" s="195">
        <v>600</v>
      </c>
      <c r="J33" s="195"/>
      <c r="K33" s="195">
        <f t="shared" si="1"/>
        <v>600</v>
      </c>
    </row>
    <row r="34" spans="1:11" ht="31.5" customHeight="1" x14ac:dyDescent="0.25">
      <c r="A34" s="246"/>
      <c r="B34" s="243" t="s">
        <v>142</v>
      </c>
      <c r="C34" s="244" t="s">
        <v>142</v>
      </c>
      <c r="D34" s="199" t="s">
        <v>225</v>
      </c>
      <c r="E34" s="199" t="s">
        <v>198</v>
      </c>
      <c r="F34" s="199" t="s">
        <v>197</v>
      </c>
      <c r="G34" s="199" t="s">
        <v>222</v>
      </c>
      <c r="H34" s="199" t="s">
        <v>199</v>
      </c>
      <c r="I34" s="195">
        <v>2100</v>
      </c>
      <c r="J34" s="195"/>
      <c r="K34" s="195">
        <f t="shared" si="1"/>
        <v>2100</v>
      </c>
    </row>
    <row r="35" spans="1:11" ht="31.5" customHeight="1" x14ac:dyDescent="0.25">
      <c r="A35" s="246"/>
      <c r="B35" s="243" t="s">
        <v>143</v>
      </c>
      <c r="C35" s="244" t="s">
        <v>143</v>
      </c>
      <c r="D35" s="199" t="s">
        <v>225</v>
      </c>
      <c r="E35" s="199" t="s">
        <v>198</v>
      </c>
      <c r="F35" s="199" t="s">
        <v>197</v>
      </c>
      <c r="G35" s="199" t="s">
        <v>222</v>
      </c>
      <c r="H35" s="199" t="s">
        <v>199</v>
      </c>
      <c r="I35" s="195">
        <v>2275</v>
      </c>
      <c r="J35" s="195"/>
      <c r="K35" s="195">
        <f t="shared" si="1"/>
        <v>2275</v>
      </c>
    </row>
    <row r="36" spans="1:11" ht="31.5" customHeight="1" x14ac:dyDescent="0.25">
      <c r="A36" s="246"/>
      <c r="B36" s="243" t="s">
        <v>144</v>
      </c>
      <c r="C36" s="244" t="s">
        <v>144</v>
      </c>
      <c r="D36" s="199" t="s">
        <v>225</v>
      </c>
      <c r="E36" s="199" t="s">
        <v>198</v>
      </c>
      <c r="F36" s="199" t="s">
        <v>197</v>
      </c>
      <c r="G36" s="199" t="s">
        <v>222</v>
      </c>
      <c r="H36" s="199" t="s">
        <v>199</v>
      </c>
      <c r="I36" s="195">
        <v>13500</v>
      </c>
      <c r="J36" s="195"/>
      <c r="K36" s="195">
        <f t="shared" si="1"/>
        <v>13500</v>
      </c>
    </row>
    <row r="37" spans="1:11" ht="31.5" customHeight="1" x14ac:dyDescent="0.25">
      <c r="A37" s="246"/>
      <c r="B37" s="243" t="s">
        <v>145</v>
      </c>
      <c r="C37" s="244" t="s">
        <v>145</v>
      </c>
      <c r="D37" s="199" t="s">
        <v>225</v>
      </c>
      <c r="E37" s="199" t="s">
        <v>198</v>
      </c>
      <c r="F37" s="199" t="s">
        <v>197</v>
      </c>
      <c r="G37" s="199" t="s">
        <v>222</v>
      </c>
      <c r="H37" s="199" t="s">
        <v>199</v>
      </c>
      <c r="I37" s="195">
        <v>15000</v>
      </c>
      <c r="J37" s="195"/>
      <c r="K37" s="195">
        <f t="shared" si="1"/>
        <v>15000</v>
      </c>
    </row>
    <row r="38" spans="1:11" ht="31.5" customHeight="1" x14ac:dyDescent="0.25">
      <c r="A38" s="246"/>
      <c r="B38" s="243" t="s">
        <v>146</v>
      </c>
      <c r="C38" s="244" t="s">
        <v>146</v>
      </c>
      <c r="D38" s="199" t="s">
        <v>225</v>
      </c>
      <c r="E38" s="199" t="s">
        <v>198</v>
      </c>
      <c r="F38" s="199" t="s">
        <v>197</v>
      </c>
      <c r="G38" s="199" t="s">
        <v>222</v>
      </c>
      <c r="H38" s="199" t="s">
        <v>199</v>
      </c>
      <c r="I38" s="195">
        <v>8000</v>
      </c>
      <c r="J38" s="195"/>
      <c r="K38" s="195">
        <f t="shared" si="1"/>
        <v>8000</v>
      </c>
    </row>
    <row r="39" spans="1:11" ht="31.5" customHeight="1" x14ac:dyDescent="0.25">
      <c r="A39" s="246"/>
      <c r="B39" s="243" t="s">
        <v>147</v>
      </c>
      <c r="C39" s="244" t="s">
        <v>147</v>
      </c>
      <c r="D39" s="199" t="s">
        <v>225</v>
      </c>
      <c r="E39" s="199" t="s">
        <v>198</v>
      </c>
      <c r="F39" s="199" t="s">
        <v>197</v>
      </c>
      <c r="G39" s="199" t="s">
        <v>222</v>
      </c>
      <c r="H39" s="199" t="s">
        <v>199</v>
      </c>
      <c r="I39" s="195">
        <v>24650</v>
      </c>
      <c r="J39" s="195"/>
      <c r="K39" s="195">
        <f t="shared" si="1"/>
        <v>24650</v>
      </c>
    </row>
    <row r="40" spans="1:11" ht="31.5" customHeight="1" x14ac:dyDescent="0.25">
      <c r="A40" s="246"/>
      <c r="B40" s="243" t="s">
        <v>223</v>
      </c>
      <c r="C40" s="244"/>
      <c r="D40" s="199" t="s">
        <v>225</v>
      </c>
      <c r="E40" s="199" t="s">
        <v>198</v>
      </c>
      <c r="F40" s="199" t="s">
        <v>197</v>
      </c>
      <c r="G40" s="199" t="s">
        <v>222</v>
      </c>
      <c r="H40" s="199" t="s">
        <v>199</v>
      </c>
      <c r="I40" s="195">
        <v>22050</v>
      </c>
      <c r="J40" s="195"/>
      <c r="K40" s="195">
        <f t="shared" si="1"/>
        <v>22050</v>
      </c>
    </row>
    <row r="41" spans="1:11" ht="31.5" customHeight="1" x14ac:dyDescent="0.25">
      <c r="A41" s="246"/>
      <c r="B41" s="243" t="s">
        <v>148</v>
      </c>
      <c r="C41" s="244" t="s">
        <v>148</v>
      </c>
      <c r="D41" s="199" t="s">
        <v>225</v>
      </c>
      <c r="E41" s="199" t="s">
        <v>198</v>
      </c>
      <c r="F41" s="199" t="s">
        <v>197</v>
      </c>
      <c r="G41" s="199" t="s">
        <v>222</v>
      </c>
      <c r="H41" s="199" t="s">
        <v>199</v>
      </c>
      <c r="I41" s="195">
        <v>4634</v>
      </c>
      <c r="J41" s="195"/>
      <c r="K41" s="195">
        <f t="shared" si="1"/>
        <v>4634</v>
      </c>
    </row>
    <row r="42" spans="1:11" ht="31.5" customHeight="1" x14ac:dyDescent="0.25">
      <c r="A42" s="246"/>
      <c r="B42" s="243" t="s">
        <v>149</v>
      </c>
      <c r="C42" s="244" t="s">
        <v>149</v>
      </c>
      <c r="D42" s="199" t="s">
        <v>225</v>
      </c>
      <c r="E42" s="199" t="s">
        <v>198</v>
      </c>
      <c r="F42" s="199" t="s">
        <v>197</v>
      </c>
      <c r="G42" s="199" t="s">
        <v>222</v>
      </c>
      <c r="H42" s="199" t="s">
        <v>199</v>
      </c>
      <c r="I42" s="195">
        <v>10920</v>
      </c>
      <c r="J42" s="195"/>
      <c r="K42" s="195">
        <f t="shared" si="1"/>
        <v>10920</v>
      </c>
    </row>
    <row r="43" spans="1:11" ht="31.5" customHeight="1" x14ac:dyDescent="0.25">
      <c r="A43" s="246"/>
      <c r="B43" s="243" t="s">
        <v>150</v>
      </c>
      <c r="C43" s="244" t="s">
        <v>150</v>
      </c>
      <c r="D43" s="199" t="s">
        <v>225</v>
      </c>
      <c r="E43" s="199" t="s">
        <v>198</v>
      </c>
      <c r="F43" s="199" t="s">
        <v>197</v>
      </c>
      <c r="G43" s="199" t="s">
        <v>222</v>
      </c>
      <c r="H43" s="199" t="s">
        <v>199</v>
      </c>
      <c r="I43" s="195">
        <v>2070</v>
      </c>
      <c r="J43" s="195"/>
      <c r="K43" s="195">
        <f t="shared" si="1"/>
        <v>2070</v>
      </c>
    </row>
    <row r="44" spans="1:11" ht="31.5" customHeight="1" x14ac:dyDescent="0.25">
      <c r="A44" s="246"/>
      <c r="B44" s="243" t="s">
        <v>151</v>
      </c>
      <c r="C44" s="244" t="s">
        <v>151</v>
      </c>
      <c r="D44" s="199" t="s">
        <v>225</v>
      </c>
      <c r="E44" s="199" t="s">
        <v>198</v>
      </c>
      <c r="F44" s="199" t="s">
        <v>197</v>
      </c>
      <c r="G44" s="199" t="s">
        <v>222</v>
      </c>
      <c r="H44" s="199" t="s">
        <v>199</v>
      </c>
      <c r="I44" s="195">
        <v>1479</v>
      </c>
      <c r="J44" s="195"/>
      <c r="K44" s="195">
        <f t="shared" si="1"/>
        <v>1479</v>
      </c>
    </row>
    <row r="45" spans="1:11" ht="31.5" customHeight="1" x14ac:dyDescent="0.25">
      <c r="A45" s="246"/>
      <c r="B45" s="243" t="s">
        <v>152</v>
      </c>
      <c r="C45" s="244" t="s">
        <v>152</v>
      </c>
      <c r="D45" s="199" t="s">
        <v>225</v>
      </c>
      <c r="E45" s="199" t="s">
        <v>198</v>
      </c>
      <c r="F45" s="199" t="s">
        <v>197</v>
      </c>
      <c r="G45" s="199" t="s">
        <v>222</v>
      </c>
      <c r="H45" s="199" t="s">
        <v>199</v>
      </c>
      <c r="I45" s="195">
        <v>10600</v>
      </c>
      <c r="J45" s="195"/>
      <c r="K45" s="195">
        <f t="shared" si="1"/>
        <v>10600</v>
      </c>
    </row>
    <row r="46" spans="1:11" ht="31.5" customHeight="1" x14ac:dyDescent="0.25">
      <c r="A46" s="246"/>
      <c r="B46" s="243" t="s">
        <v>153</v>
      </c>
      <c r="C46" s="244" t="s">
        <v>153</v>
      </c>
      <c r="D46" s="199" t="s">
        <v>225</v>
      </c>
      <c r="E46" s="199" t="s">
        <v>198</v>
      </c>
      <c r="F46" s="199" t="s">
        <v>197</v>
      </c>
      <c r="G46" s="199" t="s">
        <v>222</v>
      </c>
      <c r="H46" s="199" t="s">
        <v>199</v>
      </c>
      <c r="I46" s="195">
        <v>2650</v>
      </c>
      <c r="J46" s="195"/>
      <c r="K46" s="195">
        <f t="shared" si="1"/>
        <v>2650</v>
      </c>
    </row>
    <row r="47" spans="1:11" ht="31.5" customHeight="1" x14ac:dyDescent="0.25">
      <c r="A47" s="246"/>
      <c r="B47" s="243" t="s">
        <v>154</v>
      </c>
      <c r="C47" s="244" t="s">
        <v>154</v>
      </c>
      <c r="D47" s="199" t="s">
        <v>225</v>
      </c>
      <c r="E47" s="199" t="s">
        <v>198</v>
      </c>
      <c r="F47" s="199" t="s">
        <v>197</v>
      </c>
      <c r="G47" s="199" t="s">
        <v>222</v>
      </c>
      <c r="H47" s="199" t="s">
        <v>199</v>
      </c>
      <c r="I47" s="195">
        <v>13828</v>
      </c>
      <c r="J47" s="195"/>
      <c r="K47" s="195">
        <f t="shared" si="1"/>
        <v>13828</v>
      </c>
    </row>
    <row r="48" spans="1:11" ht="37.5" customHeight="1" x14ac:dyDescent="0.25">
      <c r="A48" s="247"/>
      <c r="B48" s="243" t="s">
        <v>155</v>
      </c>
      <c r="C48" s="244" t="s">
        <v>155</v>
      </c>
      <c r="D48" s="199" t="s">
        <v>225</v>
      </c>
      <c r="E48" s="199" t="s">
        <v>198</v>
      </c>
      <c r="F48" s="199" t="s">
        <v>197</v>
      </c>
      <c r="G48" s="199" t="s">
        <v>222</v>
      </c>
      <c r="H48" s="199" t="s">
        <v>199</v>
      </c>
      <c r="I48" s="195">
        <v>6780</v>
      </c>
      <c r="J48" s="195"/>
      <c r="K48" s="195">
        <f t="shared" si="1"/>
        <v>6780</v>
      </c>
    </row>
    <row r="49" spans="1:11" ht="37.5" customHeight="1" x14ac:dyDescent="0.25">
      <c r="A49" s="245" t="s">
        <v>200</v>
      </c>
      <c r="B49" s="376" t="s">
        <v>235</v>
      </c>
      <c r="C49" s="377"/>
      <c r="D49" s="199"/>
      <c r="E49" s="199"/>
      <c r="F49" s="199"/>
      <c r="G49" s="199"/>
      <c r="H49" s="199"/>
      <c r="I49" s="195"/>
      <c r="J49" s="195"/>
      <c r="K49" s="195">
        <f t="shared" si="1"/>
        <v>0</v>
      </c>
    </row>
    <row r="50" spans="1:11" ht="55.5" customHeight="1" x14ac:dyDescent="0.25">
      <c r="A50" s="246"/>
      <c r="B50" s="243" t="s">
        <v>236</v>
      </c>
      <c r="C50" s="244"/>
      <c r="D50" s="378" t="s">
        <v>237</v>
      </c>
      <c r="E50" s="199" t="s">
        <v>238</v>
      </c>
      <c r="F50" s="199" t="s">
        <v>239</v>
      </c>
      <c r="G50" s="199" t="s">
        <v>58</v>
      </c>
      <c r="H50" s="199" t="s">
        <v>243</v>
      </c>
      <c r="I50" s="195">
        <v>500000</v>
      </c>
      <c r="J50" s="195"/>
      <c r="K50" s="195">
        <f>SUM(I50:J50)</f>
        <v>500000</v>
      </c>
    </row>
    <row r="51" spans="1:11" ht="50.25" customHeight="1" x14ac:dyDescent="0.25">
      <c r="A51" s="247"/>
      <c r="B51" s="243" t="s">
        <v>62</v>
      </c>
      <c r="C51" s="244"/>
      <c r="D51" s="199" t="s">
        <v>219</v>
      </c>
      <c r="E51" s="199" t="s">
        <v>238</v>
      </c>
      <c r="F51" s="199" t="s">
        <v>240</v>
      </c>
      <c r="G51" s="199" t="s">
        <v>100</v>
      </c>
      <c r="H51" s="199" t="s">
        <v>243</v>
      </c>
      <c r="I51" s="195">
        <v>800000</v>
      </c>
      <c r="J51" s="195"/>
      <c r="K51" s="195">
        <f t="shared" si="1"/>
        <v>800000</v>
      </c>
    </row>
    <row r="52" spans="1:11" ht="54.75" customHeight="1" x14ac:dyDescent="0.25">
      <c r="A52" s="245" t="s">
        <v>221</v>
      </c>
      <c r="B52" s="243" t="s">
        <v>241</v>
      </c>
      <c r="C52" s="244"/>
      <c r="D52" s="199" t="s">
        <v>219</v>
      </c>
      <c r="E52" s="199" t="s">
        <v>238</v>
      </c>
      <c r="F52" s="199" t="s">
        <v>240</v>
      </c>
      <c r="G52" s="379" t="s">
        <v>242</v>
      </c>
      <c r="H52" s="199" t="s">
        <v>243</v>
      </c>
      <c r="I52" s="381">
        <v>140000</v>
      </c>
      <c r="J52" s="381"/>
      <c r="K52" s="381">
        <f t="shared" si="1"/>
        <v>140000</v>
      </c>
    </row>
    <row r="53" spans="1:11" ht="37.5" customHeight="1" x14ac:dyDescent="0.25">
      <c r="A53" s="246"/>
      <c r="B53" s="243" t="s">
        <v>244</v>
      </c>
      <c r="C53" s="244"/>
      <c r="D53" s="199" t="s">
        <v>219</v>
      </c>
      <c r="E53" s="199" t="s">
        <v>238</v>
      </c>
      <c r="F53" s="199" t="s">
        <v>240</v>
      </c>
      <c r="G53" s="384"/>
      <c r="H53" s="199" t="s">
        <v>243</v>
      </c>
      <c r="I53" s="386"/>
      <c r="J53" s="386"/>
      <c r="K53" s="386"/>
    </row>
    <row r="54" spans="1:11" ht="37.5" customHeight="1" x14ac:dyDescent="0.25">
      <c r="A54" s="246"/>
      <c r="B54" s="243" t="s">
        <v>66</v>
      </c>
      <c r="C54" s="244"/>
      <c r="D54" s="199" t="s">
        <v>219</v>
      </c>
      <c r="E54" s="199" t="s">
        <v>238</v>
      </c>
      <c r="F54" s="199" t="s">
        <v>240</v>
      </c>
      <c r="G54" s="384"/>
      <c r="H54" s="199" t="s">
        <v>243</v>
      </c>
      <c r="I54" s="386"/>
      <c r="J54" s="386"/>
      <c r="K54" s="386"/>
    </row>
    <row r="55" spans="1:11" ht="37.5" customHeight="1" x14ac:dyDescent="0.25">
      <c r="A55" s="246"/>
      <c r="B55" s="243" t="s">
        <v>245</v>
      </c>
      <c r="C55" s="244"/>
      <c r="D55" s="199" t="s">
        <v>219</v>
      </c>
      <c r="E55" s="199" t="s">
        <v>238</v>
      </c>
      <c r="F55" s="199" t="s">
        <v>240</v>
      </c>
      <c r="G55" s="384"/>
      <c r="H55" s="199" t="s">
        <v>243</v>
      </c>
      <c r="I55" s="386"/>
      <c r="J55" s="386"/>
      <c r="K55" s="386">
        <f t="shared" si="1"/>
        <v>0</v>
      </c>
    </row>
    <row r="56" spans="1:11" ht="37.5" customHeight="1" x14ac:dyDescent="0.25">
      <c r="A56" s="246"/>
      <c r="B56" s="243" t="s">
        <v>246</v>
      </c>
      <c r="C56" s="244"/>
      <c r="D56" s="199" t="s">
        <v>219</v>
      </c>
      <c r="E56" s="199" t="s">
        <v>238</v>
      </c>
      <c r="F56" s="199" t="s">
        <v>240</v>
      </c>
      <c r="G56" s="384"/>
      <c r="H56" s="199" t="s">
        <v>243</v>
      </c>
      <c r="I56" s="386"/>
      <c r="J56" s="386"/>
      <c r="K56" s="386">
        <f t="shared" si="1"/>
        <v>0</v>
      </c>
    </row>
    <row r="57" spans="1:11" ht="37.5" customHeight="1" x14ac:dyDescent="0.25">
      <c r="A57" s="246"/>
      <c r="B57" s="243" t="s">
        <v>247</v>
      </c>
      <c r="C57" s="244"/>
      <c r="D57" s="199" t="s">
        <v>219</v>
      </c>
      <c r="E57" s="199" t="s">
        <v>238</v>
      </c>
      <c r="F57" s="199" t="s">
        <v>240</v>
      </c>
      <c r="G57" s="384"/>
      <c r="H57" s="199" t="s">
        <v>243</v>
      </c>
      <c r="I57" s="386"/>
      <c r="J57" s="386"/>
      <c r="K57" s="386">
        <f t="shared" si="1"/>
        <v>0</v>
      </c>
    </row>
    <row r="58" spans="1:11" ht="37.5" customHeight="1" x14ac:dyDescent="0.25">
      <c r="A58" s="246"/>
      <c r="B58" s="243" t="s">
        <v>248</v>
      </c>
      <c r="C58" s="244"/>
      <c r="D58" s="199" t="s">
        <v>219</v>
      </c>
      <c r="E58" s="199" t="s">
        <v>238</v>
      </c>
      <c r="F58" s="199" t="s">
        <v>239</v>
      </c>
      <c r="G58" s="384"/>
      <c r="H58" s="199" t="s">
        <v>243</v>
      </c>
      <c r="I58" s="386"/>
      <c r="J58" s="386"/>
      <c r="K58" s="386">
        <f t="shared" si="1"/>
        <v>0</v>
      </c>
    </row>
    <row r="59" spans="1:11" ht="37.5" customHeight="1" x14ac:dyDescent="0.25">
      <c r="A59" s="246"/>
      <c r="B59" s="243" t="s">
        <v>249</v>
      </c>
      <c r="C59" s="244"/>
      <c r="D59" s="199" t="s">
        <v>219</v>
      </c>
      <c r="E59" s="199" t="s">
        <v>238</v>
      </c>
      <c r="F59" s="199" t="s">
        <v>240</v>
      </c>
      <c r="G59" s="384"/>
      <c r="H59" s="199" t="s">
        <v>243</v>
      </c>
      <c r="I59" s="386"/>
      <c r="J59" s="386"/>
      <c r="K59" s="386">
        <f t="shared" si="1"/>
        <v>0</v>
      </c>
    </row>
    <row r="60" spans="1:11" ht="37.5" customHeight="1" x14ac:dyDescent="0.25">
      <c r="A60" s="247"/>
      <c r="B60" s="243" t="s">
        <v>250</v>
      </c>
      <c r="C60" s="244"/>
      <c r="D60" s="199" t="s">
        <v>219</v>
      </c>
      <c r="E60" s="199" t="s">
        <v>238</v>
      </c>
      <c r="F60" s="199" t="s">
        <v>240</v>
      </c>
      <c r="G60" s="380"/>
      <c r="H60" s="199" t="s">
        <v>243</v>
      </c>
      <c r="I60" s="382"/>
      <c r="J60" s="382"/>
      <c r="K60" s="382">
        <f t="shared" si="1"/>
        <v>0</v>
      </c>
    </row>
    <row r="61" spans="1:11" ht="37.5" customHeight="1" x14ac:dyDescent="0.25">
      <c r="A61" s="245" t="s">
        <v>204</v>
      </c>
      <c r="B61" s="243" t="s">
        <v>73</v>
      </c>
      <c r="C61" s="244"/>
      <c r="D61" s="199" t="s">
        <v>219</v>
      </c>
      <c r="E61" s="199" t="s">
        <v>238</v>
      </c>
      <c r="F61" s="199" t="s">
        <v>240</v>
      </c>
      <c r="G61" s="379" t="s">
        <v>252</v>
      </c>
      <c r="H61" s="199" t="s">
        <v>243</v>
      </c>
      <c r="I61" s="381">
        <v>305000</v>
      </c>
      <c r="J61" s="381"/>
      <c r="K61" s="381">
        <f t="shared" si="1"/>
        <v>305000</v>
      </c>
    </row>
    <row r="62" spans="1:11" ht="37.5" customHeight="1" x14ac:dyDescent="0.25">
      <c r="A62" s="246"/>
      <c r="B62" s="243" t="s">
        <v>74</v>
      </c>
      <c r="C62" s="244"/>
      <c r="D62" s="199" t="s">
        <v>219</v>
      </c>
      <c r="E62" s="199" t="s">
        <v>238</v>
      </c>
      <c r="F62" s="199" t="s">
        <v>240</v>
      </c>
      <c r="G62" s="384"/>
      <c r="H62" s="199" t="s">
        <v>243</v>
      </c>
      <c r="I62" s="386"/>
      <c r="J62" s="386"/>
      <c r="K62" s="386">
        <f t="shared" si="1"/>
        <v>0</v>
      </c>
    </row>
    <row r="63" spans="1:11" ht="37.5" customHeight="1" x14ac:dyDescent="0.25">
      <c r="A63" s="246"/>
      <c r="B63" s="243" t="s">
        <v>253</v>
      </c>
      <c r="C63" s="244"/>
      <c r="D63" s="199" t="s">
        <v>219</v>
      </c>
      <c r="E63" s="199" t="s">
        <v>238</v>
      </c>
      <c r="F63" s="199" t="s">
        <v>240</v>
      </c>
      <c r="G63" s="384"/>
      <c r="H63" s="199" t="s">
        <v>243</v>
      </c>
      <c r="I63" s="386"/>
      <c r="J63" s="386"/>
      <c r="K63" s="386">
        <f t="shared" si="1"/>
        <v>0</v>
      </c>
    </row>
    <row r="64" spans="1:11" ht="37.5" customHeight="1" x14ac:dyDescent="0.25">
      <c r="A64" s="246"/>
      <c r="B64" s="243" t="s">
        <v>254</v>
      </c>
      <c r="C64" s="244"/>
      <c r="D64" s="199" t="s">
        <v>219</v>
      </c>
      <c r="E64" s="199" t="s">
        <v>238</v>
      </c>
      <c r="F64" s="199" t="s">
        <v>240</v>
      </c>
      <c r="G64" s="384"/>
      <c r="H64" s="199" t="s">
        <v>243</v>
      </c>
      <c r="I64" s="386"/>
      <c r="J64" s="386"/>
      <c r="K64" s="386">
        <f t="shared" si="1"/>
        <v>0</v>
      </c>
    </row>
    <row r="65" spans="1:11" ht="37.5" customHeight="1" x14ac:dyDescent="0.25">
      <c r="A65" s="246"/>
      <c r="B65" s="243" t="s">
        <v>77</v>
      </c>
      <c r="C65" s="244"/>
      <c r="D65" s="199" t="s">
        <v>219</v>
      </c>
      <c r="E65" s="199" t="s">
        <v>238</v>
      </c>
      <c r="F65" s="199" t="s">
        <v>240</v>
      </c>
      <c r="G65" s="384"/>
      <c r="H65" s="199" t="s">
        <v>243</v>
      </c>
      <c r="I65" s="386"/>
      <c r="J65" s="386"/>
      <c r="K65" s="386">
        <f t="shared" si="1"/>
        <v>0</v>
      </c>
    </row>
    <row r="66" spans="1:11" ht="37.5" customHeight="1" x14ac:dyDescent="0.25">
      <c r="A66" s="246"/>
      <c r="B66" s="243" t="s">
        <v>255</v>
      </c>
      <c r="C66" s="244"/>
      <c r="D66" s="199" t="s">
        <v>219</v>
      </c>
      <c r="E66" s="199" t="s">
        <v>238</v>
      </c>
      <c r="F66" s="199" t="s">
        <v>240</v>
      </c>
      <c r="G66" s="384"/>
      <c r="H66" s="199" t="s">
        <v>243</v>
      </c>
      <c r="I66" s="386"/>
      <c r="J66" s="386"/>
      <c r="K66" s="386">
        <f t="shared" si="1"/>
        <v>0</v>
      </c>
    </row>
    <row r="67" spans="1:11" ht="53.25" customHeight="1" x14ac:dyDescent="0.25">
      <c r="A67" s="246"/>
      <c r="B67" s="243" t="s">
        <v>256</v>
      </c>
      <c r="C67" s="244"/>
      <c r="D67" s="199" t="s">
        <v>219</v>
      </c>
      <c r="E67" s="199" t="s">
        <v>238</v>
      </c>
      <c r="F67" s="199" t="s">
        <v>240</v>
      </c>
      <c r="G67" s="384"/>
      <c r="H67" s="199" t="s">
        <v>243</v>
      </c>
      <c r="I67" s="386"/>
      <c r="J67" s="386"/>
      <c r="K67" s="386">
        <f t="shared" si="1"/>
        <v>0</v>
      </c>
    </row>
    <row r="68" spans="1:11" ht="53.25" customHeight="1" x14ac:dyDescent="0.25">
      <c r="A68" s="246"/>
      <c r="B68" s="243" t="s">
        <v>258</v>
      </c>
      <c r="C68" s="244"/>
      <c r="D68" s="199" t="s">
        <v>219</v>
      </c>
      <c r="E68" s="199" t="s">
        <v>238</v>
      </c>
      <c r="F68" s="199" t="s">
        <v>240</v>
      </c>
      <c r="G68" s="384"/>
      <c r="H68" s="199" t="s">
        <v>243</v>
      </c>
      <c r="I68" s="386"/>
      <c r="J68" s="386"/>
      <c r="K68" s="386">
        <f t="shared" si="1"/>
        <v>0</v>
      </c>
    </row>
    <row r="69" spans="1:11" ht="42.75" customHeight="1" x14ac:dyDescent="0.25">
      <c r="A69" s="246"/>
      <c r="B69" s="243" t="s">
        <v>257</v>
      </c>
      <c r="C69" s="244"/>
      <c r="D69" s="199" t="s">
        <v>219</v>
      </c>
      <c r="E69" s="199" t="s">
        <v>238</v>
      </c>
      <c r="F69" s="199" t="s">
        <v>240</v>
      </c>
      <c r="G69" s="384"/>
      <c r="H69" s="199" t="s">
        <v>243</v>
      </c>
      <c r="I69" s="386"/>
      <c r="J69" s="386"/>
      <c r="K69" s="386">
        <f t="shared" si="1"/>
        <v>0</v>
      </c>
    </row>
    <row r="70" spans="1:11" ht="37.5" customHeight="1" x14ac:dyDescent="0.25">
      <c r="A70" s="246"/>
      <c r="B70" s="243" t="s">
        <v>259</v>
      </c>
      <c r="C70" s="244"/>
      <c r="D70" s="199" t="s">
        <v>219</v>
      </c>
      <c r="E70" s="199" t="s">
        <v>238</v>
      </c>
      <c r="F70" s="199" t="s">
        <v>240</v>
      </c>
      <c r="G70" s="384"/>
      <c r="H70" s="199" t="s">
        <v>243</v>
      </c>
      <c r="I70" s="386"/>
      <c r="J70" s="386"/>
      <c r="K70" s="386">
        <f t="shared" si="1"/>
        <v>0</v>
      </c>
    </row>
    <row r="71" spans="1:11" ht="37.5" customHeight="1" x14ac:dyDescent="0.25">
      <c r="A71" s="246"/>
      <c r="B71" s="243" t="s">
        <v>260</v>
      </c>
      <c r="C71" s="244"/>
      <c r="D71" s="199" t="s">
        <v>219</v>
      </c>
      <c r="E71" s="199" t="s">
        <v>238</v>
      </c>
      <c r="F71" s="199" t="s">
        <v>240</v>
      </c>
      <c r="G71" s="384"/>
      <c r="H71" s="199" t="s">
        <v>243</v>
      </c>
      <c r="I71" s="386"/>
      <c r="J71" s="386"/>
      <c r="K71" s="386">
        <f t="shared" si="1"/>
        <v>0</v>
      </c>
    </row>
    <row r="72" spans="1:11" ht="37.5" customHeight="1" x14ac:dyDescent="0.25">
      <c r="A72" s="246"/>
      <c r="B72" s="243" t="s">
        <v>261</v>
      </c>
      <c r="C72" s="244"/>
      <c r="D72" s="199" t="s">
        <v>219</v>
      </c>
      <c r="E72" s="199" t="s">
        <v>238</v>
      </c>
      <c r="F72" s="199" t="s">
        <v>240</v>
      </c>
      <c r="G72" s="384"/>
      <c r="H72" s="199" t="s">
        <v>243</v>
      </c>
      <c r="I72" s="386"/>
      <c r="J72" s="386"/>
      <c r="K72" s="386">
        <f t="shared" si="1"/>
        <v>0</v>
      </c>
    </row>
    <row r="73" spans="1:11" ht="37.5" customHeight="1" x14ac:dyDescent="0.25">
      <c r="A73" s="246"/>
      <c r="B73" s="243" t="s">
        <v>85</v>
      </c>
      <c r="C73" s="244"/>
      <c r="D73" s="199" t="s">
        <v>219</v>
      </c>
      <c r="E73" s="199" t="s">
        <v>238</v>
      </c>
      <c r="F73" s="199" t="s">
        <v>240</v>
      </c>
      <c r="G73" s="384"/>
      <c r="H73" s="199" t="s">
        <v>243</v>
      </c>
      <c r="I73" s="386"/>
      <c r="J73" s="386"/>
      <c r="K73" s="386">
        <f t="shared" si="1"/>
        <v>0</v>
      </c>
    </row>
    <row r="74" spans="1:11" ht="37.5" customHeight="1" x14ac:dyDescent="0.25">
      <c r="A74" s="246"/>
      <c r="B74" s="243" t="s">
        <v>262</v>
      </c>
      <c r="C74" s="244"/>
      <c r="D74" s="199" t="s">
        <v>219</v>
      </c>
      <c r="E74" s="199" t="s">
        <v>238</v>
      </c>
      <c r="F74" s="199" t="s">
        <v>240</v>
      </c>
      <c r="G74" s="384"/>
      <c r="H74" s="199" t="s">
        <v>243</v>
      </c>
      <c r="I74" s="386"/>
      <c r="J74" s="386"/>
      <c r="K74" s="386">
        <f t="shared" si="1"/>
        <v>0</v>
      </c>
    </row>
    <row r="75" spans="1:11" ht="37.5" customHeight="1" x14ac:dyDescent="0.25">
      <c r="A75" s="246"/>
      <c r="B75" s="243" t="s">
        <v>263</v>
      </c>
      <c r="C75" s="244"/>
      <c r="D75" s="199" t="s">
        <v>219</v>
      </c>
      <c r="E75" s="199" t="s">
        <v>238</v>
      </c>
      <c r="F75" s="199" t="s">
        <v>240</v>
      </c>
      <c r="G75" s="384"/>
      <c r="H75" s="199" t="s">
        <v>243</v>
      </c>
      <c r="I75" s="386"/>
      <c r="J75" s="386"/>
      <c r="K75" s="386">
        <f t="shared" si="1"/>
        <v>0</v>
      </c>
    </row>
    <row r="76" spans="1:11" ht="37.5" customHeight="1" x14ac:dyDescent="0.25">
      <c r="A76" s="246"/>
      <c r="B76" s="243" t="s">
        <v>264</v>
      </c>
      <c r="C76" s="244"/>
      <c r="D76" s="199" t="s">
        <v>219</v>
      </c>
      <c r="E76" s="199" t="s">
        <v>238</v>
      </c>
      <c r="F76" s="199" t="s">
        <v>240</v>
      </c>
      <c r="G76" s="384"/>
      <c r="H76" s="199" t="s">
        <v>243</v>
      </c>
      <c r="I76" s="386"/>
      <c r="J76" s="386"/>
      <c r="K76" s="386">
        <f t="shared" si="1"/>
        <v>0</v>
      </c>
    </row>
    <row r="77" spans="1:11" ht="37.5" customHeight="1" x14ac:dyDescent="0.25">
      <c r="A77" s="246"/>
      <c r="B77" s="243" t="s">
        <v>265</v>
      </c>
      <c r="C77" s="244"/>
      <c r="D77" s="199" t="s">
        <v>219</v>
      </c>
      <c r="E77" s="199" t="s">
        <v>238</v>
      </c>
      <c r="F77" s="199" t="s">
        <v>240</v>
      </c>
      <c r="G77" s="384"/>
      <c r="H77" s="199" t="s">
        <v>243</v>
      </c>
      <c r="I77" s="386"/>
      <c r="J77" s="386"/>
      <c r="K77" s="386">
        <f t="shared" si="1"/>
        <v>0</v>
      </c>
    </row>
    <row r="78" spans="1:11" ht="37.5" customHeight="1" x14ac:dyDescent="0.25">
      <c r="A78" s="246"/>
      <c r="B78" s="243" t="s">
        <v>266</v>
      </c>
      <c r="C78" s="244"/>
      <c r="D78" s="199" t="s">
        <v>219</v>
      </c>
      <c r="E78" s="199" t="s">
        <v>238</v>
      </c>
      <c r="F78" s="199" t="s">
        <v>240</v>
      </c>
      <c r="G78" s="380"/>
      <c r="H78" s="199" t="s">
        <v>243</v>
      </c>
      <c r="I78" s="382"/>
      <c r="J78" s="382"/>
      <c r="K78" s="382">
        <f t="shared" si="1"/>
        <v>0</v>
      </c>
    </row>
    <row r="79" spans="1:11" ht="37.5" customHeight="1" x14ac:dyDescent="0.25">
      <c r="A79" s="246"/>
      <c r="B79" s="243" t="s">
        <v>272</v>
      </c>
      <c r="C79" s="244"/>
      <c r="D79" s="199" t="s">
        <v>219</v>
      </c>
      <c r="E79" s="199" t="s">
        <v>238</v>
      </c>
      <c r="F79" s="199" t="s">
        <v>240</v>
      </c>
      <c r="G79" s="383" t="s">
        <v>278</v>
      </c>
      <c r="H79" s="199" t="s">
        <v>243</v>
      </c>
      <c r="I79" s="385">
        <v>79665.87</v>
      </c>
      <c r="J79" s="385"/>
      <c r="K79" s="195">
        <f t="shared" si="1"/>
        <v>79665.87</v>
      </c>
    </row>
    <row r="80" spans="1:11" ht="54.75" customHeight="1" x14ac:dyDescent="0.25">
      <c r="A80" s="246"/>
      <c r="B80" s="243" t="s">
        <v>277</v>
      </c>
      <c r="C80" s="244"/>
      <c r="D80" s="199" t="s">
        <v>219</v>
      </c>
      <c r="E80" s="199" t="s">
        <v>238</v>
      </c>
      <c r="F80" s="199" t="s">
        <v>240</v>
      </c>
      <c r="G80" s="383" t="s">
        <v>279</v>
      </c>
      <c r="H80" s="199" t="s">
        <v>275</v>
      </c>
      <c r="I80" s="385"/>
      <c r="J80" s="385">
        <v>150000</v>
      </c>
      <c r="K80" s="195">
        <f t="shared" si="1"/>
        <v>150000</v>
      </c>
    </row>
    <row r="81" spans="1:11" ht="53.25" customHeight="1" x14ac:dyDescent="0.25">
      <c r="A81" s="246"/>
      <c r="B81" s="243" t="s">
        <v>281</v>
      </c>
      <c r="C81" s="244"/>
      <c r="D81" s="199" t="s">
        <v>219</v>
      </c>
      <c r="E81" s="199" t="s">
        <v>238</v>
      </c>
      <c r="F81" s="199" t="s">
        <v>240</v>
      </c>
      <c r="G81" s="199" t="s">
        <v>92</v>
      </c>
      <c r="H81" s="199" t="s">
        <v>275</v>
      </c>
      <c r="I81" s="195">
        <v>25000</v>
      </c>
      <c r="J81" s="195"/>
      <c r="K81" s="195">
        <f t="shared" si="1"/>
        <v>25000</v>
      </c>
    </row>
    <row r="82" spans="1:11" ht="54.75" customHeight="1" x14ac:dyDescent="0.25">
      <c r="A82" s="246"/>
      <c r="B82" s="243" t="s">
        <v>282</v>
      </c>
      <c r="C82" s="244"/>
      <c r="D82" s="199" t="s">
        <v>219</v>
      </c>
      <c r="E82" s="199" t="s">
        <v>238</v>
      </c>
      <c r="F82" s="199" t="s">
        <v>240</v>
      </c>
      <c r="G82" s="199" t="s">
        <v>95</v>
      </c>
      <c r="H82" s="199" t="s">
        <v>275</v>
      </c>
      <c r="I82" s="195">
        <v>8000</v>
      </c>
      <c r="J82" s="195"/>
      <c r="K82" s="195">
        <f t="shared" si="1"/>
        <v>8000</v>
      </c>
    </row>
    <row r="83" spans="1:11" ht="87.75" customHeight="1" x14ac:dyDescent="0.25">
      <c r="A83" s="246"/>
      <c r="B83" s="243" t="s">
        <v>283</v>
      </c>
      <c r="C83" s="244"/>
      <c r="D83" s="199" t="s">
        <v>219</v>
      </c>
      <c r="E83" s="199" t="s">
        <v>238</v>
      </c>
      <c r="F83" s="199" t="s">
        <v>240</v>
      </c>
      <c r="G83" s="199" t="s">
        <v>284</v>
      </c>
      <c r="H83" s="199" t="s">
        <v>275</v>
      </c>
      <c r="I83" s="195">
        <v>177440.73</v>
      </c>
      <c r="J83" s="195"/>
      <c r="K83" s="195">
        <f t="shared" si="1"/>
        <v>177440.73</v>
      </c>
    </row>
    <row r="84" spans="1:11" ht="52.5" customHeight="1" x14ac:dyDescent="0.25">
      <c r="A84" s="246"/>
      <c r="B84" s="243" t="s">
        <v>285</v>
      </c>
      <c r="C84" s="244"/>
      <c r="D84" s="199" t="s">
        <v>219</v>
      </c>
      <c r="E84" s="199" t="s">
        <v>238</v>
      </c>
      <c r="F84" s="199" t="s">
        <v>240</v>
      </c>
      <c r="G84" s="199" t="s">
        <v>113</v>
      </c>
      <c r="H84" s="199" t="s">
        <v>275</v>
      </c>
      <c r="I84" s="195">
        <v>52000</v>
      </c>
      <c r="J84" s="195"/>
      <c r="K84" s="195">
        <f t="shared" si="1"/>
        <v>52000</v>
      </c>
    </row>
    <row r="85" spans="1:11" ht="54.75" customHeight="1" x14ac:dyDescent="0.25">
      <c r="A85" s="246"/>
      <c r="B85" s="243" t="s">
        <v>119</v>
      </c>
      <c r="C85" s="244"/>
      <c r="D85" s="199" t="s">
        <v>219</v>
      </c>
      <c r="E85" s="199" t="s">
        <v>238</v>
      </c>
      <c r="F85" s="199" t="s">
        <v>240</v>
      </c>
      <c r="G85" s="199" t="s">
        <v>286</v>
      </c>
      <c r="H85" s="199" t="s">
        <v>275</v>
      </c>
      <c r="I85" s="195">
        <v>33000</v>
      </c>
      <c r="J85" s="195"/>
      <c r="K85" s="195">
        <f t="shared" si="1"/>
        <v>33000</v>
      </c>
    </row>
    <row r="86" spans="1:11" ht="55.5" customHeight="1" x14ac:dyDescent="0.25">
      <c r="A86" s="247"/>
      <c r="B86" s="243" t="s">
        <v>287</v>
      </c>
      <c r="C86" s="244"/>
      <c r="D86" s="199" t="s">
        <v>219</v>
      </c>
      <c r="E86" s="199" t="s">
        <v>238</v>
      </c>
      <c r="F86" s="199" t="s">
        <v>240</v>
      </c>
      <c r="G86" s="199" t="s">
        <v>288</v>
      </c>
      <c r="H86" s="199" t="s">
        <v>275</v>
      </c>
      <c r="I86" s="195"/>
      <c r="J86" s="195">
        <v>200000</v>
      </c>
      <c r="K86" s="195">
        <f t="shared" si="1"/>
        <v>200000</v>
      </c>
    </row>
    <row r="87" spans="1:11" ht="81" customHeight="1" x14ac:dyDescent="0.25">
      <c r="A87" s="245" t="s">
        <v>267</v>
      </c>
      <c r="B87" s="243" t="s">
        <v>268</v>
      </c>
      <c r="C87" s="244"/>
      <c r="D87" s="199" t="s">
        <v>269</v>
      </c>
      <c r="E87" s="199" t="s">
        <v>238</v>
      </c>
      <c r="F87" s="199" t="s">
        <v>240</v>
      </c>
      <c r="G87" s="199" t="s">
        <v>273</v>
      </c>
      <c r="H87" s="199" t="s">
        <v>243</v>
      </c>
      <c r="I87" s="195"/>
      <c r="J87" s="195">
        <v>500000</v>
      </c>
      <c r="K87" s="195">
        <f t="shared" si="1"/>
        <v>500000</v>
      </c>
    </row>
    <row r="88" spans="1:11" ht="108.75" customHeight="1" x14ac:dyDescent="0.25">
      <c r="A88" s="246"/>
      <c r="B88" s="243" t="s">
        <v>270</v>
      </c>
      <c r="C88" s="244"/>
      <c r="D88" s="199" t="s">
        <v>269</v>
      </c>
      <c r="E88" s="199" t="s">
        <v>238</v>
      </c>
      <c r="F88" s="199" t="s">
        <v>240</v>
      </c>
      <c r="G88" s="199" t="s">
        <v>274</v>
      </c>
      <c r="H88" s="199" t="s">
        <v>243</v>
      </c>
      <c r="I88" s="195"/>
      <c r="J88" s="195">
        <v>750000</v>
      </c>
      <c r="K88" s="195">
        <f t="shared" si="1"/>
        <v>750000</v>
      </c>
    </row>
    <row r="89" spans="1:11" ht="108.75" customHeight="1" x14ac:dyDescent="0.25">
      <c r="A89" s="246"/>
      <c r="B89" s="243" t="s">
        <v>271</v>
      </c>
      <c r="C89" s="244"/>
      <c r="D89" s="199" t="s">
        <v>269</v>
      </c>
      <c r="E89" s="199" t="s">
        <v>238</v>
      </c>
      <c r="F89" s="199" t="s">
        <v>240</v>
      </c>
      <c r="G89" s="199" t="s">
        <v>276</v>
      </c>
      <c r="H89" s="199" t="s">
        <v>275</v>
      </c>
      <c r="I89" s="199"/>
      <c r="J89" s="195">
        <v>700000</v>
      </c>
      <c r="K89" s="195">
        <f>SUM(I89:J89)</f>
        <v>700000</v>
      </c>
    </row>
    <row r="90" spans="1:11" ht="52.5" customHeight="1" x14ac:dyDescent="0.25">
      <c r="A90" s="246"/>
      <c r="B90" s="243" t="s">
        <v>280</v>
      </c>
      <c r="C90" s="244"/>
      <c r="D90" s="199" t="s">
        <v>269</v>
      </c>
      <c r="E90" s="199" t="s">
        <v>238</v>
      </c>
      <c r="F90" s="199" t="s">
        <v>240</v>
      </c>
      <c r="G90" s="199" t="s">
        <v>127</v>
      </c>
      <c r="H90" s="199" t="s">
        <v>275</v>
      </c>
      <c r="I90" s="195">
        <v>100000</v>
      </c>
      <c r="J90" s="195"/>
      <c r="K90" s="195">
        <f t="shared" ref="K90" si="2">SUM(I90:J90)</f>
        <v>100000</v>
      </c>
    </row>
    <row r="91" spans="1:11" x14ac:dyDescent="0.25">
      <c r="A91" s="247"/>
      <c r="B91" s="196"/>
      <c r="C91" s="197"/>
      <c r="D91" s="197"/>
      <c r="E91" s="197"/>
      <c r="F91" s="197"/>
      <c r="G91" s="203" t="s">
        <v>181</v>
      </c>
      <c r="H91" s="204"/>
      <c r="I91" s="205">
        <f>SUM(I16:I90)</f>
        <v>3009637.6</v>
      </c>
      <c r="J91" s="205">
        <f>SUM(J16:J90)</f>
        <v>6276283.79</v>
      </c>
      <c r="K91" s="205">
        <f t="shared" ref="J91:K91" si="3">SUM(K16:K90)</f>
        <v>9285921.3900000006</v>
      </c>
    </row>
    <row r="92" spans="1:11" x14ac:dyDescent="0.25">
      <c r="A92" s="267" t="s">
        <v>183</v>
      </c>
      <c r="B92" s="268"/>
      <c r="C92" s="268"/>
      <c r="D92" s="268"/>
      <c r="E92" s="268"/>
      <c r="F92" s="268"/>
      <c r="G92" s="268"/>
      <c r="H92" s="268"/>
      <c r="I92" s="268"/>
      <c r="J92" s="268"/>
      <c r="K92" s="269"/>
    </row>
    <row r="93" spans="1:11" ht="157.5" customHeight="1" x14ac:dyDescent="0.25">
      <c r="A93" s="232" t="s">
        <v>227</v>
      </c>
      <c r="B93" s="240" t="s">
        <v>233</v>
      </c>
      <c r="C93" s="241"/>
      <c r="D93" s="199" t="s">
        <v>24</v>
      </c>
      <c r="E93" s="199" t="s">
        <v>198</v>
      </c>
      <c r="F93" s="199" t="s">
        <v>197</v>
      </c>
      <c r="G93" s="199" t="s">
        <v>234</v>
      </c>
      <c r="H93" s="199" t="s">
        <v>199</v>
      </c>
      <c r="I93" s="235">
        <v>500000</v>
      </c>
      <c r="J93" s="235"/>
      <c r="K93" s="236">
        <f>SUM(I93:J93)</f>
        <v>500000</v>
      </c>
    </row>
    <row r="94" spans="1:11" x14ac:dyDescent="0.25">
      <c r="A94" s="233"/>
      <c r="B94" s="196"/>
      <c r="C94" s="197"/>
      <c r="D94" s="197"/>
      <c r="E94" s="197"/>
      <c r="F94" s="210"/>
      <c r="G94" s="208" t="s">
        <v>181</v>
      </c>
      <c r="H94" s="209"/>
      <c r="I94" s="237">
        <f>SUM(I93:I93)</f>
        <v>500000</v>
      </c>
      <c r="J94" s="237">
        <f>SUM(J93:J93)</f>
        <v>0</v>
      </c>
      <c r="K94" s="237">
        <f>SUM(K93:K93)</f>
        <v>500000</v>
      </c>
    </row>
    <row r="95" spans="1:11" x14ac:dyDescent="0.25">
      <c r="A95" s="270" t="s">
        <v>184</v>
      </c>
      <c r="B95" s="271"/>
      <c r="C95" s="271"/>
      <c r="D95" s="271"/>
      <c r="E95" s="271"/>
      <c r="F95" s="271"/>
      <c r="G95" s="271"/>
      <c r="H95" s="271"/>
      <c r="I95" s="271"/>
      <c r="J95" s="271"/>
      <c r="K95" s="272"/>
    </row>
    <row r="96" spans="1:11" ht="78.75" x14ac:dyDescent="0.25">
      <c r="A96" s="232" t="s">
        <v>227</v>
      </c>
      <c r="B96" s="240" t="s">
        <v>230</v>
      </c>
      <c r="C96" s="241"/>
      <c r="D96" s="199" t="s">
        <v>231</v>
      </c>
      <c r="E96" s="199" t="s">
        <v>198</v>
      </c>
      <c r="F96" s="199" t="s">
        <v>197</v>
      </c>
      <c r="G96" s="199" t="s">
        <v>232</v>
      </c>
      <c r="H96" s="199" t="s">
        <v>199</v>
      </c>
      <c r="I96" s="238">
        <v>500000</v>
      </c>
      <c r="J96" s="238"/>
      <c r="K96" s="238">
        <f>SUM(I96:J96)</f>
        <v>500000</v>
      </c>
    </row>
    <row r="97" spans="1:11" x14ac:dyDescent="0.25">
      <c r="A97" s="211"/>
      <c r="B97" s="250"/>
      <c r="C97" s="251"/>
      <c r="D97" s="197"/>
      <c r="E97" s="197"/>
      <c r="F97" s="210"/>
      <c r="G97" s="212" t="s">
        <v>181</v>
      </c>
      <c r="H97" s="213"/>
      <c r="I97" s="239">
        <f>SUM(I96:I96)</f>
        <v>500000</v>
      </c>
      <c r="J97" s="239">
        <f>SUM(J96:J96)</f>
        <v>0</v>
      </c>
      <c r="K97" s="239">
        <f>SUM(K96:K96)</f>
        <v>500000</v>
      </c>
    </row>
    <row r="98" spans="1:11" x14ac:dyDescent="0.25">
      <c r="A98" s="217"/>
      <c r="B98" s="252"/>
      <c r="C98" s="252"/>
      <c r="D98" s="218"/>
      <c r="E98" s="218"/>
      <c r="F98" s="218"/>
      <c r="G98" s="218"/>
      <c r="H98" s="218"/>
      <c r="I98" s="218"/>
      <c r="J98" s="218"/>
      <c r="K98" s="219"/>
    </row>
    <row r="99" spans="1:11" x14ac:dyDescent="0.25">
      <c r="A99" s="220"/>
      <c r="B99" s="221"/>
      <c r="C99" s="221"/>
      <c r="D99" s="221"/>
      <c r="E99" s="221"/>
      <c r="F99" s="221"/>
      <c r="G99" s="214" t="s">
        <v>185</v>
      </c>
      <c r="H99" s="215"/>
      <c r="I99" s="216">
        <f>SUM(I97,I94,I91,I14)</f>
        <v>4209637.5999999996</v>
      </c>
      <c r="J99" s="216">
        <f>SUM(J97,J94,J91,J14)</f>
        <v>9076283.7899999991</v>
      </c>
      <c r="K99" s="216">
        <f>SUM(K97,K94,K91,K14)</f>
        <v>13285921.390000001</v>
      </c>
    </row>
    <row r="100" spans="1:11" x14ac:dyDescent="0.25">
      <c r="A100" s="258" t="s">
        <v>186</v>
      </c>
      <c r="B100" s="259"/>
      <c r="C100" s="259"/>
      <c r="D100" s="259"/>
      <c r="E100" s="259"/>
      <c r="F100" s="259"/>
      <c r="G100" s="259"/>
      <c r="H100" s="259"/>
      <c r="I100" s="259"/>
      <c r="J100" s="259"/>
      <c r="K100" s="260"/>
    </row>
    <row r="101" spans="1:11" ht="57" customHeight="1" x14ac:dyDescent="0.25">
      <c r="A101" s="199" t="s">
        <v>227</v>
      </c>
      <c r="B101" s="262" t="s">
        <v>226</v>
      </c>
      <c r="C101" s="263"/>
      <c r="D101" s="230" t="s">
        <v>24</v>
      </c>
      <c r="E101" s="200" t="s">
        <v>198</v>
      </c>
      <c r="F101" s="200" t="s">
        <v>228</v>
      </c>
      <c r="G101" s="200" t="s">
        <v>229</v>
      </c>
      <c r="H101" s="230" t="s">
        <v>199</v>
      </c>
      <c r="I101" s="238"/>
      <c r="J101" s="238"/>
      <c r="K101" s="238">
        <v>2133632.2000000002</v>
      </c>
    </row>
    <row r="102" spans="1:11" x14ac:dyDescent="0.25">
      <c r="A102" s="161"/>
      <c r="B102" s="250"/>
      <c r="C102" s="251"/>
      <c r="D102" s="197"/>
      <c r="E102" s="197"/>
      <c r="F102" s="210"/>
      <c r="G102" s="214" t="s">
        <v>187</v>
      </c>
      <c r="H102" s="215"/>
      <c r="I102" s="216">
        <f>SUM(I101)</f>
        <v>0</v>
      </c>
      <c r="J102" s="216">
        <f t="shared" ref="J102:K102" si="4">SUM(J101)</f>
        <v>0</v>
      </c>
      <c r="K102" s="216">
        <f t="shared" si="4"/>
        <v>2133632.2000000002</v>
      </c>
    </row>
    <row r="103" spans="1:11" ht="21" x14ac:dyDescent="0.25">
      <c r="A103" s="222"/>
      <c r="B103" s="223"/>
      <c r="C103" s="223"/>
      <c r="D103" s="223"/>
      <c r="E103" s="223"/>
      <c r="F103" s="223"/>
      <c r="G103" s="228" t="s">
        <v>188</v>
      </c>
      <c r="H103" s="228"/>
      <c r="I103" s="242">
        <v>10445440.65</v>
      </c>
      <c r="J103" s="242"/>
      <c r="K103" s="231"/>
    </row>
    <row r="104" spans="1:11" x14ac:dyDescent="0.25">
      <c r="A104" s="261" t="s">
        <v>189</v>
      </c>
      <c r="B104" s="261"/>
      <c r="C104" s="261"/>
      <c r="D104" s="261"/>
      <c r="E104" s="261"/>
      <c r="F104" s="261"/>
      <c r="G104" s="261"/>
      <c r="H104" s="261"/>
      <c r="I104" s="261"/>
      <c r="J104" s="261"/>
      <c r="K104" s="261"/>
    </row>
    <row r="107" spans="1:11" x14ac:dyDescent="0.25">
      <c r="A107" t="s">
        <v>36</v>
      </c>
      <c r="H107" t="s">
        <v>191</v>
      </c>
    </row>
    <row r="109" spans="1:11" x14ac:dyDescent="0.25">
      <c r="A109" s="255" t="s">
        <v>190</v>
      </c>
      <c r="B109" s="255"/>
      <c r="H109" s="255" t="s">
        <v>192</v>
      </c>
      <c r="I109" s="255"/>
      <c r="J109" s="255"/>
      <c r="K109" s="185"/>
    </row>
    <row r="110" spans="1:11" x14ac:dyDescent="0.25">
      <c r="A110" s="257" t="s">
        <v>24</v>
      </c>
      <c r="B110" s="257"/>
      <c r="H110" s="256" t="s">
        <v>193</v>
      </c>
      <c r="I110" s="256"/>
      <c r="J110" s="256"/>
      <c r="K110" s="162"/>
    </row>
  </sheetData>
  <mergeCells count="122">
    <mergeCell ref="B88:C88"/>
    <mergeCell ref="A87:A91"/>
    <mergeCell ref="B89:C89"/>
    <mergeCell ref="A61:A86"/>
    <mergeCell ref="G61:G78"/>
    <mergeCell ref="I61:I78"/>
    <mergeCell ref="J61:J78"/>
    <mergeCell ref="K61:K78"/>
    <mergeCell ref="J52:J60"/>
    <mergeCell ref="K52:K60"/>
    <mergeCell ref="A52:A60"/>
    <mergeCell ref="G52:G60"/>
    <mergeCell ref="I52:I60"/>
    <mergeCell ref="A49:A51"/>
    <mergeCell ref="B82:C82"/>
    <mergeCell ref="B83:C83"/>
    <mergeCell ref="B84:C84"/>
    <mergeCell ref="B85:C85"/>
    <mergeCell ref="B86:C86"/>
    <mergeCell ref="B68:C68"/>
    <mergeCell ref="B69:C69"/>
    <mergeCell ref="B70:C70"/>
    <mergeCell ref="B71:C71"/>
    <mergeCell ref="B81:C81"/>
    <mergeCell ref="B72:C72"/>
    <mergeCell ref="B73:C73"/>
    <mergeCell ref="B74:C74"/>
    <mergeCell ref="B75:C75"/>
    <mergeCell ref="B76:C76"/>
    <mergeCell ref="B77:C77"/>
    <mergeCell ref="B78:C78"/>
    <mergeCell ref="B79:C79"/>
    <mergeCell ref="B80:C80"/>
    <mergeCell ref="B63:C63"/>
    <mergeCell ref="B64:C64"/>
    <mergeCell ref="B65:C65"/>
    <mergeCell ref="B66:C66"/>
    <mergeCell ref="B67:C67"/>
    <mergeCell ref="A28:A48"/>
    <mergeCell ref="B87:C87"/>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I6:K6"/>
    <mergeCell ref="A8:K8"/>
    <mergeCell ref="A2:K2"/>
    <mergeCell ref="B17:C17"/>
    <mergeCell ref="A3:K3"/>
    <mergeCell ref="B9:C9"/>
    <mergeCell ref="H6:H7"/>
    <mergeCell ref="B6:C7"/>
    <mergeCell ref="A6:A7"/>
    <mergeCell ref="D6:D7"/>
    <mergeCell ref="E6:F6"/>
    <mergeCell ref="G6:G7"/>
    <mergeCell ref="H109:J109"/>
    <mergeCell ref="H110:J110"/>
    <mergeCell ref="B16:C16"/>
    <mergeCell ref="B27:C27"/>
    <mergeCell ref="B19:C19"/>
    <mergeCell ref="B93:C93"/>
    <mergeCell ref="A109:B109"/>
    <mergeCell ref="A110:B110"/>
    <mergeCell ref="A100:K100"/>
    <mergeCell ref="A104:K104"/>
    <mergeCell ref="B101:C101"/>
    <mergeCell ref="B102:C102"/>
    <mergeCell ref="A92:K92"/>
    <mergeCell ref="A95:K95"/>
    <mergeCell ref="B38:C38"/>
    <mergeCell ref="B96:C96"/>
    <mergeCell ref="A9:A14"/>
    <mergeCell ref="A18:A27"/>
    <mergeCell ref="A16:A17"/>
    <mergeCell ref="B18:C18"/>
    <mergeCell ref="B11:C11"/>
    <mergeCell ref="B10:C10"/>
    <mergeCell ref="B13:C13"/>
    <mergeCell ref="B12:C12"/>
    <mergeCell ref="A15:K15"/>
    <mergeCell ref="B28:C28"/>
    <mergeCell ref="B41:C41"/>
    <mergeCell ref="B42:C42"/>
    <mergeCell ref="B43:C43"/>
    <mergeCell ref="B44:C44"/>
    <mergeCell ref="B40:C40"/>
    <mergeCell ref="B45:C45"/>
    <mergeCell ref="B46:C46"/>
    <mergeCell ref="B29:C29"/>
    <mergeCell ref="B37:C37"/>
    <mergeCell ref="B39:C39"/>
    <mergeCell ref="B30:C30"/>
    <mergeCell ref="B31:C31"/>
    <mergeCell ref="B32:C32"/>
    <mergeCell ref="B33:C33"/>
    <mergeCell ref="B26:C26"/>
    <mergeCell ref="I103:J103"/>
    <mergeCell ref="B20:C20"/>
    <mergeCell ref="B24:C24"/>
    <mergeCell ref="B25:C25"/>
    <mergeCell ref="B21:C21"/>
    <mergeCell ref="B22:C22"/>
    <mergeCell ref="B23:C23"/>
    <mergeCell ref="B34:C34"/>
    <mergeCell ref="B35:C35"/>
    <mergeCell ref="B36:C36"/>
    <mergeCell ref="B97:C97"/>
    <mergeCell ref="B98:C98"/>
    <mergeCell ref="B48:C48"/>
    <mergeCell ref="B47:C47"/>
    <mergeCell ref="B90:C90"/>
  </mergeCells>
  <phoneticPr fontId="8" type="noConversion"/>
  <printOptions horizontalCentered="1"/>
  <pageMargins left="0.25" right="0.25" top="0.75" bottom="0.75" header="0.3" footer="0.3"/>
  <pageSetup paperSize="14" scale="73" orientation="landscape" r:id="rId1"/>
  <rowBreaks count="1" manualBreakCount="1">
    <brk id="16"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73A9-AC90-2F49-8062-926F2B8C91A6}">
  <dimension ref="A1:L76"/>
  <sheetViews>
    <sheetView zoomScale="88" zoomScaleNormal="130" workbookViewId="0">
      <selection activeCell="E23" sqref="E23:E43"/>
    </sheetView>
  </sheetViews>
  <sheetFormatPr defaultColWidth="11" defaultRowHeight="15.75" x14ac:dyDescent="0.25"/>
  <cols>
    <col min="1" max="1" width="11.5" customWidth="1"/>
    <col min="2" max="2" width="9.875" customWidth="1"/>
    <col min="3" max="3" width="51" customWidth="1"/>
    <col min="4" max="4" width="20.5" customWidth="1"/>
    <col min="5" max="5" width="17.875" customWidth="1"/>
    <col min="6" max="6" width="16.625" customWidth="1"/>
    <col min="7" max="7" width="13.875" customWidth="1"/>
    <col min="8" max="8" width="15.125" customWidth="1"/>
    <col min="9" max="9" width="43" customWidth="1"/>
    <col min="10" max="11" width="13" bestFit="1" customWidth="1"/>
  </cols>
  <sheetData>
    <row r="1" spans="1:11" x14ac:dyDescent="0.25">
      <c r="A1" s="1" t="s">
        <v>0</v>
      </c>
      <c r="B1" s="2"/>
      <c r="C1" s="2"/>
      <c r="D1" s="2"/>
      <c r="E1" s="296" t="s">
        <v>1</v>
      </c>
      <c r="F1" s="297"/>
      <c r="G1" s="296" t="s">
        <v>2</v>
      </c>
      <c r="H1" s="297"/>
      <c r="I1" s="1" t="s">
        <v>3</v>
      </c>
      <c r="J1" s="69"/>
    </row>
    <row r="2" spans="1:11" x14ac:dyDescent="0.25">
      <c r="A2" s="3" t="s">
        <v>4</v>
      </c>
      <c r="B2" s="3" t="s">
        <v>5</v>
      </c>
      <c r="C2" s="3" t="s">
        <v>6</v>
      </c>
      <c r="D2" s="3" t="s">
        <v>7</v>
      </c>
      <c r="E2" s="298"/>
      <c r="F2" s="299"/>
      <c r="G2" s="298"/>
      <c r="H2" s="299"/>
      <c r="I2" s="4" t="s">
        <v>8</v>
      </c>
      <c r="J2" s="69"/>
    </row>
    <row r="3" spans="1:11" x14ac:dyDescent="0.25">
      <c r="A3" s="3" t="s">
        <v>9</v>
      </c>
      <c r="B3" s="5"/>
      <c r="C3" s="5"/>
      <c r="D3" s="3" t="s">
        <v>10</v>
      </c>
      <c r="E3" s="6" t="s">
        <v>0</v>
      </c>
      <c r="F3" s="7" t="s">
        <v>11</v>
      </c>
      <c r="G3" s="7" t="s">
        <v>0</v>
      </c>
      <c r="H3" s="7" t="s">
        <v>11</v>
      </c>
      <c r="I3" s="2"/>
      <c r="J3" s="69"/>
    </row>
    <row r="4" spans="1:11" x14ac:dyDescent="0.25">
      <c r="A4" s="8" t="s">
        <v>12</v>
      </c>
      <c r="B4" s="8" t="s">
        <v>13</v>
      </c>
      <c r="C4" s="8" t="s">
        <v>14</v>
      </c>
      <c r="D4" s="8" t="s">
        <v>15</v>
      </c>
      <c r="E4" s="9" t="s">
        <v>16</v>
      </c>
      <c r="F4" s="10" t="s">
        <v>17</v>
      </c>
      <c r="G4" s="10" t="s">
        <v>18</v>
      </c>
      <c r="H4" s="10" t="s">
        <v>19</v>
      </c>
      <c r="I4" s="8" t="s">
        <v>20</v>
      </c>
      <c r="J4" s="69"/>
    </row>
    <row r="5" spans="1:11" x14ac:dyDescent="0.25">
      <c r="A5" s="11">
        <v>9000</v>
      </c>
      <c r="B5" s="11"/>
      <c r="C5" s="11"/>
      <c r="D5" s="12"/>
      <c r="E5" s="13"/>
      <c r="F5" s="11"/>
      <c r="G5" s="11"/>
      <c r="H5" s="14"/>
      <c r="I5" s="12"/>
      <c r="J5" s="69"/>
    </row>
    <row r="6" spans="1:11" x14ac:dyDescent="0.25">
      <c r="A6" s="300" t="s">
        <v>21</v>
      </c>
      <c r="B6" s="301"/>
      <c r="C6" s="15" t="s">
        <v>22</v>
      </c>
      <c r="D6" s="12"/>
      <c r="E6" s="13"/>
      <c r="F6" s="11"/>
      <c r="G6" s="11"/>
      <c r="H6" s="14"/>
      <c r="I6" s="12"/>
      <c r="J6" s="69"/>
    </row>
    <row r="7" spans="1:11" s="184" customFormat="1" ht="17.100000000000001" customHeight="1" x14ac:dyDescent="0.25">
      <c r="A7" s="186"/>
      <c r="B7" s="186"/>
      <c r="C7" s="308" t="s">
        <v>156</v>
      </c>
      <c r="D7" s="302" t="s">
        <v>24</v>
      </c>
      <c r="E7" s="304" t="s">
        <v>47</v>
      </c>
      <c r="F7" s="313"/>
      <c r="G7" s="306"/>
      <c r="H7" s="306">
        <v>1500000</v>
      </c>
      <c r="I7" s="315" t="s">
        <v>128</v>
      </c>
      <c r="J7" s="292" t="s">
        <v>201</v>
      </c>
    </row>
    <row r="8" spans="1:11" s="184" customFormat="1" ht="33.950000000000003" customHeight="1" x14ac:dyDescent="0.25">
      <c r="A8" s="187"/>
      <c r="B8" s="186"/>
      <c r="C8" s="309"/>
      <c r="D8" s="303"/>
      <c r="E8" s="305"/>
      <c r="F8" s="314"/>
      <c r="G8" s="307"/>
      <c r="H8" s="307"/>
      <c r="I8" s="316"/>
      <c r="J8" s="293"/>
    </row>
    <row r="9" spans="1:11" s="184" customFormat="1" ht="15.95" customHeight="1" x14ac:dyDescent="0.25">
      <c r="A9" s="186"/>
      <c r="B9" s="188"/>
      <c r="C9" s="310" t="s">
        <v>23</v>
      </c>
      <c r="D9" s="317" t="s">
        <v>49</v>
      </c>
      <c r="E9" s="310" t="s">
        <v>50</v>
      </c>
      <c r="F9" s="320"/>
      <c r="G9" s="306"/>
      <c r="H9" s="306">
        <v>30000</v>
      </c>
      <c r="I9" s="324" t="s">
        <v>128</v>
      </c>
      <c r="J9" s="289" t="s">
        <v>201</v>
      </c>
    </row>
    <row r="10" spans="1:11" s="184" customFormat="1" ht="18.95" customHeight="1" x14ac:dyDescent="0.25">
      <c r="A10" s="186"/>
      <c r="B10" s="188"/>
      <c r="C10" s="311"/>
      <c r="D10" s="318"/>
      <c r="E10" s="311"/>
      <c r="F10" s="321"/>
      <c r="G10" s="323"/>
      <c r="H10" s="323"/>
      <c r="I10" s="318"/>
      <c r="J10" s="289"/>
    </row>
    <row r="11" spans="1:11" ht="15.95" hidden="1" customHeight="1" x14ac:dyDescent="0.25">
      <c r="A11" s="70"/>
      <c r="B11" s="71"/>
      <c r="C11" s="312"/>
      <c r="D11" s="319"/>
      <c r="E11" s="312"/>
      <c r="F11" s="322"/>
      <c r="G11" s="307"/>
      <c r="H11" s="307"/>
      <c r="I11" s="319"/>
      <c r="J11" s="69"/>
    </row>
    <row r="12" spans="1:11" ht="41.1" customHeight="1" x14ac:dyDescent="0.25">
      <c r="A12" s="70"/>
      <c r="B12" s="71"/>
      <c r="C12" s="189" t="s">
        <v>25</v>
      </c>
      <c r="D12" s="190" t="s">
        <v>48</v>
      </c>
      <c r="E12" s="193" t="s">
        <v>26</v>
      </c>
      <c r="F12" s="73"/>
      <c r="G12" s="74"/>
      <c r="H12" s="74">
        <v>100000</v>
      </c>
      <c r="I12" s="145" t="s">
        <v>128</v>
      </c>
      <c r="J12" s="191" t="s">
        <v>201</v>
      </c>
    </row>
    <row r="13" spans="1:11" x14ac:dyDescent="0.25">
      <c r="A13" s="70"/>
      <c r="B13" s="71"/>
      <c r="C13" s="189" t="s">
        <v>131</v>
      </c>
      <c r="D13" s="72" t="s">
        <v>24</v>
      </c>
      <c r="E13" s="146" t="s">
        <v>132</v>
      </c>
      <c r="F13" s="73"/>
      <c r="G13" s="74"/>
      <c r="H13" s="74">
        <v>40000</v>
      </c>
      <c r="I13" s="145" t="s">
        <v>128</v>
      </c>
      <c r="J13" s="192" t="s">
        <v>201</v>
      </c>
      <c r="K13" s="26"/>
    </row>
    <row r="14" spans="1:11" ht="15.95" customHeight="1" x14ac:dyDescent="0.25">
      <c r="A14" s="70"/>
      <c r="B14" s="71"/>
      <c r="C14" s="310" t="s">
        <v>27</v>
      </c>
      <c r="D14" s="327" t="s">
        <v>28</v>
      </c>
      <c r="E14" s="310" t="s">
        <v>29</v>
      </c>
      <c r="F14" s="320"/>
      <c r="G14" s="331"/>
      <c r="H14" s="306">
        <v>70000</v>
      </c>
      <c r="I14" s="324" t="s">
        <v>128</v>
      </c>
      <c r="J14" s="294" t="s">
        <v>201</v>
      </c>
    </row>
    <row r="15" spans="1:11" x14ac:dyDescent="0.25">
      <c r="A15" s="70"/>
      <c r="B15" s="71"/>
      <c r="C15" s="311"/>
      <c r="D15" s="318"/>
      <c r="E15" s="311"/>
      <c r="F15" s="321"/>
      <c r="G15" s="332"/>
      <c r="H15" s="323"/>
      <c r="I15" s="325"/>
      <c r="J15" s="295"/>
    </row>
    <row r="16" spans="1:11" ht="21" customHeight="1" x14ac:dyDescent="0.25">
      <c r="A16" s="70"/>
      <c r="B16" s="71"/>
      <c r="C16" s="148"/>
      <c r="D16" s="149"/>
      <c r="E16" s="148"/>
      <c r="F16" s="76"/>
      <c r="G16" s="77"/>
      <c r="H16" s="150"/>
      <c r="I16" s="149"/>
      <c r="J16" s="295"/>
    </row>
    <row r="17" spans="1:12" ht="15" customHeight="1" x14ac:dyDescent="0.25">
      <c r="A17" s="70"/>
      <c r="B17" s="70"/>
      <c r="C17" s="334" t="s">
        <v>30</v>
      </c>
      <c r="D17" s="337" t="s">
        <v>24</v>
      </c>
      <c r="E17" s="339" t="s">
        <v>31</v>
      </c>
      <c r="F17" s="342"/>
      <c r="G17" s="345"/>
      <c r="H17" s="306">
        <v>417302.79</v>
      </c>
      <c r="I17" s="324" t="s">
        <v>128</v>
      </c>
      <c r="J17" s="290" t="s">
        <v>201</v>
      </c>
    </row>
    <row r="18" spans="1:12" x14ac:dyDescent="0.25">
      <c r="A18" s="70"/>
      <c r="B18" s="71"/>
      <c r="C18" s="335"/>
      <c r="D18" s="291"/>
      <c r="E18" s="340"/>
      <c r="F18" s="343"/>
      <c r="G18" s="346"/>
      <c r="H18" s="323"/>
      <c r="I18" s="325"/>
      <c r="J18" s="291"/>
      <c r="K18" s="26"/>
      <c r="L18" s="26"/>
    </row>
    <row r="19" spans="1:12" ht="33" customHeight="1" x14ac:dyDescent="0.25">
      <c r="A19" s="70"/>
      <c r="B19" s="71"/>
      <c r="C19" s="336"/>
      <c r="D19" s="338"/>
      <c r="E19" s="341"/>
      <c r="F19" s="344"/>
      <c r="G19" s="347"/>
      <c r="H19" s="307"/>
      <c r="I19" s="326"/>
      <c r="J19" s="291"/>
      <c r="K19" s="92"/>
    </row>
    <row r="20" spans="1:12" ht="33" customHeight="1" x14ac:dyDescent="0.25">
      <c r="A20" s="70"/>
      <c r="B20" s="142"/>
      <c r="C20" s="206" t="s">
        <v>133</v>
      </c>
      <c r="D20" s="147" t="s">
        <v>24</v>
      </c>
      <c r="E20" s="207" t="s">
        <v>134</v>
      </c>
      <c r="F20" s="141"/>
      <c r="G20" s="140"/>
      <c r="H20" s="78">
        <v>200000</v>
      </c>
      <c r="I20" s="151">
        <v>46204</v>
      </c>
      <c r="J20" s="224" t="s">
        <v>201</v>
      </c>
      <c r="K20" s="92"/>
    </row>
    <row r="21" spans="1:12" ht="60.95" customHeight="1" x14ac:dyDescent="0.25">
      <c r="A21" s="70"/>
      <c r="B21" s="142"/>
      <c r="C21" s="225" t="s">
        <v>135</v>
      </c>
      <c r="D21" s="193" t="s">
        <v>129</v>
      </c>
      <c r="E21" s="193" t="s">
        <v>130</v>
      </c>
      <c r="F21" s="143"/>
      <c r="G21" s="140"/>
      <c r="H21" s="78">
        <v>2500000</v>
      </c>
      <c r="I21" s="144" t="s">
        <v>128</v>
      </c>
      <c r="J21" s="224" t="s">
        <v>201</v>
      </c>
      <c r="K21" s="92"/>
    </row>
    <row r="22" spans="1:12" x14ac:dyDescent="0.25">
      <c r="A22" s="16"/>
      <c r="B22" s="34"/>
      <c r="C22" s="17" t="s">
        <v>22</v>
      </c>
      <c r="D22" s="75"/>
      <c r="E22" s="76"/>
      <c r="F22" s="76"/>
      <c r="G22" s="77"/>
      <c r="H22" s="78"/>
      <c r="I22" s="75"/>
      <c r="J22" s="69"/>
      <c r="K22" s="156"/>
    </row>
    <row r="23" spans="1:12" ht="17.100000000000001" customHeight="1" x14ac:dyDescent="0.25">
      <c r="A23" s="70"/>
      <c r="B23" s="71"/>
      <c r="C23" s="229" t="s">
        <v>136</v>
      </c>
      <c r="D23" s="327" t="s">
        <v>32</v>
      </c>
      <c r="E23" s="328" t="s">
        <v>56</v>
      </c>
      <c r="F23" s="320"/>
      <c r="G23" s="331"/>
      <c r="H23" s="78"/>
      <c r="I23" s="324" t="s">
        <v>128</v>
      </c>
      <c r="J23" s="234"/>
      <c r="K23" s="156"/>
    </row>
    <row r="24" spans="1:12" x14ac:dyDescent="0.25">
      <c r="A24" s="70"/>
      <c r="B24" s="80"/>
      <c r="C24" s="152" t="s">
        <v>137</v>
      </c>
      <c r="D24" s="318"/>
      <c r="E24" s="329"/>
      <c r="F24" s="321"/>
      <c r="G24" s="332"/>
      <c r="H24" s="79">
        <v>9300</v>
      </c>
      <c r="I24" s="318"/>
      <c r="J24" s="290" t="s">
        <v>201</v>
      </c>
      <c r="K24" s="156"/>
    </row>
    <row r="25" spans="1:12" x14ac:dyDescent="0.25">
      <c r="A25" s="70"/>
      <c r="B25" s="80"/>
      <c r="C25" s="153" t="s">
        <v>138</v>
      </c>
      <c r="D25" s="318"/>
      <c r="E25" s="329"/>
      <c r="F25" s="321"/>
      <c r="G25" s="332"/>
      <c r="H25" s="157">
        <v>1800</v>
      </c>
      <c r="I25" s="318"/>
      <c r="J25" s="291"/>
      <c r="K25" s="156"/>
    </row>
    <row r="26" spans="1:12" x14ac:dyDescent="0.25">
      <c r="A26" s="70"/>
      <c r="B26" s="80"/>
      <c r="C26" s="153" t="s">
        <v>139</v>
      </c>
      <c r="D26" s="318"/>
      <c r="E26" s="329"/>
      <c r="F26" s="321"/>
      <c r="G26" s="332"/>
      <c r="H26" s="157">
        <v>1100</v>
      </c>
      <c r="I26" s="318"/>
      <c r="J26" s="291"/>
      <c r="K26" s="156"/>
    </row>
    <row r="27" spans="1:12" x14ac:dyDescent="0.25">
      <c r="A27" s="70"/>
      <c r="B27" s="80"/>
      <c r="C27" s="153" t="s">
        <v>140</v>
      </c>
      <c r="D27" s="318"/>
      <c r="E27" s="329"/>
      <c r="F27" s="321"/>
      <c r="G27" s="332"/>
      <c r="H27" s="157">
        <v>1050</v>
      </c>
      <c r="I27" s="318"/>
      <c r="J27" s="291"/>
      <c r="K27" s="156"/>
    </row>
    <row r="28" spans="1:12" x14ac:dyDescent="0.25">
      <c r="A28" s="70"/>
      <c r="B28" s="80"/>
      <c r="C28" s="153" t="s">
        <v>141</v>
      </c>
      <c r="D28" s="318"/>
      <c r="E28" s="329"/>
      <c r="F28" s="321"/>
      <c r="G28" s="332"/>
      <c r="H28" s="158">
        <v>600</v>
      </c>
      <c r="I28" s="318"/>
      <c r="J28" s="291"/>
      <c r="K28" s="156"/>
    </row>
    <row r="29" spans="1:12" x14ac:dyDescent="0.25">
      <c r="A29" s="70"/>
      <c r="B29" s="80"/>
      <c r="C29" s="153" t="s">
        <v>142</v>
      </c>
      <c r="D29" s="318"/>
      <c r="E29" s="329"/>
      <c r="F29" s="321"/>
      <c r="G29" s="332"/>
      <c r="H29" s="157">
        <v>2100</v>
      </c>
      <c r="I29" s="318"/>
      <c r="J29" s="291"/>
      <c r="K29" s="156"/>
    </row>
    <row r="30" spans="1:12" x14ac:dyDescent="0.25">
      <c r="A30" s="70"/>
      <c r="B30" s="80"/>
      <c r="C30" s="153" t="s">
        <v>143</v>
      </c>
      <c r="D30" s="318"/>
      <c r="E30" s="329"/>
      <c r="F30" s="321"/>
      <c r="G30" s="332"/>
      <c r="H30" s="157">
        <v>2275</v>
      </c>
      <c r="I30" s="318"/>
      <c r="J30" s="291"/>
      <c r="K30" s="156"/>
    </row>
    <row r="31" spans="1:12" x14ac:dyDescent="0.25">
      <c r="A31" s="70"/>
      <c r="B31" s="80"/>
      <c r="C31" s="153" t="s">
        <v>144</v>
      </c>
      <c r="D31" s="318"/>
      <c r="E31" s="329"/>
      <c r="F31" s="321"/>
      <c r="G31" s="332"/>
      <c r="H31" s="157">
        <v>13500</v>
      </c>
      <c r="I31" s="318"/>
      <c r="J31" s="291"/>
      <c r="K31" s="156"/>
    </row>
    <row r="32" spans="1:12" x14ac:dyDescent="0.25">
      <c r="A32" s="70"/>
      <c r="B32" s="80"/>
      <c r="C32" s="153" t="s">
        <v>145</v>
      </c>
      <c r="D32" s="318"/>
      <c r="E32" s="329"/>
      <c r="F32" s="321"/>
      <c r="G32" s="332"/>
      <c r="H32" s="157">
        <v>15000</v>
      </c>
      <c r="I32" s="318"/>
      <c r="J32" s="291"/>
      <c r="K32" s="156"/>
    </row>
    <row r="33" spans="1:11" x14ac:dyDescent="0.25">
      <c r="A33" s="70"/>
      <c r="B33" s="80"/>
      <c r="C33" s="153" t="s">
        <v>146</v>
      </c>
      <c r="D33" s="318"/>
      <c r="E33" s="329"/>
      <c r="F33" s="321"/>
      <c r="G33" s="332"/>
      <c r="H33" s="157">
        <v>8000</v>
      </c>
      <c r="I33" s="318"/>
      <c r="J33" s="291"/>
      <c r="K33" s="156"/>
    </row>
    <row r="34" spans="1:11" x14ac:dyDescent="0.25">
      <c r="A34" s="70"/>
      <c r="B34" s="80"/>
      <c r="C34" s="153" t="s">
        <v>147</v>
      </c>
      <c r="D34" s="318"/>
      <c r="E34" s="329"/>
      <c r="F34" s="321"/>
      <c r="G34" s="332"/>
      <c r="H34" s="157">
        <v>24650</v>
      </c>
      <c r="I34" s="318"/>
      <c r="J34" s="291"/>
      <c r="K34" s="156"/>
    </row>
    <row r="35" spans="1:11" x14ac:dyDescent="0.25">
      <c r="A35" s="70"/>
      <c r="B35" s="80"/>
      <c r="C35" s="153" t="s">
        <v>223</v>
      </c>
      <c r="D35" s="318"/>
      <c r="E35" s="329"/>
      <c r="F35" s="321"/>
      <c r="G35" s="332"/>
      <c r="H35" s="157">
        <v>22050</v>
      </c>
      <c r="I35" s="318"/>
      <c r="J35" s="291"/>
      <c r="K35" s="156"/>
    </row>
    <row r="36" spans="1:11" x14ac:dyDescent="0.25">
      <c r="A36" s="70"/>
      <c r="B36" s="80"/>
      <c r="C36" s="153" t="s">
        <v>148</v>
      </c>
      <c r="D36" s="318"/>
      <c r="E36" s="329"/>
      <c r="F36" s="321"/>
      <c r="G36" s="332"/>
      <c r="H36" s="157">
        <v>4634</v>
      </c>
      <c r="I36" s="318"/>
      <c r="J36" s="291"/>
      <c r="K36" s="156"/>
    </row>
    <row r="37" spans="1:11" x14ac:dyDescent="0.25">
      <c r="A37" s="70"/>
      <c r="B37" s="80"/>
      <c r="C37" s="153" t="s">
        <v>149</v>
      </c>
      <c r="D37" s="318"/>
      <c r="E37" s="329"/>
      <c r="F37" s="321"/>
      <c r="G37" s="332"/>
      <c r="H37" s="157">
        <v>10920</v>
      </c>
      <c r="I37" s="318"/>
      <c r="J37" s="291"/>
      <c r="K37" s="156"/>
    </row>
    <row r="38" spans="1:11" x14ac:dyDescent="0.25">
      <c r="A38" s="70"/>
      <c r="B38" s="80"/>
      <c r="C38" s="153" t="s">
        <v>150</v>
      </c>
      <c r="D38" s="318"/>
      <c r="E38" s="329"/>
      <c r="F38" s="321"/>
      <c r="G38" s="332"/>
      <c r="H38" s="157">
        <v>2070</v>
      </c>
      <c r="I38" s="318"/>
      <c r="J38" s="291"/>
      <c r="K38" s="156"/>
    </row>
    <row r="39" spans="1:11" x14ac:dyDescent="0.25">
      <c r="A39" s="70"/>
      <c r="B39" s="80"/>
      <c r="C39" s="153" t="s">
        <v>151</v>
      </c>
      <c r="D39" s="318"/>
      <c r="E39" s="329"/>
      <c r="F39" s="321"/>
      <c r="G39" s="332"/>
      <c r="H39" s="157">
        <v>1479</v>
      </c>
      <c r="I39" s="318"/>
      <c r="J39" s="291"/>
      <c r="K39" s="156"/>
    </row>
    <row r="40" spans="1:11" x14ac:dyDescent="0.25">
      <c r="A40" s="70"/>
      <c r="B40" s="80"/>
      <c r="C40" s="153" t="s">
        <v>152</v>
      </c>
      <c r="D40" s="318"/>
      <c r="E40" s="329"/>
      <c r="F40" s="321"/>
      <c r="G40" s="332"/>
      <c r="H40" s="157">
        <v>10600</v>
      </c>
      <c r="I40" s="318"/>
      <c r="J40" s="291"/>
      <c r="K40" s="156"/>
    </row>
    <row r="41" spans="1:11" x14ac:dyDescent="0.25">
      <c r="A41" s="70"/>
      <c r="B41" s="80"/>
      <c r="C41" s="153" t="s">
        <v>153</v>
      </c>
      <c r="D41" s="318"/>
      <c r="E41" s="329"/>
      <c r="F41" s="321"/>
      <c r="G41" s="332"/>
      <c r="H41" s="157">
        <v>2650</v>
      </c>
      <c r="I41" s="318"/>
      <c r="J41" s="291"/>
    </row>
    <row r="42" spans="1:11" x14ac:dyDescent="0.25">
      <c r="A42" s="70"/>
      <c r="B42" s="80"/>
      <c r="C42" s="153" t="s">
        <v>154</v>
      </c>
      <c r="D42" s="318"/>
      <c r="E42" s="329"/>
      <c r="F42" s="321"/>
      <c r="G42" s="332"/>
      <c r="H42" s="157">
        <v>13828</v>
      </c>
      <c r="I42" s="318"/>
      <c r="J42" s="291"/>
    </row>
    <row r="43" spans="1:11" x14ac:dyDescent="0.25">
      <c r="A43" s="70"/>
      <c r="B43" s="80"/>
      <c r="C43" s="153" t="s">
        <v>155</v>
      </c>
      <c r="D43" s="319"/>
      <c r="E43" s="330"/>
      <c r="F43" s="322"/>
      <c r="G43" s="333"/>
      <c r="H43" s="159">
        <v>6780</v>
      </c>
      <c r="I43" s="318"/>
      <c r="J43" s="291"/>
    </row>
    <row r="44" spans="1:11" x14ac:dyDescent="0.25">
      <c r="A44" s="70"/>
      <c r="B44" s="80"/>
      <c r="C44" s="229" t="s">
        <v>157</v>
      </c>
      <c r="D44" s="327" t="s">
        <v>34</v>
      </c>
      <c r="E44" s="328" t="s">
        <v>42</v>
      </c>
      <c r="F44" s="320"/>
      <c r="G44" s="331"/>
      <c r="H44" s="161"/>
      <c r="I44" s="318"/>
      <c r="J44" s="290" t="s">
        <v>201</v>
      </c>
    </row>
    <row r="45" spans="1:11" x14ac:dyDescent="0.25">
      <c r="A45" s="70"/>
      <c r="B45" s="80"/>
      <c r="C45" s="152" t="s">
        <v>158</v>
      </c>
      <c r="D45" s="318"/>
      <c r="E45" s="311"/>
      <c r="F45" s="321"/>
      <c r="G45" s="332"/>
      <c r="H45" s="157">
        <v>91845</v>
      </c>
      <c r="I45" s="318"/>
      <c r="J45" s="291"/>
    </row>
    <row r="46" spans="1:11" x14ac:dyDescent="0.25">
      <c r="A46" s="70"/>
      <c r="B46" s="71"/>
      <c r="C46" s="152" t="s">
        <v>159</v>
      </c>
      <c r="D46" s="318"/>
      <c r="E46" s="311"/>
      <c r="F46" s="321"/>
      <c r="G46" s="332"/>
      <c r="H46" s="157">
        <v>58981</v>
      </c>
      <c r="I46" s="318"/>
      <c r="J46" s="291"/>
    </row>
    <row r="47" spans="1:11" ht="17.100000000000001" customHeight="1" x14ac:dyDescent="0.25">
      <c r="A47" s="70"/>
      <c r="B47" s="71"/>
      <c r="C47" s="153" t="s">
        <v>160</v>
      </c>
      <c r="D47" s="318"/>
      <c r="E47" s="311"/>
      <c r="F47" s="321"/>
      <c r="G47" s="332"/>
      <c r="H47" s="157">
        <v>23750</v>
      </c>
      <c r="I47" s="318"/>
      <c r="J47" s="291"/>
    </row>
    <row r="48" spans="1:11" ht="30" customHeight="1" x14ac:dyDescent="0.25">
      <c r="A48" s="70"/>
      <c r="B48" s="71"/>
      <c r="C48" s="160" t="s">
        <v>161</v>
      </c>
      <c r="D48" s="318"/>
      <c r="E48" s="311"/>
      <c r="F48" s="321"/>
      <c r="G48" s="332"/>
      <c r="H48" s="157">
        <v>189150</v>
      </c>
      <c r="I48" s="318"/>
      <c r="J48" s="291"/>
    </row>
    <row r="49" spans="1:11" ht="35.1" customHeight="1" x14ac:dyDescent="0.25">
      <c r="A49" s="70"/>
      <c r="B49" s="71"/>
      <c r="C49" s="160" t="s">
        <v>162</v>
      </c>
      <c r="D49" s="318"/>
      <c r="E49" s="311"/>
      <c r="F49" s="321"/>
      <c r="G49" s="332"/>
      <c r="H49" s="157">
        <v>67000</v>
      </c>
      <c r="I49" s="318"/>
      <c r="J49" s="291"/>
    </row>
    <row r="50" spans="1:11" ht="39.950000000000003" customHeight="1" x14ac:dyDescent="0.25">
      <c r="A50" s="70"/>
      <c r="B50" s="71"/>
      <c r="C50" s="160" t="s">
        <v>163</v>
      </c>
      <c r="D50" s="319"/>
      <c r="E50" s="312"/>
      <c r="F50" s="322"/>
      <c r="G50" s="333"/>
      <c r="H50" s="157">
        <v>23400</v>
      </c>
      <c r="I50" s="319"/>
      <c r="J50" s="291"/>
    </row>
    <row r="51" spans="1:11" x14ac:dyDescent="0.25">
      <c r="A51" s="70"/>
      <c r="B51" s="71"/>
      <c r="C51" s="17" t="s">
        <v>33</v>
      </c>
      <c r="D51" s="75"/>
      <c r="E51" s="76"/>
      <c r="F51" s="76"/>
      <c r="G51" s="77"/>
      <c r="H51" s="74"/>
      <c r="I51" s="149"/>
      <c r="J51" s="69"/>
      <c r="K51" s="29"/>
    </row>
    <row r="52" spans="1:11" ht="45.95" customHeight="1" x14ac:dyDescent="0.25">
      <c r="A52" s="70"/>
      <c r="B52" s="71"/>
      <c r="C52" s="163" t="s">
        <v>164</v>
      </c>
      <c r="D52" s="154" t="s">
        <v>34</v>
      </c>
      <c r="E52" s="226" t="s">
        <v>165</v>
      </c>
      <c r="F52" s="168"/>
      <c r="G52" s="171"/>
      <c r="H52" s="81">
        <v>300000</v>
      </c>
      <c r="I52" s="155" t="s">
        <v>128</v>
      </c>
      <c r="J52" s="227" t="s">
        <v>201</v>
      </c>
    </row>
    <row r="53" spans="1:11" x14ac:dyDescent="0.25">
      <c r="A53" s="70"/>
      <c r="B53" s="71"/>
      <c r="C53" s="32"/>
      <c r="D53" s="164"/>
      <c r="E53" s="166"/>
      <c r="F53" s="169"/>
      <c r="G53" s="172"/>
      <c r="H53" s="81"/>
      <c r="I53" s="164"/>
      <c r="J53" s="91"/>
    </row>
    <row r="54" spans="1:11" x14ac:dyDescent="0.25">
      <c r="A54" s="70"/>
      <c r="B54" s="71"/>
      <c r="C54" s="32"/>
      <c r="D54" s="164"/>
      <c r="E54" s="166"/>
      <c r="F54" s="169"/>
      <c r="G54" s="172"/>
      <c r="H54" s="81"/>
      <c r="I54" s="164"/>
      <c r="J54" s="91"/>
    </row>
    <row r="55" spans="1:11" x14ac:dyDescent="0.25">
      <c r="A55" s="70"/>
      <c r="B55" s="71"/>
      <c r="C55" s="32"/>
      <c r="D55" s="164"/>
      <c r="E55" s="166"/>
      <c r="F55" s="169"/>
      <c r="G55" s="172"/>
      <c r="H55" s="81"/>
      <c r="I55" s="164"/>
      <c r="J55" s="69"/>
    </row>
    <row r="56" spans="1:11" x14ac:dyDescent="0.25">
      <c r="A56" s="70"/>
      <c r="B56" s="71"/>
      <c r="C56" s="32"/>
      <c r="D56" s="164"/>
      <c r="E56" s="166"/>
      <c r="F56" s="169"/>
      <c r="G56" s="172"/>
      <c r="H56" s="81"/>
      <c r="I56" s="164"/>
      <c r="J56" s="69"/>
    </row>
    <row r="57" spans="1:11" x14ac:dyDescent="0.25">
      <c r="A57" s="70"/>
      <c r="B57" s="71"/>
      <c r="C57" s="32"/>
      <c r="D57" s="164"/>
      <c r="E57" s="166"/>
      <c r="F57" s="169"/>
      <c r="G57" s="172"/>
      <c r="H57" s="81"/>
      <c r="I57" s="164"/>
      <c r="J57" s="69"/>
    </row>
    <row r="58" spans="1:11" x14ac:dyDescent="0.25">
      <c r="A58" s="70"/>
      <c r="B58" s="71"/>
      <c r="C58" s="32"/>
      <c r="D58" s="164"/>
      <c r="E58" s="166"/>
      <c r="F58" s="169"/>
      <c r="G58" s="173"/>
      <c r="H58" s="81"/>
      <c r="I58" s="175"/>
      <c r="J58" s="69"/>
    </row>
    <row r="59" spans="1:11" x14ac:dyDescent="0.25">
      <c r="A59" s="70"/>
      <c r="B59" s="71"/>
      <c r="C59" s="32"/>
      <c r="D59" s="164"/>
      <c r="E59" s="166"/>
      <c r="F59" s="169"/>
      <c r="G59" s="173"/>
      <c r="H59" s="81"/>
      <c r="I59" s="175"/>
      <c r="J59" s="69"/>
    </row>
    <row r="60" spans="1:11" ht="18.95" customHeight="1" x14ac:dyDescent="0.25">
      <c r="A60" s="70"/>
      <c r="B60" s="71"/>
      <c r="C60" s="33"/>
      <c r="D60" s="165"/>
      <c r="E60" s="167"/>
      <c r="F60" s="170"/>
      <c r="G60" s="174"/>
      <c r="H60" s="82"/>
      <c r="I60" s="175"/>
      <c r="J60" s="69"/>
    </row>
    <row r="61" spans="1:11" ht="17.100000000000001" hidden="1" customHeight="1" x14ac:dyDescent="0.25">
      <c r="A61" s="70"/>
      <c r="B61" s="71"/>
      <c r="C61" s="32" t="s">
        <v>51</v>
      </c>
      <c r="D61" s="75"/>
      <c r="E61" s="83"/>
      <c r="F61" s="84"/>
      <c r="G61" s="85"/>
      <c r="H61" s="78"/>
      <c r="I61" s="86"/>
      <c r="J61" s="69"/>
    </row>
    <row r="62" spans="1:11" ht="35.1" customHeight="1" x14ac:dyDescent="0.25">
      <c r="A62" s="70"/>
      <c r="B62" s="71"/>
      <c r="C62" s="32"/>
      <c r="D62" s="87"/>
      <c r="E62" s="83"/>
      <c r="F62" s="83"/>
      <c r="G62" s="88"/>
      <c r="H62" s="74"/>
      <c r="I62" s="86"/>
    </row>
    <row r="63" spans="1:11" x14ac:dyDescent="0.25">
      <c r="A63" s="70"/>
      <c r="B63" s="71"/>
      <c r="C63" s="31"/>
      <c r="D63" s="75"/>
      <c r="E63" s="83"/>
      <c r="F63" s="83"/>
      <c r="G63" s="88"/>
      <c r="H63" s="78"/>
      <c r="I63" s="86"/>
      <c r="J63" s="69"/>
    </row>
    <row r="64" spans="1:11" x14ac:dyDescent="0.25">
      <c r="A64" s="350" t="s">
        <v>35</v>
      </c>
      <c r="B64" s="351"/>
      <c r="C64" s="352"/>
      <c r="D64" s="72"/>
      <c r="E64" s="76"/>
      <c r="F64" s="76"/>
      <c r="G64" s="77"/>
      <c r="H64" s="74">
        <f>H67</f>
        <v>3133632.2</v>
      </c>
      <c r="I64" s="75"/>
      <c r="J64" s="69"/>
    </row>
    <row r="65" spans="1:11" x14ac:dyDescent="0.25">
      <c r="A65" s="350" t="s">
        <v>43</v>
      </c>
      <c r="B65" s="351"/>
      <c r="C65" s="352"/>
      <c r="D65" s="70"/>
      <c r="E65" s="70"/>
      <c r="F65" s="70"/>
      <c r="G65" s="70"/>
      <c r="H65" s="89">
        <f>SUM(H7:H64)</f>
        <v>8899446.9900000002</v>
      </c>
      <c r="I65" s="70"/>
      <c r="J65" s="90"/>
      <c r="K65" s="26"/>
    </row>
    <row r="66" spans="1:11" x14ac:dyDescent="0.25">
      <c r="B66" s="18"/>
      <c r="C66" s="18"/>
      <c r="D66" s="19"/>
      <c r="E66" s="20"/>
      <c r="F66" s="20"/>
      <c r="G66" s="21"/>
      <c r="H66" s="22"/>
      <c r="I66" s="19"/>
      <c r="J66" s="23"/>
    </row>
    <row r="67" spans="1:11" x14ac:dyDescent="0.25">
      <c r="B67" s="18"/>
      <c r="C67" s="18"/>
      <c r="D67" s="19"/>
      <c r="E67" s="20"/>
      <c r="F67" s="20"/>
      <c r="G67" s="24">
        <v>0.3</v>
      </c>
      <c r="H67" s="22">
        <v>3133632.2</v>
      </c>
      <c r="I67" s="19"/>
      <c r="J67" s="23"/>
    </row>
    <row r="68" spans="1:11" x14ac:dyDescent="0.25">
      <c r="G68" s="25">
        <v>0.7</v>
      </c>
      <c r="H68" s="26">
        <v>7311808.4500000002</v>
      </c>
      <c r="J68" s="23"/>
    </row>
    <row r="69" spans="1:11" x14ac:dyDescent="0.25">
      <c r="G69" s="25"/>
      <c r="H69" s="26"/>
      <c r="I69" s="90">
        <v>10445440.65</v>
      </c>
      <c r="J69" s="23"/>
    </row>
    <row r="70" spans="1:11" x14ac:dyDescent="0.25">
      <c r="A70" t="s">
        <v>36</v>
      </c>
      <c r="G70" s="27" t="s">
        <v>37</v>
      </c>
      <c r="J70" s="23"/>
    </row>
    <row r="71" spans="1:11" x14ac:dyDescent="0.25">
      <c r="J71" s="23"/>
    </row>
    <row r="72" spans="1:11" x14ac:dyDescent="0.25">
      <c r="A72" s="28"/>
      <c r="B72" s="349" t="s">
        <v>45</v>
      </c>
      <c r="C72" s="349"/>
      <c r="D72" s="28"/>
      <c r="E72" s="349" t="s">
        <v>40</v>
      </c>
      <c r="F72" s="349"/>
      <c r="G72" s="28"/>
      <c r="H72" s="348" t="s">
        <v>41</v>
      </c>
      <c r="I72" s="349"/>
      <c r="J72" s="29"/>
      <c r="K72" s="29"/>
    </row>
    <row r="73" spans="1:11" x14ac:dyDescent="0.25">
      <c r="B73" s="256" t="s">
        <v>44</v>
      </c>
      <c r="C73" s="256"/>
      <c r="E73" s="256" t="s">
        <v>38</v>
      </c>
      <c r="F73" s="256"/>
      <c r="H73" s="256" t="s">
        <v>39</v>
      </c>
      <c r="I73" s="256"/>
      <c r="J73" s="30"/>
      <c r="K73" s="30"/>
    </row>
    <row r="74" spans="1:11" x14ac:dyDescent="0.25">
      <c r="J74" s="26"/>
      <c r="K74" s="29"/>
    </row>
    <row r="75" spans="1:11" x14ac:dyDescent="0.25">
      <c r="J75" s="26"/>
      <c r="K75" s="29"/>
    </row>
    <row r="76" spans="1:11" x14ac:dyDescent="0.25">
      <c r="K76" s="29"/>
    </row>
  </sheetData>
  <mergeCells count="54">
    <mergeCell ref="C14:C15"/>
    <mergeCell ref="D14:D15"/>
    <mergeCell ref="E14:E15"/>
    <mergeCell ref="F14:F15"/>
    <mergeCell ref="G14:G15"/>
    <mergeCell ref="H72:I72"/>
    <mergeCell ref="B73:C73"/>
    <mergeCell ref="E73:F73"/>
    <mergeCell ref="H73:I73"/>
    <mergeCell ref="A64:C64"/>
    <mergeCell ref="B72:C72"/>
    <mergeCell ref="E72:F72"/>
    <mergeCell ref="A65:C65"/>
    <mergeCell ref="C17:C19"/>
    <mergeCell ref="D17:D19"/>
    <mergeCell ref="E17:E19"/>
    <mergeCell ref="F17:F19"/>
    <mergeCell ref="G17:G19"/>
    <mergeCell ref="D23:D43"/>
    <mergeCell ref="E23:E43"/>
    <mergeCell ref="F23:F43"/>
    <mergeCell ref="G23:G43"/>
    <mergeCell ref="E44:E50"/>
    <mergeCell ref="D44:D50"/>
    <mergeCell ref="F44:F50"/>
    <mergeCell ref="G44:G50"/>
    <mergeCell ref="I23:I50"/>
    <mergeCell ref="H17:H19"/>
    <mergeCell ref="I17:I19"/>
    <mergeCell ref="H14:H15"/>
    <mergeCell ref="I14:I15"/>
    <mergeCell ref="C9:C11"/>
    <mergeCell ref="F7:F8"/>
    <mergeCell ref="I7:I8"/>
    <mergeCell ref="D9:D11"/>
    <mergeCell ref="E9:E11"/>
    <mergeCell ref="F9:F11"/>
    <mergeCell ref="H9:H11"/>
    <mergeCell ref="I9:I11"/>
    <mergeCell ref="G9:G11"/>
    <mergeCell ref="E1:F2"/>
    <mergeCell ref="G1:H2"/>
    <mergeCell ref="A6:B6"/>
    <mergeCell ref="D7:D8"/>
    <mergeCell ref="E7:E8"/>
    <mergeCell ref="G7:G8"/>
    <mergeCell ref="H7:H8"/>
    <mergeCell ref="C7:C8"/>
    <mergeCell ref="J9:J10"/>
    <mergeCell ref="J17:J19"/>
    <mergeCell ref="J44:J50"/>
    <mergeCell ref="J24:J43"/>
    <mergeCell ref="J7:J8"/>
    <mergeCell ref="J14:J16"/>
  </mergeCells>
  <phoneticPr fontId="8" type="noConversion"/>
  <pageMargins left="0.7" right="0.7" top="0.75" bottom="0.75" header="0.3" footer="0.3"/>
  <pageSetup paperSize="5"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B8D9-9BAA-C64E-AB2E-78A0B1008EF3}">
  <dimension ref="A1:K82"/>
  <sheetViews>
    <sheetView view="pageBreakPreview" zoomScaleNormal="100" zoomScaleSheetLayoutView="100" workbookViewId="0">
      <selection activeCell="C47" sqref="C47"/>
    </sheetView>
  </sheetViews>
  <sheetFormatPr defaultColWidth="10.875" defaultRowHeight="12.75" x14ac:dyDescent="0.2"/>
  <cols>
    <col min="1" max="1" width="8.125" style="35" customWidth="1"/>
    <col min="2" max="2" width="7.5" style="35" customWidth="1"/>
    <col min="3" max="3" width="42.375" style="35" customWidth="1"/>
    <col min="4" max="4" width="17.375" style="35" customWidth="1"/>
    <col min="5" max="5" width="19.625" style="35" customWidth="1"/>
    <col min="6" max="6" width="8.375" style="35" customWidth="1"/>
    <col min="7" max="7" width="7.5" style="35" customWidth="1"/>
    <col min="8" max="8" width="14.125" style="35" customWidth="1"/>
    <col min="9" max="9" width="24.375" style="35" customWidth="1"/>
    <col min="10" max="10" width="10.875" style="35"/>
    <col min="11" max="11" width="13" style="35" customWidth="1"/>
    <col min="12" max="16384" width="10.875" style="35"/>
  </cols>
  <sheetData>
    <row r="1" spans="1:11" ht="20.100000000000001" customHeight="1" x14ac:dyDescent="0.2">
      <c r="A1" s="369" t="s">
        <v>46</v>
      </c>
      <c r="B1" s="369"/>
      <c r="C1" s="369"/>
      <c r="D1" s="369"/>
      <c r="E1" s="369"/>
      <c r="F1" s="369"/>
      <c r="G1" s="369"/>
      <c r="H1" s="369"/>
      <c r="I1" s="369"/>
    </row>
    <row r="2" spans="1:11" ht="20.100000000000001" customHeight="1" x14ac:dyDescent="0.2">
      <c r="A2" s="369" t="s">
        <v>59</v>
      </c>
      <c r="B2" s="369"/>
      <c r="C2" s="369"/>
      <c r="D2" s="369"/>
      <c r="E2" s="369"/>
      <c r="F2" s="369"/>
      <c r="G2" s="369"/>
      <c r="H2" s="369"/>
      <c r="I2" s="369"/>
    </row>
    <row r="3" spans="1:11" ht="20.100000000000001" customHeight="1" x14ac:dyDescent="0.2">
      <c r="A3" s="370" t="s">
        <v>101</v>
      </c>
      <c r="B3" s="370"/>
      <c r="C3" s="370"/>
      <c r="D3" s="370"/>
      <c r="E3" s="370"/>
      <c r="F3" s="370"/>
      <c r="G3" s="370"/>
      <c r="H3" s="370"/>
      <c r="I3" s="370"/>
    </row>
    <row r="4" spans="1:11" x14ac:dyDescent="0.2">
      <c r="A4" s="36"/>
      <c r="B4" s="37"/>
      <c r="C4" s="37"/>
      <c r="D4" s="37"/>
      <c r="E4" s="359" t="s">
        <v>1</v>
      </c>
      <c r="F4" s="360"/>
      <c r="G4" s="359" t="s">
        <v>2</v>
      </c>
      <c r="H4" s="360"/>
      <c r="I4" s="36" t="s">
        <v>3</v>
      </c>
    </row>
    <row r="5" spans="1:11" x14ac:dyDescent="0.2">
      <c r="A5" s="38" t="s">
        <v>4</v>
      </c>
      <c r="B5" s="38" t="s">
        <v>5</v>
      </c>
      <c r="C5" s="38" t="s">
        <v>6</v>
      </c>
      <c r="D5" s="38" t="s">
        <v>7</v>
      </c>
      <c r="E5" s="361"/>
      <c r="F5" s="362"/>
      <c r="G5" s="361"/>
      <c r="H5" s="362"/>
      <c r="I5" s="39" t="s">
        <v>8</v>
      </c>
    </row>
    <row r="6" spans="1:11" x14ac:dyDescent="0.2">
      <c r="A6" s="38" t="s">
        <v>9</v>
      </c>
      <c r="B6" s="40"/>
      <c r="C6" s="40"/>
      <c r="D6" s="38" t="s">
        <v>10</v>
      </c>
      <c r="E6" s="41" t="s">
        <v>0</v>
      </c>
      <c r="F6" s="42" t="s">
        <v>11</v>
      </c>
      <c r="G6" s="42" t="s">
        <v>0</v>
      </c>
      <c r="H6" s="42" t="s">
        <v>11</v>
      </c>
      <c r="I6" s="37"/>
    </row>
    <row r="7" spans="1:11" x14ac:dyDescent="0.2">
      <c r="A7" s="43" t="s">
        <v>12</v>
      </c>
      <c r="B7" s="43" t="s">
        <v>13</v>
      </c>
      <c r="C7" s="43" t="s">
        <v>14</v>
      </c>
      <c r="D7" s="43" t="s">
        <v>15</v>
      </c>
      <c r="E7" s="44" t="s">
        <v>16</v>
      </c>
      <c r="F7" s="45" t="s">
        <v>17</v>
      </c>
      <c r="G7" s="45" t="s">
        <v>18</v>
      </c>
      <c r="H7" s="45" t="s">
        <v>19</v>
      </c>
      <c r="I7" s="43" t="s">
        <v>20</v>
      </c>
    </row>
    <row r="8" spans="1:11" ht="30" customHeight="1" x14ac:dyDescent="0.2">
      <c r="A8" s="46"/>
      <c r="B8" s="46"/>
      <c r="C8" s="114" t="s">
        <v>60</v>
      </c>
      <c r="D8" s="115" t="s">
        <v>57</v>
      </c>
      <c r="E8" s="116" t="s">
        <v>58</v>
      </c>
      <c r="F8" s="46"/>
      <c r="G8" s="46"/>
      <c r="H8" s="97">
        <v>500000</v>
      </c>
      <c r="I8" s="96" t="s">
        <v>61</v>
      </c>
    </row>
    <row r="9" spans="1:11" ht="15" customHeight="1" x14ac:dyDescent="0.2">
      <c r="A9" s="371"/>
      <c r="B9" s="372"/>
      <c r="C9" s="105" t="s">
        <v>22</v>
      </c>
      <c r="D9" s="47"/>
      <c r="E9" s="48"/>
      <c r="F9" s="46"/>
      <c r="G9" s="46"/>
      <c r="H9" s="49"/>
      <c r="I9" s="50"/>
    </row>
    <row r="10" spans="1:11" ht="33.950000000000003" customHeight="1" x14ac:dyDescent="0.2">
      <c r="A10" s="373"/>
      <c r="B10" s="373"/>
      <c r="C10" s="93" t="s">
        <v>62</v>
      </c>
      <c r="D10" s="62" t="s">
        <v>34</v>
      </c>
      <c r="E10" s="62" t="s">
        <v>100</v>
      </c>
      <c r="F10" s="62"/>
      <c r="G10" s="62"/>
      <c r="H10" s="64">
        <v>760100</v>
      </c>
      <c r="I10" s="106" t="s">
        <v>63</v>
      </c>
    </row>
    <row r="11" spans="1:11" ht="6.95" hidden="1" customHeight="1" x14ac:dyDescent="0.2">
      <c r="A11" s="373"/>
      <c r="B11" s="373"/>
      <c r="C11" s="119"/>
      <c r="D11" s="117"/>
      <c r="E11" s="118"/>
      <c r="F11" s="120"/>
      <c r="G11" s="121"/>
      <c r="H11" s="122"/>
      <c r="I11" s="106"/>
    </row>
    <row r="12" spans="1:11" ht="21" customHeight="1" x14ac:dyDescent="0.2">
      <c r="A12" s="51"/>
      <c r="B12" s="53"/>
      <c r="C12" s="109" t="s">
        <v>53</v>
      </c>
      <c r="D12" s="363" t="s">
        <v>34</v>
      </c>
      <c r="E12" s="364" t="s">
        <v>56</v>
      </c>
      <c r="F12" s="50"/>
      <c r="G12" s="50"/>
      <c r="H12" s="374">
        <v>140000</v>
      </c>
      <c r="I12" s="363" t="s">
        <v>61</v>
      </c>
    </row>
    <row r="13" spans="1:11" ht="17.100000000000001" customHeight="1" x14ac:dyDescent="0.2">
      <c r="A13" s="51"/>
      <c r="B13" s="53"/>
      <c r="C13" s="50" t="s">
        <v>64</v>
      </c>
      <c r="D13" s="353"/>
      <c r="E13" s="355"/>
      <c r="F13" s="50"/>
      <c r="G13" s="50"/>
      <c r="H13" s="353"/>
      <c r="I13" s="353"/>
      <c r="K13" s="98"/>
    </row>
    <row r="14" spans="1:11" ht="15" customHeight="1" x14ac:dyDescent="0.2">
      <c r="A14" s="51"/>
      <c r="B14" s="53"/>
      <c r="C14" s="50" t="s">
        <v>65</v>
      </c>
      <c r="D14" s="353"/>
      <c r="E14" s="355"/>
      <c r="F14" s="50"/>
      <c r="G14" s="50"/>
      <c r="H14" s="353"/>
      <c r="I14" s="353"/>
      <c r="K14" s="98"/>
    </row>
    <row r="15" spans="1:11" x14ac:dyDescent="0.2">
      <c r="A15" s="59"/>
      <c r="B15" s="60"/>
      <c r="C15" s="93" t="s">
        <v>66</v>
      </c>
      <c r="D15" s="353"/>
      <c r="E15" s="355"/>
      <c r="F15" s="50"/>
      <c r="G15" s="50"/>
      <c r="H15" s="353"/>
      <c r="I15" s="353"/>
    </row>
    <row r="16" spans="1:11" x14ac:dyDescent="0.2">
      <c r="A16" s="59"/>
      <c r="B16" s="60"/>
      <c r="C16" s="93" t="s">
        <v>67</v>
      </c>
      <c r="D16" s="353"/>
      <c r="E16" s="355"/>
      <c r="F16" s="50"/>
      <c r="G16" s="50"/>
      <c r="H16" s="353"/>
      <c r="I16" s="353"/>
    </row>
    <row r="17" spans="1:9" x14ac:dyDescent="0.2">
      <c r="A17" s="59"/>
      <c r="B17" s="60"/>
      <c r="C17" s="93" t="s">
        <v>68</v>
      </c>
      <c r="D17" s="353"/>
      <c r="E17" s="355"/>
      <c r="F17" s="50"/>
      <c r="G17" s="50"/>
      <c r="H17" s="353"/>
      <c r="I17" s="353"/>
    </row>
    <row r="18" spans="1:9" x14ac:dyDescent="0.2">
      <c r="A18" s="59"/>
      <c r="B18" s="60"/>
      <c r="C18" s="93" t="s">
        <v>69</v>
      </c>
      <c r="D18" s="353"/>
      <c r="E18" s="355"/>
      <c r="F18" s="50"/>
      <c r="G18" s="50"/>
      <c r="H18" s="353"/>
      <c r="I18" s="353"/>
    </row>
    <row r="19" spans="1:9" x14ac:dyDescent="0.2">
      <c r="A19" s="59"/>
      <c r="B19" s="60"/>
      <c r="C19" s="93" t="s">
        <v>71</v>
      </c>
      <c r="D19" s="353"/>
      <c r="E19" s="355"/>
      <c r="F19" s="50"/>
      <c r="G19" s="50"/>
      <c r="H19" s="353"/>
      <c r="I19" s="353"/>
    </row>
    <row r="20" spans="1:9" x14ac:dyDescent="0.2">
      <c r="A20" s="59"/>
      <c r="B20" s="60"/>
      <c r="C20" s="93" t="s">
        <v>72</v>
      </c>
      <c r="D20" s="353"/>
      <c r="E20" s="355"/>
      <c r="F20" s="50"/>
      <c r="G20" s="50"/>
      <c r="H20" s="353"/>
      <c r="I20" s="353"/>
    </row>
    <row r="21" spans="1:9" x14ac:dyDescent="0.2">
      <c r="A21" s="59"/>
      <c r="B21" s="60"/>
      <c r="C21" s="93" t="s">
        <v>70</v>
      </c>
      <c r="D21" s="354"/>
      <c r="E21" s="356"/>
      <c r="F21" s="50"/>
      <c r="G21" s="50"/>
      <c r="H21" s="354"/>
      <c r="I21" s="354"/>
    </row>
    <row r="22" spans="1:9" ht="17.100000000000001" customHeight="1" x14ac:dyDescent="0.2">
      <c r="A22" s="59"/>
      <c r="B22" s="60"/>
      <c r="C22" s="110" t="s">
        <v>54</v>
      </c>
      <c r="D22" s="364" t="s">
        <v>34</v>
      </c>
      <c r="E22" s="364" t="s">
        <v>55</v>
      </c>
      <c r="F22" s="50"/>
      <c r="G22" s="50"/>
      <c r="H22" s="374">
        <v>592665.87</v>
      </c>
      <c r="I22" s="363" t="s">
        <v>61</v>
      </c>
    </row>
    <row r="23" spans="1:9" ht="21" customHeight="1" x14ac:dyDescent="0.2">
      <c r="A23" s="59"/>
      <c r="B23" s="60"/>
      <c r="C23" s="93" t="s">
        <v>73</v>
      </c>
      <c r="D23" s="355"/>
      <c r="E23" s="355"/>
      <c r="F23" s="50"/>
      <c r="G23" s="50"/>
      <c r="H23" s="375"/>
      <c r="I23" s="353"/>
    </row>
    <row r="24" spans="1:9" ht="21" customHeight="1" x14ac:dyDescent="0.2">
      <c r="A24" s="50"/>
      <c r="B24" s="62"/>
      <c r="C24" s="94" t="s">
        <v>74</v>
      </c>
      <c r="D24" s="355"/>
      <c r="E24" s="355"/>
      <c r="F24" s="107"/>
      <c r="G24" s="108"/>
      <c r="H24" s="375"/>
      <c r="I24" s="353"/>
    </row>
    <row r="25" spans="1:9" ht="18" customHeight="1" x14ac:dyDescent="0.2">
      <c r="A25" s="50"/>
      <c r="B25" s="62"/>
      <c r="C25" s="50" t="s">
        <v>75</v>
      </c>
      <c r="D25" s="355"/>
      <c r="E25" s="355"/>
      <c r="F25" s="50"/>
      <c r="G25" s="50"/>
      <c r="H25" s="375"/>
      <c r="I25" s="353"/>
    </row>
    <row r="26" spans="1:9" ht="21.95" customHeight="1" x14ac:dyDescent="0.2">
      <c r="A26" s="50"/>
      <c r="B26" s="62"/>
      <c r="C26" s="50" t="s">
        <v>76</v>
      </c>
      <c r="D26" s="355"/>
      <c r="E26" s="355"/>
      <c r="F26" s="50"/>
      <c r="G26" s="50"/>
      <c r="H26" s="375"/>
      <c r="I26" s="353"/>
    </row>
    <row r="27" spans="1:9" ht="18" customHeight="1" x14ac:dyDescent="0.2">
      <c r="A27" s="50"/>
      <c r="B27" s="62"/>
      <c r="C27" s="50" t="s">
        <v>77</v>
      </c>
      <c r="D27" s="355"/>
      <c r="E27" s="355"/>
      <c r="F27" s="50"/>
      <c r="G27" s="50"/>
      <c r="H27" s="375"/>
      <c r="I27" s="353"/>
    </row>
    <row r="28" spans="1:9" ht="21" customHeight="1" x14ac:dyDescent="0.2">
      <c r="A28" s="50"/>
      <c r="B28" s="62"/>
      <c r="C28" s="111" t="s">
        <v>78</v>
      </c>
      <c r="D28" s="355"/>
      <c r="E28" s="355"/>
      <c r="F28" s="107"/>
      <c r="G28" s="108"/>
      <c r="H28" s="375"/>
      <c r="I28" s="353"/>
    </row>
    <row r="29" spans="1:9" ht="30.95" customHeight="1" x14ac:dyDescent="0.2">
      <c r="A29" s="50"/>
      <c r="B29" s="62"/>
      <c r="C29" s="94" t="s">
        <v>79</v>
      </c>
      <c r="D29" s="355"/>
      <c r="E29" s="355"/>
      <c r="F29" s="107"/>
      <c r="G29" s="108"/>
      <c r="H29" s="375"/>
      <c r="I29" s="353"/>
    </row>
    <row r="30" spans="1:9" ht="30.95" customHeight="1" x14ac:dyDescent="0.2">
      <c r="A30" s="50"/>
      <c r="B30" s="62"/>
      <c r="C30" s="94" t="s">
        <v>80</v>
      </c>
      <c r="D30" s="355"/>
      <c r="E30" s="355"/>
      <c r="F30" s="107"/>
      <c r="G30" s="108"/>
      <c r="H30" s="375"/>
      <c r="I30" s="353"/>
    </row>
    <row r="31" spans="1:9" ht="29.1" customHeight="1" x14ac:dyDescent="0.2">
      <c r="A31" s="50"/>
      <c r="B31" s="62"/>
      <c r="C31" s="94" t="s">
        <v>81</v>
      </c>
      <c r="D31" s="355"/>
      <c r="E31" s="355"/>
      <c r="F31" s="107"/>
      <c r="G31" s="108"/>
      <c r="H31" s="375"/>
      <c r="I31" s="353"/>
    </row>
    <row r="32" spans="1:9" ht="18" customHeight="1" x14ac:dyDescent="0.2">
      <c r="A32" s="50"/>
      <c r="B32" s="62"/>
      <c r="C32" s="35" t="s">
        <v>82</v>
      </c>
      <c r="D32" s="355"/>
      <c r="E32" s="355"/>
      <c r="F32" s="107"/>
      <c r="G32" s="108"/>
      <c r="H32" s="375"/>
      <c r="I32" s="353"/>
    </row>
    <row r="33" spans="1:9" ht="18" customHeight="1" x14ac:dyDescent="0.2">
      <c r="A33" s="50"/>
      <c r="B33" s="62"/>
      <c r="C33" s="50" t="s">
        <v>83</v>
      </c>
      <c r="D33" s="355"/>
      <c r="E33" s="355"/>
      <c r="F33" s="107"/>
      <c r="G33" s="108"/>
      <c r="H33" s="375"/>
      <c r="I33" s="353"/>
    </row>
    <row r="34" spans="1:9" ht="18" customHeight="1" x14ac:dyDescent="0.2">
      <c r="A34" s="50"/>
      <c r="B34" s="62"/>
      <c r="C34" s="50" t="s">
        <v>84</v>
      </c>
      <c r="D34" s="355"/>
      <c r="E34" s="355"/>
      <c r="F34" s="107"/>
      <c r="G34" s="108"/>
      <c r="H34" s="375"/>
      <c r="I34" s="353"/>
    </row>
    <row r="35" spans="1:9" ht="18" customHeight="1" x14ac:dyDescent="0.2">
      <c r="A35" s="50"/>
      <c r="B35" s="62"/>
      <c r="C35" s="50" t="s">
        <v>85</v>
      </c>
      <c r="D35" s="355"/>
      <c r="E35" s="355"/>
      <c r="F35" s="107"/>
      <c r="G35" s="108"/>
      <c r="H35" s="375"/>
      <c r="I35" s="353"/>
    </row>
    <row r="36" spans="1:9" ht="18" customHeight="1" x14ac:dyDescent="0.2">
      <c r="A36" s="50"/>
      <c r="B36" s="62"/>
      <c r="C36" s="50" t="s">
        <v>86</v>
      </c>
      <c r="D36" s="355"/>
      <c r="E36" s="355"/>
      <c r="F36" s="107"/>
      <c r="G36" s="108"/>
      <c r="H36" s="375"/>
      <c r="I36" s="353"/>
    </row>
    <row r="37" spans="1:9" ht="18" customHeight="1" x14ac:dyDescent="0.2">
      <c r="A37" s="50"/>
      <c r="B37" s="62"/>
      <c r="C37" s="50" t="s">
        <v>87</v>
      </c>
      <c r="D37" s="355"/>
      <c r="E37" s="355"/>
      <c r="F37" s="107"/>
      <c r="G37" s="108"/>
      <c r="H37" s="375"/>
      <c r="I37" s="353"/>
    </row>
    <row r="38" spans="1:9" ht="18" customHeight="1" x14ac:dyDescent="0.2">
      <c r="A38" s="50"/>
      <c r="B38" s="62"/>
      <c r="C38" s="50" t="s">
        <v>88</v>
      </c>
      <c r="D38" s="355"/>
      <c r="E38" s="355"/>
      <c r="F38" s="107"/>
      <c r="G38" s="108"/>
      <c r="H38" s="375"/>
      <c r="I38" s="353"/>
    </row>
    <row r="39" spans="1:9" ht="18" customHeight="1" x14ac:dyDescent="0.2">
      <c r="A39" s="50"/>
      <c r="B39" s="62"/>
      <c r="C39" s="50" t="s">
        <v>89</v>
      </c>
      <c r="D39" s="355"/>
      <c r="E39" s="355"/>
      <c r="F39" s="107"/>
      <c r="G39" s="108"/>
      <c r="H39" s="375"/>
      <c r="I39" s="353"/>
    </row>
    <row r="40" spans="1:9" ht="18" customHeight="1" x14ac:dyDescent="0.2">
      <c r="A40" s="50"/>
      <c r="B40" s="62"/>
      <c r="C40" s="50" t="s">
        <v>90</v>
      </c>
      <c r="D40" s="355"/>
      <c r="E40" s="355"/>
      <c r="F40" s="107"/>
      <c r="G40" s="108"/>
      <c r="H40" s="375"/>
      <c r="I40" s="353"/>
    </row>
    <row r="41" spans="1:9" ht="18" customHeight="1" x14ac:dyDescent="0.2">
      <c r="A41" s="50"/>
      <c r="B41" s="62"/>
      <c r="C41" s="50" t="s">
        <v>120</v>
      </c>
      <c r="D41" s="355"/>
      <c r="E41" s="355"/>
      <c r="F41" s="107"/>
      <c r="G41" s="108"/>
      <c r="H41" s="375"/>
      <c r="I41" s="353"/>
    </row>
    <row r="42" spans="1:9" ht="18" customHeight="1" x14ac:dyDescent="0.2">
      <c r="A42" s="50"/>
      <c r="B42" s="62"/>
      <c r="C42" s="50" t="s">
        <v>122</v>
      </c>
      <c r="D42" s="355"/>
      <c r="E42" s="355"/>
      <c r="F42" s="107"/>
      <c r="G42" s="108"/>
      <c r="H42" s="375"/>
      <c r="I42" s="353"/>
    </row>
    <row r="43" spans="1:9" ht="18" customHeight="1" x14ac:dyDescent="0.2">
      <c r="A43" s="50"/>
      <c r="B43" s="62"/>
      <c r="C43" s="50" t="s">
        <v>123</v>
      </c>
      <c r="D43" s="355"/>
      <c r="E43" s="355"/>
      <c r="F43" s="107"/>
      <c r="G43" s="108"/>
      <c r="H43" s="375"/>
      <c r="I43" s="353"/>
    </row>
    <row r="44" spans="1:9" ht="18" customHeight="1" x14ac:dyDescent="0.2">
      <c r="A44" s="50"/>
      <c r="B44" s="62"/>
      <c r="C44" s="50" t="s">
        <v>105</v>
      </c>
      <c r="D44" s="355"/>
      <c r="E44" s="355"/>
      <c r="F44" s="107"/>
      <c r="G44" s="108"/>
      <c r="H44" s="375"/>
      <c r="I44" s="353"/>
    </row>
    <row r="45" spans="1:9" ht="15.95" customHeight="1" x14ac:dyDescent="0.2">
      <c r="A45" s="50"/>
      <c r="B45" s="62"/>
      <c r="C45" s="61" t="s">
        <v>33</v>
      </c>
      <c r="D45" s="57"/>
      <c r="E45" s="62"/>
      <c r="F45" s="107"/>
      <c r="G45" s="108"/>
      <c r="H45" s="64"/>
      <c r="I45" s="112"/>
    </row>
    <row r="46" spans="1:9" ht="15.95" customHeight="1" x14ac:dyDescent="0.2">
      <c r="A46" s="50"/>
      <c r="B46" s="128"/>
      <c r="C46" s="137" t="s">
        <v>121</v>
      </c>
      <c r="D46" s="353"/>
      <c r="E46" s="355"/>
      <c r="F46" s="104"/>
      <c r="G46" s="56"/>
      <c r="H46" s="56">
        <v>160000</v>
      </c>
      <c r="I46" s="357" t="s">
        <v>61</v>
      </c>
    </row>
    <row r="47" spans="1:9" ht="30.95" customHeight="1" x14ac:dyDescent="0.2">
      <c r="A47" s="50"/>
      <c r="B47" s="128"/>
      <c r="C47" s="128" t="s">
        <v>124</v>
      </c>
      <c r="D47" s="354"/>
      <c r="E47" s="356"/>
      <c r="F47" s="104"/>
      <c r="G47" s="56"/>
      <c r="H47" s="56">
        <v>171900</v>
      </c>
      <c r="I47" s="358"/>
    </row>
    <row r="48" spans="1:9" ht="15.95" customHeight="1" x14ac:dyDescent="0.2">
      <c r="A48" s="50"/>
      <c r="B48" s="128"/>
      <c r="C48" s="124" t="s">
        <v>106</v>
      </c>
      <c r="D48" s="363" t="s">
        <v>98</v>
      </c>
      <c r="E48" s="364" t="s">
        <v>111</v>
      </c>
      <c r="F48" s="104"/>
      <c r="G48" s="56"/>
      <c r="H48" s="365">
        <v>750000</v>
      </c>
      <c r="I48" s="368" t="s">
        <v>61</v>
      </c>
    </row>
    <row r="49" spans="1:10" ht="15.95" customHeight="1" x14ac:dyDescent="0.2">
      <c r="A49" s="50"/>
      <c r="B49" s="128"/>
      <c r="C49" s="124" t="s">
        <v>107</v>
      </c>
      <c r="D49" s="353"/>
      <c r="E49" s="355"/>
      <c r="F49" s="104"/>
      <c r="G49" s="56"/>
      <c r="H49" s="366"/>
      <c r="I49" s="357"/>
    </row>
    <row r="50" spans="1:10" ht="15.95" customHeight="1" x14ac:dyDescent="0.2">
      <c r="A50" s="50"/>
      <c r="B50" s="128"/>
      <c r="C50" s="124" t="s">
        <v>108</v>
      </c>
      <c r="D50" s="353"/>
      <c r="E50" s="355"/>
      <c r="F50" s="104"/>
      <c r="G50" s="56"/>
      <c r="H50" s="366"/>
      <c r="I50" s="357"/>
    </row>
    <row r="51" spans="1:10" ht="15.95" customHeight="1" x14ac:dyDescent="0.2">
      <c r="A51" s="50"/>
      <c r="B51" s="128"/>
      <c r="C51" s="124" t="s">
        <v>109</v>
      </c>
      <c r="D51" s="353"/>
      <c r="E51" s="355"/>
      <c r="F51" s="104"/>
      <c r="G51" s="56"/>
      <c r="H51" s="366"/>
      <c r="I51" s="357"/>
    </row>
    <row r="52" spans="1:10" ht="17.100000000000001" customHeight="1" x14ac:dyDescent="0.2">
      <c r="A52" s="50"/>
      <c r="B52" s="128"/>
      <c r="C52" s="129" t="s">
        <v>110</v>
      </c>
      <c r="D52" s="354"/>
      <c r="E52" s="356"/>
      <c r="F52" s="104"/>
      <c r="G52" s="56"/>
      <c r="H52" s="367"/>
      <c r="I52" s="358"/>
    </row>
    <row r="53" spans="1:10" ht="20.100000000000001" customHeight="1" x14ac:dyDescent="0.2">
      <c r="A53" s="95"/>
      <c r="B53" s="50"/>
      <c r="C53" s="50"/>
      <c r="D53" s="99"/>
      <c r="E53" s="100"/>
      <c r="F53" s="52"/>
      <c r="G53" s="102" t="s">
        <v>43</v>
      </c>
      <c r="H53" s="103">
        <f>SUM(H8:H52)</f>
        <v>3074665.87</v>
      </c>
      <c r="I53" s="101"/>
    </row>
    <row r="54" spans="1:10" ht="20.100000000000001" customHeight="1" x14ac:dyDescent="0.2">
      <c r="D54" s="131"/>
      <c r="E54" s="132"/>
      <c r="F54" s="133"/>
      <c r="G54" s="134"/>
      <c r="H54" s="135"/>
      <c r="I54" s="136"/>
    </row>
    <row r="55" spans="1:10" x14ac:dyDescent="0.2">
      <c r="B55" s="35" t="s">
        <v>36</v>
      </c>
      <c r="F55" s="65" t="s">
        <v>37</v>
      </c>
    </row>
    <row r="57" spans="1:10" x14ac:dyDescent="0.2">
      <c r="C57" s="66" t="s">
        <v>45</v>
      </c>
      <c r="D57" s="66" t="s">
        <v>40</v>
      </c>
      <c r="F57" s="67"/>
      <c r="H57" s="68" t="s">
        <v>41</v>
      </c>
      <c r="J57" s="66"/>
    </row>
    <row r="58" spans="1:10" x14ac:dyDescent="0.2">
      <c r="C58" s="58" t="s">
        <v>44</v>
      </c>
      <c r="D58" s="58" t="s">
        <v>38</v>
      </c>
      <c r="H58" s="58" t="s">
        <v>39</v>
      </c>
      <c r="J58" s="58"/>
    </row>
    <row r="60" spans="1:10" x14ac:dyDescent="0.2">
      <c r="D60" s="67" t="s">
        <v>102</v>
      </c>
    </row>
    <row r="61" spans="1:10" x14ac:dyDescent="0.2">
      <c r="A61" s="36"/>
      <c r="B61" s="37"/>
      <c r="C61" s="37"/>
      <c r="D61" s="37"/>
      <c r="E61" s="359" t="s">
        <v>1</v>
      </c>
      <c r="F61" s="360"/>
      <c r="G61" s="359" t="s">
        <v>2</v>
      </c>
      <c r="H61" s="360"/>
      <c r="I61" s="36" t="s">
        <v>3</v>
      </c>
    </row>
    <row r="62" spans="1:10" x14ac:dyDescent="0.2">
      <c r="A62" s="38" t="s">
        <v>4</v>
      </c>
      <c r="B62" s="38" t="s">
        <v>5</v>
      </c>
      <c r="C62" s="38" t="s">
        <v>6</v>
      </c>
      <c r="D62" s="38" t="s">
        <v>7</v>
      </c>
      <c r="E62" s="361"/>
      <c r="F62" s="362"/>
      <c r="G62" s="361"/>
      <c r="H62" s="362"/>
      <c r="I62" s="39" t="s">
        <v>8</v>
      </c>
    </row>
    <row r="63" spans="1:10" x14ac:dyDescent="0.2">
      <c r="A63" s="38" t="s">
        <v>9</v>
      </c>
      <c r="B63" s="40"/>
      <c r="C63" s="40"/>
      <c r="D63" s="38" t="s">
        <v>10</v>
      </c>
      <c r="E63" s="41" t="s">
        <v>0</v>
      </c>
      <c r="F63" s="42" t="s">
        <v>11</v>
      </c>
      <c r="G63" s="42" t="s">
        <v>0</v>
      </c>
      <c r="H63" s="42" t="s">
        <v>11</v>
      </c>
      <c r="I63" s="37"/>
    </row>
    <row r="64" spans="1:10" x14ac:dyDescent="0.2">
      <c r="A64" s="43" t="s">
        <v>12</v>
      </c>
      <c r="B64" s="43" t="s">
        <v>13</v>
      </c>
      <c r="C64" s="43" t="s">
        <v>14</v>
      </c>
      <c r="D64" s="43" t="s">
        <v>15</v>
      </c>
      <c r="E64" s="44" t="s">
        <v>16</v>
      </c>
      <c r="F64" s="45" t="s">
        <v>17</v>
      </c>
      <c r="G64" s="45" t="s">
        <v>18</v>
      </c>
      <c r="H64" s="45" t="s">
        <v>19</v>
      </c>
      <c r="I64" s="43" t="s">
        <v>20</v>
      </c>
    </row>
    <row r="65" spans="1:9" x14ac:dyDescent="0.2">
      <c r="A65" s="43"/>
      <c r="B65" s="43"/>
      <c r="C65" s="61" t="s">
        <v>22</v>
      </c>
      <c r="D65" s="43"/>
      <c r="E65" s="44"/>
      <c r="F65" s="45"/>
      <c r="G65" s="45"/>
      <c r="H65" s="45"/>
      <c r="I65" s="43"/>
    </row>
    <row r="66" spans="1:9" ht="25.5" x14ac:dyDescent="0.2">
      <c r="A66" s="43"/>
      <c r="B66" s="43"/>
      <c r="C66" s="93" t="s">
        <v>93</v>
      </c>
      <c r="D66" s="54" t="s">
        <v>52</v>
      </c>
      <c r="E66" s="55" t="s">
        <v>127</v>
      </c>
      <c r="F66" s="45"/>
      <c r="G66" s="45"/>
      <c r="H66" s="63">
        <v>100000</v>
      </c>
      <c r="I66" s="139" t="s">
        <v>61</v>
      </c>
    </row>
    <row r="67" spans="1:9" ht="25.5" x14ac:dyDescent="0.2">
      <c r="A67" s="43"/>
      <c r="B67" s="43"/>
      <c r="C67" s="100" t="s">
        <v>91</v>
      </c>
      <c r="D67" s="55" t="s">
        <v>34</v>
      </c>
      <c r="E67" s="55" t="s">
        <v>92</v>
      </c>
      <c r="F67" s="52"/>
      <c r="G67" s="56"/>
      <c r="H67" s="63">
        <v>25000</v>
      </c>
      <c r="I67" s="113" t="s">
        <v>61</v>
      </c>
    </row>
    <row r="68" spans="1:9" x14ac:dyDescent="0.2">
      <c r="A68" s="43"/>
      <c r="B68" s="43"/>
      <c r="C68" s="50" t="s">
        <v>94</v>
      </c>
      <c r="D68" s="51" t="s">
        <v>34</v>
      </c>
      <c r="E68" s="50" t="s">
        <v>95</v>
      </c>
      <c r="F68" s="50"/>
      <c r="G68" s="50"/>
      <c r="H68" s="123">
        <v>8000</v>
      </c>
      <c r="I68" s="113" t="s">
        <v>61</v>
      </c>
    </row>
    <row r="69" spans="1:9" ht="38.25" x14ac:dyDescent="0.2">
      <c r="A69" s="43"/>
      <c r="B69" s="43"/>
      <c r="C69" s="93" t="s">
        <v>115</v>
      </c>
      <c r="D69" s="57" t="s">
        <v>34</v>
      </c>
      <c r="E69" s="62" t="s">
        <v>112</v>
      </c>
      <c r="F69" s="50"/>
      <c r="G69" s="50"/>
      <c r="H69" s="138">
        <v>177440.73</v>
      </c>
      <c r="I69" s="113" t="s">
        <v>61</v>
      </c>
    </row>
    <row r="70" spans="1:9" x14ac:dyDescent="0.2">
      <c r="A70" s="43"/>
      <c r="B70" s="43"/>
      <c r="C70" s="93" t="s">
        <v>116</v>
      </c>
      <c r="D70" s="57" t="s">
        <v>34</v>
      </c>
      <c r="E70" s="62" t="s">
        <v>113</v>
      </c>
      <c r="F70" s="127"/>
      <c r="G70" s="108"/>
      <c r="H70" s="64">
        <v>52000</v>
      </c>
      <c r="I70" s="113" t="s">
        <v>61</v>
      </c>
    </row>
    <row r="71" spans="1:9" x14ac:dyDescent="0.2">
      <c r="A71" s="43"/>
      <c r="B71" s="43"/>
      <c r="C71" s="93" t="s">
        <v>119</v>
      </c>
      <c r="D71" s="57" t="s">
        <v>34</v>
      </c>
      <c r="E71" s="62"/>
      <c r="F71" s="127"/>
      <c r="G71" s="108"/>
      <c r="H71" s="64">
        <v>33000</v>
      </c>
      <c r="I71" s="113" t="s">
        <v>61</v>
      </c>
    </row>
    <row r="72" spans="1:9" x14ac:dyDescent="0.2">
      <c r="A72" s="50"/>
      <c r="B72" s="62"/>
      <c r="C72" s="61" t="s">
        <v>33</v>
      </c>
      <c r="D72" s="57"/>
      <c r="E72" s="62"/>
      <c r="F72" s="107"/>
      <c r="G72" s="108"/>
      <c r="H72" s="64"/>
      <c r="I72" s="112"/>
    </row>
    <row r="73" spans="1:9" x14ac:dyDescent="0.2">
      <c r="A73" s="95"/>
      <c r="B73" s="62"/>
      <c r="C73" s="93" t="s">
        <v>96</v>
      </c>
      <c r="D73" s="55" t="s">
        <v>97</v>
      </c>
      <c r="E73" s="55" t="s">
        <v>99</v>
      </c>
      <c r="F73" s="55"/>
      <c r="G73" s="55"/>
      <c r="H73" s="64">
        <v>700000</v>
      </c>
      <c r="I73" s="113" t="s">
        <v>61</v>
      </c>
    </row>
    <row r="74" spans="1:9" x14ac:dyDescent="0.2">
      <c r="A74" s="50"/>
      <c r="B74" s="62"/>
      <c r="C74" s="93" t="s">
        <v>103</v>
      </c>
      <c r="D74" s="55" t="s">
        <v>34</v>
      </c>
      <c r="E74" s="55" t="s">
        <v>104</v>
      </c>
      <c r="F74" s="55"/>
      <c r="G74" s="55"/>
      <c r="H74" s="64">
        <v>150000</v>
      </c>
      <c r="I74" s="113" t="s">
        <v>61</v>
      </c>
    </row>
    <row r="75" spans="1:9" x14ac:dyDescent="0.2">
      <c r="A75" s="50"/>
      <c r="B75" s="62"/>
      <c r="C75" s="93" t="s">
        <v>117</v>
      </c>
      <c r="D75" s="57" t="s">
        <v>34</v>
      </c>
      <c r="E75" s="62" t="s">
        <v>114</v>
      </c>
      <c r="F75" s="127"/>
      <c r="G75" s="108"/>
      <c r="H75" s="64">
        <v>200000</v>
      </c>
      <c r="I75" s="113" t="s">
        <v>61</v>
      </c>
    </row>
    <row r="76" spans="1:9" x14ac:dyDescent="0.2">
      <c r="A76" s="50"/>
      <c r="B76" s="50"/>
      <c r="C76" s="50" t="s">
        <v>118</v>
      </c>
      <c r="D76" s="51" t="s">
        <v>34</v>
      </c>
      <c r="E76" s="50"/>
      <c r="F76" s="50"/>
      <c r="G76" s="50"/>
      <c r="H76" s="123">
        <v>200000</v>
      </c>
      <c r="I76" s="51" t="s">
        <v>61</v>
      </c>
    </row>
    <row r="77" spans="1:9" x14ac:dyDescent="0.2">
      <c r="A77" s="125"/>
      <c r="B77" s="126"/>
      <c r="C77" s="126"/>
      <c r="D77" s="99"/>
      <c r="E77" s="100"/>
      <c r="F77" s="52"/>
      <c r="G77" s="102" t="s">
        <v>43</v>
      </c>
      <c r="H77" s="130">
        <f>SUM(H66:H76)</f>
        <v>1645440.73</v>
      </c>
      <c r="I77" s="101"/>
    </row>
    <row r="79" spans="1:9" x14ac:dyDescent="0.2">
      <c r="B79" s="35" t="s">
        <v>36</v>
      </c>
      <c r="F79" s="65" t="s">
        <v>37</v>
      </c>
    </row>
    <row r="81" spans="3:8" x14ac:dyDescent="0.2">
      <c r="C81" s="66" t="s">
        <v>45</v>
      </c>
      <c r="D81" s="66" t="s">
        <v>40</v>
      </c>
      <c r="F81" s="67"/>
      <c r="H81" s="68" t="s">
        <v>41</v>
      </c>
    </row>
    <row r="82" spans="3:8" x14ac:dyDescent="0.2">
      <c r="C82" s="58" t="s">
        <v>44</v>
      </c>
      <c r="D82" s="58" t="s">
        <v>38</v>
      </c>
      <c r="H82" s="58" t="s">
        <v>39</v>
      </c>
    </row>
  </sheetData>
  <mergeCells count="25">
    <mergeCell ref="I12:I21"/>
    <mergeCell ref="H12:H21"/>
    <mergeCell ref="D22:D44"/>
    <mergeCell ref="H22:H44"/>
    <mergeCell ref="E22:E44"/>
    <mergeCell ref="I22:I44"/>
    <mergeCell ref="A9:B9"/>
    <mergeCell ref="A10:A11"/>
    <mergeCell ref="B10:B11"/>
    <mergeCell ref="D12:D21"/>
    <mergeCell ref="E12:E21"/>
    <mergeCell ref="A1:I1"/>
    <mergeCell ref="A2:I2"/>
    <mergeCell ref="A3:I3"/>
    <mergeCell ref="E4:F5"/>
    <mergeCell ref="G4:H5"/>
    <mergeCell ref="D46:D47"/>
    <mergeCell ref="E46:E47"/>
    <mergeCell ref="I46:I47"/>
    <mergeCell ref="E61:F62"/>
    <mergeCell ref="G61:H62"/>
    <mergeCell ref="D48:D52"/>
    <mergeCell ref="E48:E52"/>
    <mergeCell ref="H48:H52"/>
    <mergeCell ref="I48:I52"/>
  </mergeCells>
  <phoneticPr fontId="8" type="noConversion"/>
  <pageMargins left="0.25" right="0.25" top="0.75" bottom="0.75" header="0.3" footer="0.3"/>
  <pageSetup paperSize="14" scale="98" orientation="landscape" r:id="rId1"/>
  <rowBreaks count="1" manualBreakCount="1">
    <brk id="58"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BDDD7-49DF-4D31-92A3-64EF074CC2D4}">
  <dimension ref="A1:B3"/>
  <sheetViews>
    <sheetView workbookViewId="0">
      <selection activeCell="E12" sqref="E12"/>
    </sheetView>
  </sheetViews>
  <sheetFormatPr defaultColWidth="8.875" defaultRowHeight="15.75" x14ac:dyDescent="0.25"/>
  <cols>
    <col min="1" max="1" width="16" bestFit="1" customWidth="1"/>
  </cols>
  <sheetData>
    <row r="1" spans="1:2" x14ac:dyDescent="0.25">
      <c r="A1" t="s">
        <v>126</v>
      </c>
      <c r="B1" t="s">
        <v>125</v>
      </c>
    </row>
    <row r="2" spans="1:2" x14ac:dyDescent="0.25">
      <c r="A2" t="s">
        <v>210</v>
      </c>
    </row>
    <row r="3" spans="1:2" x14ac:dyDescent="0.25">
      <c r="A3" t="s">
        <v>211</v>
      </c>
    </row>
  </sheetData>
  <pageMargins left="0.7" right="0.7" top="0.75" bottom="0.75" header="0.3" footer="0.3"/>
  <pageSetup paperSize="5"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new form(2026)</vt:lpstr>
      <vt:lpstr>2026</vt:lpstr>
      <vt:lpstr>2025</vt:lpstr>
      <vt:lpstr>Description Unutilized</vt:lpstr>
      <vt:lpstr>'2025'!Print_Area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Administrator</cp:lastModifiedBy>
  <cp:lastPrinted>2025-09-09T13:41:54Z</cp:lastPrinted>
  <dcterms:created xsi:type="dcterms:W3CDTF">2021-09-14T01:45:29Z</dcterms:created>
  <dcterms:modified xsi:type="dcterms:W3CDTF">2025-09-09T17:19:06Z</dcterms:modified>
</cp:coreProperties>
</file>