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xr:revisionPtr revIDLastSave="0" documentId="13_ncr:1_{D8AC6DBC-3D03-41F6-B2A6-6288A4E00BD6}" xr6:coauthVersionLast="47" xr6:coauthVersionMax="47" xr10:uidLastSave="{00000000-0000-0000-0000-000000000000}"/>
  <bookViews>
    <workbookView xWindow="3300" yWindow="690" windowWidth="32880" windowHeight="20115" tabRatio="573" xr2:uid="{00000000-000D-0000-FFFF-FFFF00000000}"/>
  </bookViews>
  <sheets>
    <sheet name="Intro &amp; copyright" sheetId="1" r:id="rId1"/>
    <sheet name="Mandatory ISMS requirements" sheetId="2" r:id="rId2"/>
    <sheet name="Annex A controls" sheetId="3" r:id="rId3"/>
    <sheet name="Metrics" sheetId="5" r:id="rId4"/>
  </sheets>
  <definedNames>
    <definedName name="__xlnm._FilterDatabase" localSheetId="2">'Annex A controls'!$A$2:$E$99</definedName>
    <definedName name="__xlnm._FilterDatabase_1">'Annex A controls'!$A$2:$E$99</definedName>
    <definedName name="__xlnm.Print_Titles" localSheetId="2">'Annex A controls'!$A$2:$E$2</definedName>
    <definedName name="Applicability">Metrics!$B$14:$B$16</definedName>
    <definedName name="CMM">#REF!</definedName>
    <definedName name="ControlTotal">'Annex A controls'!$D$100</definedName>
    <definedName name="Excel_BuiltIn_Print_Area" localSheetId="1">'Mandatory ISMS requirements'!$B$1:$E$60</definedName>
    <definedName name="Excel_BuiltIn_Print_Titles" localSheetId="2">'Annex A controls'!$A$2:$E$2</definedName>
    <definedName name="_xlnm.Print_Area" localSheetId="2">'Annex A controls'!$B$1:$E$100</definedName>
    <definedName name="_xlnm.Print_Area" localSheetId="1">'Mandatory ISMS requirements'!$B$1:$E$61</definedName>
    <definedName name="_xlnm.Print_Area" localSheetId="3">Metrics!$B$2:$O$36</definedName>
    <definedName name="_xlnm.Print_Titles" localSheetId="2">'Annex A controls'!$1:$2</definedName>
    <definedName name="_xlnm.Print_Titles" localSheetId="1">'Mandatory ISMS requirements'!$1:$2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0" i="3" l="1"/>
  <c r="E9" i="5" s="1"/>
  <c r="D61" i="2"/>
  <c r="D10" i="5" s="1"/>
  <c r="D4" i="5" l="1"/>
  <c r="D6" i="5"/>
  <c r="D5" i="5"/>
  <c r="D7" i="5"/>
  <c r="D3" i="5"/>
  <c r="D8" i="5"/>
  <c r="D9" i="5"/>
  <c r="E4" i="5"/>
  <c r="E6" i="5"/>
  <c r="E10" i="5"/>
  <c r="E3" i="5"/>
  <c r="E5" i="5"/>
  <c r="E7" i="5"/>
  <c r="E8" i="5"/>
  <c r="E11" i="5" l="1"/>
  <c r="D11" i="5" l="1"/>
</calcChain>
</file>

<file path=xl/sharedStrings.xml><?xml version="1.0" encoding="utf-8"?>
<sst xmlns="http://schemas.openxmlformats.org/spreadsheetml/2006/main" count="496" uniqueCount="340">
  <si>
    <t>Introduction</t>
  </si>
  <si>
    <t>Instructions</t>
  </si>
  <si>
    <t>Copyright</t>
  </si>
  <si>
    <t>www.ISO27001security.com</t>
  </si>
  <si>
    <t>Status</t>
  </si>
  <si>
    <t>4.2 (a)</t>
  </si>
  <si>
    <t>4.2 (b)</t>
  </si>
  <si>
    <t>Leadership</t>
  </si>
  <si>
    <t>Policy</t>
  </si>
  <si>
    <t>Planning</t>
  </si>
  <si>
    <t>6.1.1</t>
  </si>
  <si>
    <t>6.1.2</t>
  </si>
  <si>
    <t>Information security risk assessment</t>
  </si>
  <si>
    <t>6.1.3</t>
  </si>
  <si>
    <t>Information security risk treatment</t>
  </si>
  <si>
    <t>Support</t>
  </si>
  <si>
    <t>Resources</t>
  </si>
  <si>
    <t>Competence</t>
  </si>
  <si>
    <t>Awareness</t>
  </si>
  <si>
    <t>Communication</t>
  </si>
  <si>
    <t>Documented information</t>
  </si>
  <si>
    <t>Operation</t>
  </si>
  <si>
    <t>Operational planning and control</t>
  </si>
  <si>
    <t>Performance evaluation</t>
  </si>
  <si>
    <t>Monitoring, measurement, analysis and evaluation</t>
  </si>
  <si>
    <t>Internal audit</t>
  </si>
  <si>
    <t>Management review</t>
  </si>
  <si>
    <t>Improvement</t>
  </si>
  <si>
    <t>Nonconformity and corrective action</t>
  </si>
  <si>
    <t>Continual improvement</t>
  </si>
  <si>
    <t>Meaning</t>
  </si>
  <si>
    <t>Initial</t>
  </si>
  <si>
    <t>Limited</t>
  </si>
  <si>
    <t>Defined</t>
  </si>
  <si>
    <t>Managed</t>
  </si>
  <si>
    <t>Optimized</t>
  </si>
  <si>
    <t>Total</t>
  </si>
  <si>
    <t>Nonexistent</t>
  </si>
  <si>
    <t>Notes</t>
  </si>
  <si>
    <t>Not applicable</t>
  </si>
  <si>
    <r>
      <t xml:space="preserve">Define and apply an </t>
    </r>
    <r>
      <rPr>
        <b/>
        <sz val="10"/>
        <rFont val="Calibri"/>
        <family val="2"/>
        <scheme val="minor"/>
      </rPr>
      <t>information security risk assessment process</t>
    </r>
  </si>
  <si>
    <t>Interested parties</t>
  </si>
  <si>
    <t>Organisational context</t>
  </si>
  <si>
    <t>Context of the organisation</t>
  </si>
  <si>
    <t>ISMS scope</t>
  </si>
  <si>
    <t xml:space="preserve"> ISMS</t>
  </si>
  <si>
    <t>Leadership &amp; commitment</t>
  </si>
  <si>
    <t>Actions to address risks &amp; opportunities</t>
  </si>
  <si>
    <t>Organizational roles, responsibilities &amp; authorities</t>
  </si>
  <si>
    <t>Design/plan the ISMS to satisfy the requirements, addressing risks &amp; opportunities</t>
  </si>
  <si>
    <r>
      <t xml:space="preserve">Assign and communicate information security </t>
    </r>
    <r>
      <rPr>
        <b/>
        <sz val="10"/>
        <rFont val="Calibri"/>
        <family val="2"/>
        <scheme val="minor"/>
      </rPr>
      <t>rôles &amp; responsibilities</t>
    </r>
  </si>
  <si>
    <r>
      <t xml:space="preserve">Document and apply an </t>
    </r>
    <r>
      <rPr>
        <b/>
        <sz val="10"/>
        <rFont val="Calibri"/>
        <family val="2"/>
        <scheme val="minor"/>
      </rPr>
      <t xml:space="preserve">information security risk treatment process </t>
    </r>
  </si>
  <si>
    <t>Information security objectives &amp; plans</t>
  </si>
  <si>
    <r>
      <t xml:space="preserve">Establish and document the </t>
    </r>
    <r>
      <rPr>
        <b/>
        <sz val="10"/>
        <rFont val="Calibri"/>
        <family val="2"/>
        <scheme val="minor"/>
      </rPr>
      <t>information security objectives</t>
    </r>
    <r>
      <rPr>
        <sz val="10"/>
        <rFont val="Calibri"/>
        <family val="2"/>
        <scheme val="minor"/>
      </rPr>
      <t xml:space="preserve"> </t>
    </r>
    <r>
      <rPr>
        <b/>
        <sz val="10"/>
        <rFont val="Calibri"/>
        <family val="2"/>
        <scheme val="minor"/>
      </rPr>
      <t xml:space="preserve">and plans </t>
    </r>
  </si>
  <si>
    <r>
      <t xml:space="preserve">Determine the organization's </t>
    </r>
    <r>
      <rPr>
        <b/>
        <sz val="10"/>
        <rFont val="Calibri"/>
        <family val="2"/>
        <scheme val="minor"/>
      </rPr>
      <t xml:space="preserve">ISMS objectives </t>
    </r>
    <r>
      <rPr>
        <sz val="10"/>
        <rFont val="Calibri"/>
        <family val="2"/>
        <scheme val="minor"/>
      </rPr>
      <t>and any issues that might affect its effectiveness</t>
    </r>
  </si>
  <si>
    <r>
      <t xml:space="preserve">Determine and document the </t>
    </r>
    <r>
      <rPr>
        <b/>
        <sz val="10"/>
        <rFont val="Calibri"/>
        <family val="2"/>
        <scheme val="minor"/>
      </rPr>
      <t>ISMS scope</t>
    </r>
  </si>
  <si>
    <r>
      <t xml:space="preserve">Determine the need for </t>
    </r>
    <r>
      <rPr>
        <b/>
        <sz val="10"/>
        <rFont val="Calibri"/>
        <family val="2"/>
        <scheme val="minor"/>
      </rPr>
      <t xml:space="preserve">internal and external communications </t>
    </r>
    <r>
      <rPr>
        <sz val="10"/>
        <rFont val="Calibri"/>
        <family val="2"/>
        <scheme val="minor"/>
      </rPr>
      <t>relevant to the ISMS</t>
    </r>
  </si>
  <si>
    <r>
      <t xml:space="preserve">Determine, document and make available necessary </t>
    </r>
    <r>
      <rPr>
        <b/>
        <sz val="10"/>
        <rFont val="Calibri"/>
        <family val="2"/>
        <scheme val="minor"/>
      </rPr>
      <t xml:space="preserve">competences </t>
    </r>
  </si>
  <si>
    <r>
      <t xml:space="preserve">Determine and allocate necessary </t>
    </r>
    <r>
      <rPr>
        <b/>
        <sz val="10"/>
        <rFont val="Calibri"/>
        <family val="2"/>
        <scheme val="minor"/>
      </rPr>
      <t xml:space="preserve">resources </t>
    </r>
    <r>
      <rPr>
        <sz val="10"/>
        <rFont val="Calibri"/>
        <family val="2"/>
        <scheme val="minor"/>
      </rPr>
      <t>for the ISMS</t>
    </r>
  </si>
  <si>
    <t>7.5.1</t>
  </si>
  <si>
    <t>7.5.2</t>
  </si>
  <si>
    <t>7.5.3</t>
  </si>
  <si>
    <r>
      <t xml:space="preserve">Provide </t>
    </r>
    <r>
      <rPr>
        <b/>
        <sz val="10"/>
        <rFont val="Calibri"/>
        <family val="2"/>
        <scheme val="minor"/>
      </rPr>
      <t xml:space="preserve">documentation </t>
    </r>
    <r>
      <rPr>
        <sz val="10"/>
        <rFont val="Calibri"/>
        <family val="2"/>
        <scheme val="minor"/>
      </rPr>
      <t>required by the standard plus that required by the organization</t>
    </r>
  </si>
  <si>
    <r>
      <t>Establish a</t>
    </r>
    <r>
      <rPr>
        <b/>
        <sz val="10"/>
        <rFont val="Calibri"/>
        <family val="2"/>
        <scheme val="minor"/>
      </rPr>
      <t xml:space="preserve"> security awareness </t>
    </r>
    <r>
      <rPr>
        <sz val="10"/>
        <rFont val="Calibri"/>
        <family val="2"/>
        <scheme val="minor"/>
      </rPr>
      <t>program</t>
    </r>
  </si>
  <si>
    <t>Ed Hodgson updated the workbook for ISO/IEC 27001:2013.  Gary Hinson fiddled with the wording and formatting, splitting out the metrics and creating a simpler, generic version for the ISO27k Toolkit.</t>
  </si>
  <si>
    <r>
      <t xml:space="preserve">Determine their information security-relevant </t>
    </r>
    <r>
      <rPr>
        <b/>
        <sz val="10"/>
        <rFont val="Calibri"/>
        <family val="2"/>
        <scheme val="minor"/>
      </rPr>
      <t>requirements</t>
    </r>
    <r>
      <rPr>
        <sz val="10"/>
        <rFont val="Calibri"/>
        <family val="2"/>
        <scheme val="minor"/>
      </rPr>
      <t xml:space="preserve"> and obligations</t>
    </r>
  </si>
  <si>
    <r>
      <t>Implement the risk treatment plan</t>
    </r>
    <r>
      <rPr>
        <b/>
        <sz val="10"/>
        <rFont val="Calibri"/>
        <family val="2"/>
        <scheme val="minor"/>
      </rPr>
      <t xml:space="preserve"> (treat the risks!) </t>
    </r>
    <r>
      <rPr>
        <sz val="10"/>
        <rFont val="Calibri"/>
        <family val="2"/>
        <scheme val="minor"/>
      </rPr>
      <t>and document the results</t>
    </r>
  </si>
  <si>
    <r>
      <rPr>
        <b/>
        <sz val="10"/>
        <rFont val="Calibri"/>
        <family val="2"/>
        <scheme val="minor"/>
      </rPr>
      <t>Monitor, measure, analyze and evaluate</t>
    </r>
    <r>
      <rPr>
        <sz val="10"/>
        <rFont val="Calibri"/>
        <family val="2"/>
        <scheme val="minor"/>
      </rPr>
      <t xml:space="preserve"> the ISMS and the controls</t>
    </r>
  </si>
  <si>
    <r>
      <t xml:space="preserve">Plan &amp; conduct </t>
    </r>
    <r>
      <rPr>
        <b/>
        <sz val="10"/>
        <rFont val="Calibri"/>
        <family val="2"/>
        <scheme val="minor"/>
      </rPr>
      <t xml:space="preserve">internal audits </t>
    </r>
    <r>
      <rPr>
        <sz val="10"/>
        <rFont val="Calibri"/>
        <family val="2"/>
        <scheme val="minor"/>
      </rPr>
      <t>of the ISMS</t>
    </r>
  </si>
  <si>
    <r>
      <t xml:space="preserve">Undertake regular </t>
    </r>
    <r>
      <rPr>
        <b/>
        <sz val="10"/>
        <rFont val="Calibri"/>
        <family val="2"/>
        <scheme val="minor"/>
      </rPr>
      <t xml:space="preserve">management reviews </t>
    </r>
    <r>
      <rPr>
        <sz val="10"/>
        <rFont val="Calibri"/>
        <family val="2"/>
        <scheme val="minor"/>
      </rPr>
      <t>of the ISMS</t>
    </r>
  </si>
  <si>
    <r>
      <t xml:space="preserve">Top management must demonstrate </t>
    </r>
    <r>
      <rPr>
        <b/>
        <sz val="10"/>
        <rFont val="Calibri"/>
        <family val="2"/>
        <scheme val="minor"/>
      </rPr>
      <t xml:space="preserve">leadership &amp; commitment </t>
    </r>
    <r>
      <rPr>
        <sz val="10"/>
        <rFont val="Calibri"/>
        <family val="2"/>
        <scheme val="minor"/>
      </rPr>
      <t>to the ISMS</t>
    </r>
  </si>
  <si>
    <r>
      <t xml:space="preserve">Establish, implement, maintain and continually improve an </t>
    </r>
    <r>
      <rPr>
        <b/>
        <sz val="10"/>
        <rFont val="Calibri"/>
        <family val="2"/>
        <scheme val="minor"/>
      </rPr>
      <t xml:space="preserve">ISMS </t>
    </r>
    <r>
      <rPr>
        <sz val="10"/>
        <rFont val="Calibri"/>
        <family val="2"/>
        <scheme val="minor"/>
      </rPr>
      <t>according to the standard!</t>
    </r>
  </si>
  <si>
    <r>
      <t xml:space="preserve">Provide document </t>
    </r>
    <r>
      <rPr>
        <b/>
        <sz val="10"/>
        <rFont val="Calibri"/>
        <family val="2"/>
        <scheme val="minor"/>
      </rPr>
      <t>titles</t>
    </r>
    <r>
      <rPr>
        <sz val="10"/>
        <rFont val="Calibri"/>
        <family val="2"/>
        <scheme val="minor"/>
      </rPr>
      <t xml:space="preserve">, authors </t>
    </r>
    <r>
      <rPr>
        <i/>
        <sz val="10"/>
        <rFont val="Calibri"/>
        <family val="2"/>
        <scheme val="minor"/>
      </rPr>
      <t>etc</t>
    </r>
    <r>
      <rPr>
        <sz val="10"/>
        <rFont val="Calibri"/>
        <family val="2"/>
        <scheme val="minor"/>
      </rPr>
      <t xml:space="preserve">., </t>
    </r>
    <r>
      <rPr>
        <b/>
        <sz val="10"/>
        <rFont val="Calibri"/>
        <family val="2"/>
        <scheme val="minor"/>
      </rPr>
      <t>format</t>
    </r>
    <r>
      <rPr>
        <sz val="10"/>
        <rFont val="Calibri"/>
        <family val="2"/>
        <scheme val="minor"/>
      </rPr>
      <t xml:space="preserve"> them consistently, and </t>
    </r>
    <r>
      <rPr>
        <b/>
        <sz val="10"/>
        <rFont val="Calibri"/>
        <family val="2"/>
        <scheme val="minor"/>
      </rPr>
      <t xml:space="preserve">review &amp; approve </t>
    </r>
    <r>
      <rPr>
        <sz val="10"/>
        <rFont val="Calibri"/>
        <family val="2"/>
        <scheme val="minor"/>
      </rPr>
      <t>them</t>
    </r>
  </si>
  <si>
    <r>
      <rPr>
        <b/>
        <sz val="10"/>
        <rFont val="Calibri"/>
        <family val="2"/>
        <scheme val="minor"/>
      </rPr>
      <t xml:space="preserve">Control the documentation </t>
    </r>
    <r>
      <rPr>
        <sz val="10"/>
        <rFont val="Calibri"/>
        <family val="2"/>
        <scheme val="minor"/>
      </rPr>
      <t>properly</t>
    </r>
  </si>
  <si>
    <t>Development has barely started and will require significant work to fulfill the requirements</t>
  </si>
  <si>
    <t>Progressing nicely but not yet complete</t>
  </si>
  <si>
    <t>Development is more or less complete although detail is lacking and/or it is not yet implemented, enforced and actively supported by top management</t>
  </si>
  <si>
    <t>Section</t>
  </si>
  <si>
    <t>ISO/IEC 27001 requirement</t>
  </si>
  <si>
    <t>Development is complete, the process/control has been implemented and recently started operating</t>
  </si>
  <si>
    <t>The requirement is fully satisfied, is operating fully as expected, is being actively monitored and improved, and there is substantial evidence to prove all that to the auditors</t>
  </si>
  <si>
    <t>? Unknown</t>
  </si>
  <si>
    <t>Number of requirements</t>
  </si>
  <si>
    <r>
      <rPr>
        <b/>
        <sz val="10"/>
        <rFont val="Calibri"/>
        <family val="2"/>
        <scheme val="minor"/>
      </rPr>
      <t xml:space="preserve">(Re)assess &amp; document information security risks </t>
    </r>
    <r>
      <rPr>
        <sz val="10"/>
        <rFont val="Calibri"/>
        <family val="2"/>
        <scheme val="minor"/>
      </rPr>
      <t xml:space="preserve">regularly &amp; on changes </t>
    </r>
  </si>
  <si>
    <r>
      <t>Plan, implement, control &amp; document ISMS processes to manage risks (</t>
    </r>
    <r>
      <rPr>
        <i/>
        <sz val="10"/>
        <rFont val="Calibri"/>
        <family val="2"/>
        <scheme val="minor"/>
      </rPr>
      <t xml:space="preserve">i.e. </t>
    </r>
    <r>
      <rPr>
        <sz val="10"/>
        <rFont val="Calibri"/>
        <family val="2"/>
        <scheme val="minor"/>
      </rPr>
      <t xml:space="preserve">a </t>
    </r>
    <r>
      <rPr>
        <b/>
        <sz val="10"/>
        <rFont val="Calibri"/>
        <family val="2"/>
        <scheme val="minor"/>
      </rPr>
      <t>risk treatment plan</t>
    </r>
    <r>
      <rPr>
        <sz val="10"/>
        <rFont val="Calibri"/>
        <family val="2"/>
        <scheme val="minor"/>
      </rPr>
      <t>)</t>
    </r>
  </si>
  <si>
    <r>
      <t xml:space="preserve">Identify </t>
    </r>
    <r>
      <rPr>
        <b/>
        <sz val="10"/>
        <rFont val="Calibri"/>
        <family val="2"/>
        <scheme val="minor"/>
      </rPr>
      <t xml:space="preserve">interested parties </t>
    </r>
    <r>
      <rPr>
        <sz val="10"/>
        <rFont val="Calibri"/>
        <family val="2"/>
        <scheme val="minor"/>
      </rPr>
      <t>including applicable laws, regulations, contracts</t>
    </r>
    <r>
      <rPr>
        <i/>
        <sz val="10"/>
        <rFont val="Calibri"/>
        <family val="2"/>
        <scheme val="minor"/>
      </rPr>
      <t xml:space="preserve"> etc</t>
    </r>
    <r>
      <rPr>
        <sz val="10"/>
        <rFont val="Calibri"/>
        <family val="2"/>
        <scheme val="minor"/>
      </rPr>
      <t>.</t>
    </r>
  </si>
  <si>
    <t>A5</t>
  </si>
  <si>
    <t>A6</t>
  </si>
  <si>
    <t>Policies for information security</t>
  </si>
  <si>
    <t>Information security roles and responsibilities</t>
  </si>
  <si>
    <t>Segregation of duties</t>
  </si>
  <si>
    <t>Contact with authorities</t>
  </si>
  <si>
    <t>Contact with special interest groups</t>
  </si>
  <si>
    <t>A7</t>
  </si>
  <si>
    <t>Screening</t>
  </si>
  <si>
    <t>Terms and conditions of employment</t>
  </si>
  <si>
    <t>Management responsibilities</t>
  </si>
  <si>
    <t>A8</t>
  </si>
  <si>
    <t>Status of ISO/IEC 27001 implementation</t>
  </si>
  <si>
    <t>Information security awareness, education and training</t>
  </si>
  <si>
    <t>Disciplinary process</t>
  </si>
  <si>
    <t>Return of assets</t>
  </si>
  <si>
    <t>Classification of information</t>
  </si>
  <si>
    <t>Labelling of information</t>
  </si>
  <si>
    <t>Access control</t>
  </si>
  <si>
    <t>Information security control</t>
  </si>
  <si>
    <t>Information access restriction</t>
  </si>
  <si>
    <t>Use of privileged utility programs</t>
  </si>
  <si>
    <t>Securing offices, rooms and facilities</t>
  </si>
  <si>
    <t>Working in secure areas</t>
  </si>
  <si>
    <t>Equipment siting and protection</t>
  </si>
  <si>
    <t>Supporting utilities</t>
  </si>
  <si>
    <t>Cabling security</t>
  </si>
  <si>
    <t>Equipment maintenance</t>
  </si>
  <si>
    <t>Documented operating procedures</t>
  </si>
  <si>
    <t>Change management</t>
  </si>
  <si>
    <t>Capacity management</t>
  </si>
  <si>
    <t>Information backup</t>
  </si>
  <si>
    <t>Statement of Applicability and status of information security controls</t>
  </si>
  <si>
    <t>Installation of software on operational systems</t>
  </si>
  <si>
    <t>Management of technical vulnerabilities</t>
  </si>
  <si>
    <t>Security of network services</t>
  </si>
  <si>
    <t>Information transfer</t>
  </si>
  <si>
    <t>Outsourced development</t>
  </si>
  <si>
    <t>Information security in supplier relationships</t>
  </si>
  <si>
    <t>Response to information security incidents</t>
  </si>
  <si>
    <t>Learning from information security incidents</t>
  </si>
  <si>
    <t>Collection of evidence</t>
  </si>
  <si>
    <t>Intellectual property rights</t>
  </si>
  <si>
    <t>Protection of records</t>
  </si>
  <si>
    <t>Independent review of information security</t>
  </si>
  <si>
    <t>Proportion of ISMS requirements</t>
  </si>
  <si>
    <t>Proportion of information security controls</t>
  </si>
  <si>
    <t>Number of controls</t>
  </si>
  <si>
    <t xml:space="preserve">This spreadsheet is used to record and track the status of your organization as you implement the mandatory and discretionary elements of ISO/IEC 27001.   </t>
  </si>
  <si>
    <t>ISO/IEC 27001:2022 ISMS Status, 
Statement of Applicability (SoA) and
Controls Status (gap analysis) workbook</t>
  </si>
  <si>
    <r>
      <t xml:space="preserve">Establish the </t>
    </r>
    <r>
      <rPr>
        <b/>
        <sz val="10"/>
        <rFont val="Calibri"/>
        <family val="2"/>
        <scheme val="minor"/>
      </rPr>
      <t>information security policy</t>
    </r>
  </si>
  <si>
    <r>
      <t xml:space="preserve">Continually </t>
    </r>
    <r>
      <rPr>
        <b/>
        <sz val="10"/>
        <rFont val="Calibri"/>
        <family val="2"/>
        <scheme val="minor"/>
      </rPr>
      <t>improve</t>
    </r>
    <r>
      <rPr>
        <sz val="10"/>
        <rFont val="Calibri"/>
        <family val="2"/>
        <scheme val="minor"/>
      </rPr>
      <t xml:space="preserve"> the ISMS</t>
    </r>
  </si>
  <si>
    <t>Identify, fix and take action to prevent recurrence of nonconformities, documenting the actions</t>
  </si>
  <si>
    <t>Planning of changes</t>
  </si>
  <si>
    <t>Substantial changes to the ISMS shall be carried out in a planned manner</t>
  </si>
  <si>
    <t>Organizational controls</t>
  </si>
  <si>
    <t>People controls</t>
  </si>
  <si>
    <t>Physical controls</t>
  </si>
  <si>
    <t>Technological controls</t>
  </si>
  <si>
    <t>A.5.1</t>
  </si>
  <si>
    <t>A.5.2</t>
  </si>
  <si>
    <t>A.5.3</t>
  </si>
  <si>
    <t>A.5.4</t>
  </si>
  <si>
    <t>A.5.5</t>
  </si>
  <si>
    <t>A.5.6</t>
  </si>
  <si>
    <t>A.5.7</t>
  </si>
  <si>
    <t>Threat intelligence</t>
  </si>
  <si>
    <t>A.5.8</t>
  </si>
  <si>
    <t>Information security in projectmanagement</t>
  </si>
  <si>
    <t>A.5.9</t>
  </si>
  <si>
    <t>Inventory of information and other associated assets</t>
  </si>
  <si>
    <t>A.5.10</t>
  </si>
  <si>
    <t>Acceptable use of information and other associated assets</t>
  </si>
  <si>
    <t>A.5.11</t>
  </si>
  <si>
    <t>A.5.12</t>
  </si>
  <si>
    <t>A.5.13</t>
  </si>
  <si>
    <t>A.5.14</t>
  </si>
  <si>
    <t>A.5.15</t>
  </si>
  <si>
    <t>A.5.16</t>
  </si>
  <si>
    <t>Identity management</t>
  </si>
  <si>
    <t>A.5.17</t>
  </si>
  <si>
    <t>Authentication information</t>
  </si>
  <si>
    <t>A.5.18</t>
  </si>
  <si>
    <t>Access rights</t>
  </si>
  <si>
    <t>A.5.19</t>
  </si>
  <si>
    <t>A.5.20</t>
  </si>
  <si>
    <t>Addressing information security within supplier agreements</t>
  </si>
  <si>
    <t>A.5.21</t>
  </si>
  <si>
    <t>A.5.22</t>
  </si>
  <si>
    <t>Monitoring, review and change management of supplier services</t>
  </si>
  <si>
    <t>A.5.23</t>
  </si>
  <si>
    <t>Information security for use of cloud services</t>
  </si>
  <si>
    <t>A.5.24</t>
  </si>
  <si>
    <t>Information security incident management planning and preparation</t>
  </si>
  <si>
    <t>A.5.25</t>
  </si>
  <si>
    <t>Assessment and decision on information security events</t>
  </si>
  <si>
    <t>A.5.26</t>
  </si>
  <si>
    <t>A.5.27</t>
  </si>
  <si>
    <t>A.5.28</t>
  </si>
  <si>
    <t>A.5.29</t>
  </si>
  <si>
    <t>Information security during disruption</t>
  </si>
  <si>
    <t>A.5.30</t>
  </si>
  <si>
    <t>ICT readiness for business continuity</t>
  </si>
  <si>
    <t>A.5.31</t>
  </si>
  <si>
    <t>Legal, statutory, regulatory and contractual requirements</t>
  </si>
  <si>
    <t>A.5.32</t>
  </si>
  <si>
    <t>A.5.33</t>
  </si>
  <si>
    <t>A.5.34</t>
  </si>
  <si>
    <t>Privacy and protection of personal identifiable information (PII)</t>
  </si>
  <si>
    <t>A.5.35</t>
  </si>
  <si>
    <t>A.5.36</t>
  </si>
  <si>
    <t>Compliance with policies, rules and standards for information security</t>
  </si>
  <si>
    <t>A.5.37</t>
  </si>
  <si>
    <t>A.6.1</t>
  </si>
  <si>
    <t>A.6.2</t>
  </si>
  <si>
    <t>A.6.3</t>
  </si>
  <si>
    <t>A.6.4</t>
  </si>
  <si>
    <t>A.6.5</t>
  </si>
  <si>
    <t>Responsibilities after termination or change of employment</t>
  </si>
  <si>
    <t>A.6.6</t>
  </si>
  <si>
    <t>Confidentiality or non-disclosure agreements</t>
  </si>
  <si>
    <t>A.6.7</t>
  </si>
  <si>
    <t>Remote working</t>
  </si>
  <si>
    <t>A.6.8</t>
  </si>
  <si>
    <t>Information security event reporting</t>
  </si>
  <si>
    <t>Secure disposal or re-use of equipment</t>
  </si>
  <si>
    <t>A.7.14</t>
  </si>
  <si>
    <t>A.7.13</t>
  </si>
  <si>
    <t>A.7.12</t>
  </si>
  <si>
    <t>A.7.11</t>
  </si>
  <si>
    <t>Storage media</t>
  </si>
  <si>
    <t>A.7.10</t>
  </si>
  <si>
    <t>Security of assets off-premises</t>
  </si>
  <si>
    <t>A.7.9</t>
  </si>
  <si>
    <t>A.7.8</t>
  </si>
  <si>
    <t>Clear desk and clear screen</t>
  </si>
  <si>
    <t>A.7.7</t>
  </si>
  <si>
    <t>A.7.6</t>
  </si>
  <si>
    <t>Protecting against physical and environmental threats</t>
  </si>
  <si>
    <t>A.7.5</t>
  </si>
  <si>
    <t>Physical security monitoring</t>
  </si>
  <si>
    <t>A.7.4</t>
  </si>
  <si>
    <t>A.7.3</t>
  </si>
  <si>
    <t>Physical entry</t>
  </si>
  <si>
    <t>A.7.2</t>
  </si>
  <si>
    <t>Physical security perimeters</t>
  </si>
  <si>
    <t>A.7.1</t>
  </si>
  <si>
    <t>A.8.1</t>
  </si>
  <si>
    <t>User end point devices</t>
  </si>
  <si>
    <t>A.8.2</t>
  </si>
  <si>
    <t>Privileged access rights</t>
  </si>
  <si>
    <t>A.8.3</t>
  </si>
  <si>
    <t>A.8.4</t>
  </si>
  <si>
    <t>Access to source code</t>
  </si>
  <si>
    <t>A.8.5</t>
  </si>
  <si>
    <t>Secure authentication</t>
  </si>
  <si>
    <t>A.8.6</t>
  </si>
  <si>
    <t>A.8.7</t>
  </si>
  <si>
    <t>Protection against malware</t>
  </si>
  <si>
    <t>A.8.8</t>
  </si>
  <si>
    <t>A.8.9</t>
  </si>
  <si>
    <t>Configuration management</t>
  </si>
  <si>
    <t>A.8.10</t>
  </si>
  <si>
    <t>Information deletion</t>
  </si>
  <si>
    <t>A.8.11</t>
  </si>
  <si>
    <t>Data masking</t>
  </si>
  <si>
    <t>A.8.12</t>
  </si>
  <si>
    <t>Data leakage prevention</t>
  </si>
  <si>
    <t>A.8.13</t>
  </si>
  <si>
    <t>A.8.14</t>
  </si>
  <si>
    <t>Redundancy of information processing facilities</t>
  </si>
  <si>
    <t>A.8.15</t>
  </si>
  <si>
    <t>Logging</t>
  </si>
  <si>
    <t>A.8.16</t>
  </si>
  <si>
    <t>Monitoring activities</t>
  </si>
  <si>
    <t>A.8.17</t>
  </si>
  <si>
    <t>Clock synchronization</t>
  </si>
  <si>
    <t>A.8.18</t>
  </si>
  <si>
    <t>A.8.19</t>
  </si>
  <si>
    <t>A.8.20</t>
  </si>
  <si>
    <t>Networks security</t>
  </si>
  <si>
    <t>A.8.21</t>
  </si>
  <si>
    <t>A.8.22</t>
  </si>
  <si>
    <t>Segregation of networks</t>
  </si>
  <si>
    <t>A.8.23</t>
  </si>
  <si>
    <t>Web filtering</t>
  </si>
  <si>
    <t>A.8.24</t>
  </si>
  <si>
    <t>Use of cryptography</t>
  </si>
  <si>
    <t>A.8.25</t>
  </si>
  <si>
    <t>Secure development life cycle</t>
  </si>
  <si>
    <t>A.8.26</t>
  </si>
  <si>
    <t>Application security requirements</t>
  </si>
  <si>
    <t>A.8.27</t>
  </si>
  <si>
    <t>Secure system architecture and engineering principles</t>
  </si>
  <si>
    <t>A.8.28</t>
  </si>
  <si>
    <t>Secure coding</t>
  </si>
  <si>
    <t>A.8.29</t>
  </si>
  <si>
    <t>Security testing in development and acceptance</t>
  </si>
  <si>
    <t>A.8.30</t>
  </si>
  <si>
    <t>A.8.31</t>
  </si>
  <si>
    <t>Separation of development, test and production environments</t>
  </si>
  <si>
    <t>A.8.32</t>
  </si>
  <si>
    <t>A.8.33</t>
  </si>
  <si>
    <t>Test information</t>
  </si>
  <si>
    <t>A.8.34</t>
  </si>
  <si>
    <t>Protection of information systems during audit testing</t>
  </si>
  <si>
    <t>Managing information security in the information 
and communication technology (ICT) supply-chain</t>
  </si>
  <si>
    <r>
      <t xml:space="preserve">1.  Design and implement an ISMS complying with all the mandatory elements specified in the main body of ISO/IEC 27001, using the drop-down selectors on the status column of the </t>
    </r>
    <r>
      <rPr>
        <b/>
        <sz val="12"/>
        <rFont val="Calibri"/>
        <family val="2"/>
        <scheme val="minor"/>
      </rPr>
      <t xml:space="preserve">mandatory ISMS requirements sheet </t>
    </r>
    <r>
      <rPr>
        <sz val="12"/>
        <rFont val="Calibri"/>
        <family val="2"/>
        <scheme val="minor"/>
      </rPr>
      <t>to track and record your status against each of the requirements.</t>
    </r>
  </si>
  <si>
    <r>
      <t xml:space="preserve">3.  Systematically check and record the status of your security risks and controls, updating the status column of </t>
    </r>
    <r>
      <rPr>
        <b/>
        <sz val="12"/>
        <rFont val="Calibri"/>
        <family val="2"/>
        <scheme val="minor"/>
      </rPr>
      <t>Annex A sheet</t>
    </r>
    <r>
      <rPr>
        <sz val="12"/>
        <rFont val="Calibri"/>
        <family val="2"/>
        <scheme val="minor"/>
      </rPr>
      <t xml:space="preserve"> accordingly.</t>
    </r>
  </si>
  <si>
    <t>Document history and acknowledgements</t>
  </si>
  <si>
    <t>Bala Ramanan donated the original ISO/IEC 27001:2005 version of the 27001 requirements worksheet.   Joel Cort added the SoA worksheet.  Gary Hinson hacked it about for publication in the ISO27k Toolkit.</t>
  </si>
  <si>
    <t>Christian Breitenstrom updated the workbook to reflect ISO/IEC 27001:2022 and ISO/IEC 27002:2022.  Gary tidied it up a bit, ready for publication in the ISO27k Toolkit once ISO/IEC 27001:2022 is published.</t>
  </si>
  <si>
    <r>
      <t xml:space="preserve">The main body of ISO/IEC 27001 formally specifies a number of mandatory requirements that </t>
    </r>
    <r>
      <rPr>
        <i/>
        <sz val="12"/>
        <rFont val="Calibri"/>
        <family val="2"/>
        <scheme val="minor"/>
      </rPr>
      <t>must</t>
    </r>
    <r>
      <rPr>
        <sz val="12"/>
        <rFont val="Calibri"/>
        <family val="2"/>
        <scheme val="minor"/>
      </rPr>
      <t xml:space="preserve"> be fulfilled in order for an </t>
    </r>
    <r>
      <rPr>
        <b/>
        <sz val="12"/>
        <rFont val="Calibri"/>
        <family val="2"/>
        <scheme val="minor"/>
      </rPr>
      <t>I</t>
    </r>
    <r>
      <rPr>
        <sz val="12"/>
        <rFont val="Calibri"/>
        <family val="2"/>
        <scheme val="minor"/>
      </rPr>
      <t xml:space="preserve">nformation </t>
    </r>
    <r>
      <rPr>
        <b/>
        <sz val="12"/>
        <rFont val="Calibri"/>
        <family val="2"/>
        <scheme val="minor"/>
      </rPr>
      <t>S</t>
    </r>
    <r>
      <rPr>
        <sz val="12"/>
        <rFont val="Calibri"/>
        <family val="2"/>
        <scheme val="minor"/>
      </rPr>
      <t xml:space="preserve">ecurity </t>
    </r>
    <r>
      <rPr>
        <b/>
        <sz val="12"/>
        <rFont val="Calibri"/>
        <family val="2"/>
        <scheme val="minor"/>
      </rPr>
      <t>M</t>
    </r>
    <r>
      <rPr>
        <sz val="12"/>
        <rFont val="Calibri"/>
        <family val="2"/>
        <scheme val="minor"/>
      </rPr>
      <t xml:space="preserve">anagement </t>
    </r>
    <r>
      <rPr>
        <b/>
        <sz val="12"/>
        <rFont val="Calibri"/>
        <family val="2"/>
        <scheme val="minor"/>
      </rPr>
      <t>S</t>
    </r>
    <r>
      <rPr>
        <sz val="12"/>
        <rFont val="Calibri"/>
        <family val="2"/>
        <scheme val="minor"/>
      </rPr>
      <t xml:space="preserve">ystem to be certified against the standard.   </t>
    </r>
    <r>
      <rPr>
        <b/>
        <sz val="12"/>
        <rFont val="Calibri"/>
        <family val="2"/>
        <scheme val="minor"/>
      </rPr>
      <t xml:space="preserve">All the mandatory requirements for certification concern the management system rather than the information risks and the security controls being managed.  </t>
    </r>
    <r>
      <rPr>
        <sz val="12"/>
        <rFont val="Calibri"/>
        <family val="2"/>
        <scheme val="minor"/>
      </rPr>
      <t>For example, the standard requires management to determine the organization's information security risks, assess them, decide how those risks are to be treated, treat them and monitor them, using the policies and procedures defined in the ISMS.  The standard does not mandate specific information security controls: the organization does that.</t>
    </r>
  </si>
  <si>
    <r>
      <t xml:space="preserve">However, Annex A to '27001 outlines a suite of information security controls that the management system would </t>
    </r>
    <r>
      <rPr>
        <i/>
        <sz val="12"/>
        <rFont val="Calibri"/>
        <family val="2"/>
        <scheme val="minor"/>
      </rPr>
      <t xml:space="preserve">typically </t>
    </r>
    <r>
      <rPr>
        <sz val="12"/>
        <rFont val="Calibri"/>
        <family val="2"/>
        <scheme val="minor"/>
      </rPr>
      <t xml:space="preserve">manage, provided they are in fact applicable to the organization (which depends on its information security risks).  The security controls in Annex A are explained in much more detail in ISO/IEC 27002:2022, and in various other standards, laws, regulations </t>
    </r>
    <r>
      <rPr>
        <i/>
        <sz val="12"/>
        <rFont val="Calibri"/>
        <family val="2"/>
        <scheme val="minor"/>
      </rPr>
      <t>etc.</t>
    </r>
  </si>
  <si>
    <t>New for 2022</t>
  </si>
  <si>
    <t>4</t>
  </si>
  <si>
    <t>4.1</t>
  </si>
  <si>
    <t>4.2</t>
  </si>
  <si>
    <t>4.3</t>
  </si>
  <si>
    <t>4.4</t>
  </si>
  <si>
    <t>5</t>
  </si>
  <si>
    <t>5.1</t>
  </si>
  <si>
    <t>5.2</t>
  </si>
  <si>
    <t>5.3</t>
  </si>
  <si>
    <t>6</t>
  </si>
  <si>
    <t>6.1</t>
  </si>
  <si>
    <t>6.2</t>
  </si>
  <si>
    <t>6.3</t>
  </si>
  <si>
    <t>7</t>
  </si>
  <si>
    <t>7.1</t>
  </si>
  <si>
    <t>7.2</t>
  </si>
  <si>
    <t>7.3</t>
  </si>
  <si>
    <t>7.4</t>
  </si>
  <si>
    <t>7.5</t>
  </si>
  <si>
    <t>8</t>
  </si>
  <si>
    <t>8.1</t>
  </si>
  <si>
    <t>8.2</t>
  </si>
  <si>
    <t>8.3</t>
  </si>
  <si>
    <t>9</t>
  </si>
  <si>
    <t>9.1</t>
  </si>
  <si>
    <t>9.2</t>
  </si>
  <si>
    <t>9.3</t>
  </si>
  <si>
    <t>10</t>
  </si>
  <si>
    <t>10.1</t>
  </si>
  <si>
    <t>10.2</t>
  </si>
  <si>
    <r>
      <t>Note: you need licensed copies of both ISO/IEC 27001 and 27002 to make much sense of this</t>
    </r>
    <r>
      <rPr>
        <sz val="12"/>
        <rFont val="Calibri"/>
        <family val="2"/>
        <scheme val="minor"/>
      </rPr>
      <t xml:space="preserve">, and other ISO27k standards are also highly recommended.  </t>
    </r>
    <r>
      <rPr>
        <b/>
        <sz val="12"/>
        <rFont val="Calibri"/>
        <family val="2"/>
        <scheme val="minor"/>
      </rPr>
      <t xml:space="preserve">This workbook alone is not sufficient!  </t>
    </r>
    <r>
      <rPr>
        <sz val="12"/>
        <rFont val="Calibri"/>
        <family val="2"/>
        <scheme val="minor"/>
      </rPr>
      <t xml:space="preserve">In particular, we have paraphrased and shortened the wording of the standards in ways that may not entirely fulfill their meaning or intent.  The definitive references are the published ISO27k standards, </t>
    </r>
    <r>
      <rPr>
        <i/>
        <sz val="12"/>
        <rFont val="Calibri"/>
        <family val="2"/>
        <scheme val="minor"/>
      </rPr>
      <t xml:space="preserve">not </t>
    </r>
    <r>
      <rPr>
        <sz val="12"/>
        <rFont val="Calibri"/>
        <family val="2"/>
        <scheme val="minor"/>
      </rPr>
      <t>this workbook.</t>
    </r>
  </si>
  <si>
    <t>Please visit ISO27001security.com for further advice and guidance on the ISO27k standards, including the ISO27k Forum and many other useful documents and templates in the free ISO27k Toolkit:</t>
  </si>
  <si>
    <r>
      <t xml:space="preserve">Complete lack of recognisable policy, procedure, control </t>
    </r>
    <r>
      <rPr>
        <i/>
        <sz val="9"/>
        <rFont val="Calibri"/>
        <family val="2"/>
        <scheme val="minor"/>
      </rPr>
      <t>etc.</t>
    </r>
  </si>
  <si>
    <t>Status has not been checked, yet</t>
  </si>
  <si>
    <r>
      <t xml:space="preserve">All </t>
    </r>
    <r>
      <rPr>
        <b/>
        <sz val="9"/>
        <rFont val="Calibri"/>
        <family val="2"/>
        <scheme val="minor"/>
      </rPr>
      <t xml:space="preserve">main body </t>
    </r>
    <r>
      <rPr>
        <sz val="9"/>
        <rFont val="Calibri"/>
        <family val="2"/>
        <scheme val="minor"/>
      </rPr>
      <t xml:space="preserve">requirements are mandatory for certification.  </t>
    </r>
    <r>
      <rPr>
        <b/>
        <sz val="9"/>
        <rFont val="Calibri"/>
        <family val="2"/>
        <scheme val="minor"/>
      </rPr>
      <t xml:space="preserve">Annex A </t>
    </r>
    <r>
      <rPr>
        <sz val="9"/>
        <rFont val="Calibri"/>
        <family val="2"/>
        <scheme val="minor"/>
      </rPr>
      <t>is discretionary, depending on the risks and risk treatment decisions.</t>
    </r>
  </si>
  <si>
    <r>
      <t xml:space="preserve">2.  Identify and assess the information security risks facing those parts of the organization that are declared in scope for your ISMS, identifying any Annex A controls that are not applicable using the drop-down selectors in the status column of the </t>
    </r>
    <r>
      <rPr>
        <b/>
        <sz val="12"/>
        <rFont val="Calibri"/>
        <family val="2"/>
        <scheme val="minor"/>
      </rPr>
      <t>annex A controls sheet</t>
    </r>
    <r>
      <rPr>
        <sz val="12"/>
        <rFont val="Calibri"/>
        <family val="2"/>
        <scheme val="minor"/>
      </rPr>
      <t xml:space="preserve">.  Note: </t>
    </r>
    <r>
      <rPr>
        <b/>
        <sz val="12"/>
        <rFont val="Calibri"/>
        <family val="2"/>
        <scheme val="minor"/>
      </rPr>
      <t xml:space="preserve">do not feel constrained by Annex A!  </t>
    </r>
    <r>
      <rPr>
        <sz val="12"/>
        <rFont val="Calibri"/>
        <family val="2"/>
        <scheme val="minor"/>
      </rPr>
      <t>Adapt the sheet, modifying the wording and adding-in additional rows if you determine that other security controls are needed to treat your information security risks and obligations (</t>
    </r>
    <r>
      <rPr>
        <i/>
        <sz val="12"/>
        <rFont val="Calibri"/>
        <family val="2"/>
        <scheme val="minor"/>
      </rPr>
      <t xml:space="preserve">e.g. </t>
    </r>
    <r>
      <rPr>
        <sz val="12"/>
        <rFont val="Calibri"/>
        <family val="2"/>
        <scheme val="minor"/>
      </rPr>
      <t xml:space="preserve">ISO 22301, privacy laws, PCI-DSS </t>
    </r>
    <r>
      <rPr>
        <i/>
        <sz val="12"/>
        <rFont val="Calibri"/>
        <family val="2"/>
        <scheme val="minor"/>
      </rPr>
      <t>etc</t>
    </r>
    <r>
      <rPr>
        <sz val="12"/>
        <rFont val="Calibri"/>
        <family val="2"/>
        <scheme val="minor"/>
      </rPr>
      <t xml:space="preserve">.).  </t>
    </r>
    <r>
      <rPr>
        <b/>
        <sz val="12"/>
        <rFont val="Calibri"/>
        <family val="2"/>
        <scheme val="minor"/>
      </rPr>
      <t xml:space="preserve">Annex A is merely a guide, a starting point, a prompt, a reminder.  </t>
    </r>
  </si>
  <si>
    <r>
      <t xml:space="preserve">4.  Once your ISMS is operating normally, the </t>
    </r>
    <r>
      <rPr>
        <b/>
        <sz val="12"/>
        <rFont val="Calibri"/>
        <family val="2"/>
        <scheme val="minor"/>
      </rPr>
      <t xml:space="preserve">metrics </t>
    </r>
    <r>
      <rPr>
        <sz val="12"/>
        <rFont val="Calibri"/>
        <family val="2"/>
        <scheme val="minor"/>
      </rPr>
      <t xml:space="preserve">are looking good and you have amassed sufficient evidence ("records"), it can be formally audited for conformity with '27001 by an accredited certification body.  They will check that your ISMS fulfills the standard's mandatory requirements, and that your in-scope information security risks are being identified, treated and monitored according to your ISMS policies and procedures.  Thereafter, the spreadsheet should both be maintained </t>
    </r>
    <r>
      <rPr>
        <i/>
        <sz val="12"/>
        <rFont val="Calibri"/>
        <family val="2"/>
        <scheme val="minor"/>
      </rPr>
      <t xml:space="preserve">i.e. </t>
    </r>
    <r>
      <rPr>
        <sz val="12"/>
        <rFont val="Calibri"/>
        <family val="2"/>
        <scheme val="minor"/>
      </rPr>
      <t>updated when the information security risks or controls change, and periodically reviewed/audited.</t>
    </r>
  </si>
  <si>
    <t>Malte Simon suggested some changes to help handicapped users.  Gary made a few minor corrections too - nothing significant.  Published at https://www.iso27001security.com/ISO27k_ISMS_6.1_SoA_2025.xlsx</t>
  </si>
  <si>
    <t xml:space="preserve">This work is copyright © 2025, ISO27k Forum.  It is licensed under a Creative Commons license CC BY-NC-SA 4.0 
You are welcome to reproduce, circulate, use and adapt or create derivative works from this provided that (a) it is not sold or incorporated into a commercial product, (b) it is properly attributed to the ISO27k Forum at www.ISO27001security.com, and (c) any derivative works that are shared with third parties are subject the same copyright terms as this.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</si>
</sst>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name val="Arial"/>
      <family val="2"/>
    </font>
    <font>
      <u/>
      <sz val="10"/>
      <color indexed="12"/>
      <name val="Arial"/>
      <family val="2"/>
    </font>
    <font>
      <b/>
      <sz val="12"/>
      <color indexed="9"/>
      <name val="Arial"/>
      <family val="2"/>
    </font>
    <font>
      <sz val="10"/>
      <name val="Arial"/>
      <family val="2"/>
    </font>
    <font>
      <sz val="12"/>
      <name val="Calibri"/>
      <family val="2"/>
      <scheme val="minor"/>
    </font>
    <font>
      <b/>
      <sz val="14"/>
      <name val="Calibri"/>
      <family val="2"/>
      <scheme val="minor"/>
    </font>
    <font>
      <sz val="10"/>
      <name val="Calibri"/>
      <family val="2"/>
      <scheme val="minor"/>
    </font>
    <font>
      <b/>
      <sz val="16"/>
      <name val="Calibri"/>
      <family val="2"/>
      <scheme val="minor"/>
    </font>
    <font>
      <b/>
      <sz val="10"/>
      <name val="Calibri"/>
      <family val="2"/>
      <scheme val="minor"/>
    </font>
    <font>
      <b/>
      <sz val="12"/>
      <name val="Calibri"/>
      <family val="2"/>
      <scheme val="minor"/>
    </font>
    <font>
      <u/>
      <sz val="14"/>
      <color indexed="12"/>
      <name val="Calibri"/>
      <family val="2"/>
      <scheme val="minor"/>
    </font>
    <font>
      <b/>
      <sz val="24"/>
      <name val="Calibri"/>
      <family val="2"/>
      <scheme val="minor"/>
    </font>
    <font>
      <i/>
      <sz val="10"/>
      <name val="Calibri"/>
      <family val="2"/>
      <scheme val="minor"/>
    </font>
    <font>
      <sz val="14"/>
      <name val="Calibri"/>
      <family val="2"/>
      <scheme val="minor"/>
    </font>
    <font>
      <sz val="20"/>
      <name val="Calibri"/>
      <family val="2"/>
      <scheme val="minor"/>
    </font>
    <font>
      <sz val="12"/>
      <color indexed="8"/>
      <name val="Calibri"/>
      <family val="2"/>
      <scheme val="minor"/>
    </font>
    <font>
      <sz val="9"/>
      <name val="Calibri"/>
      <family val="2"/>
      <scheme val="minor"/>
    </font>
    <font>
      <b/>
      <sz val="8"/>
      <name val="Calibri"/>
      <family val="2"/>
      <scheme val="minor"/>
    </font>
    <font>
      <b/>
      <sz val="18"/>
      <color indexed="8"/>
      <name val="Calibri"/>
      <family val="2"/>
      <scheme val="minor"/>
    </font>
    <font>
      <b/>
      <sz val="18"/>
      <name val="Calibri"/>
      <family val="2"/>
      <scheme val="minor"/>
    </font>
    <font>
      <sz val="18"/>
      <name val="Calibri"/>
      <family val="2"/>
      <scheme val="minor"/>
    </font>
    <font>
      <b/>
      <sz val="12"/>
      <color indexed="8"/>
      <name val="Calibri"/>
      <family val="2"/>
      <scheme val="minor"/>
    </font>
    <font>
      <b/>
      <sz val="12"/>
      <color theme="0"/>
      <name val="Calibri"/>
      <family val="2"/>
      <scheme val="minor"/>
    </font>
    <font>
      <b/>
      <sz val="16"/>
      <color theme="0"/>
      <name val="Calibri"/>
      <family val="2"/>
      <scheme val="minor"/>
    </font>
    <font>
      <b/>
      <sz val="10"/>
      <color theme="0"/>
      <name val="Calibri"/>
      <family val="2"/>
      <scheme val="minor"/>
    </font>
    <font>
      <sz val="12"/>
      <name val="Calibri"/>
      <family val="2"/>
    </font>
    <font>
      <sz val="16"/>
      <name val="Calibri"/>
      <family val="2"/>
      <scheme val="minor"/>
    </font>
    <font>
      <i/>
      <sz val="9"/>
      <name val="Calibri"/>
      <family val="2"/>
      <scheme val="minor"/>
    </font>
    <font>
      <b/>
      <sz val="14"/>
      <color theme="0"/>
      <name val="Calibri"/>
      <family val="2"/>
      <scheme val="minor"/>
    </font>
    <font>
      <b/>
      <sz val="12"/>
      <color theme="0" tint="-0.14999847407452621"/>
      <name val="Calibri"/>
      <family val="2"/>
      <scheme val="minor"/>
    </font>
    <font>
      <sz val="10"/>
      <color theme="0" tint="-0.14999847407452621"/>
      <name val="Calibri"/>
      <family val="2"/>
      <scheme val="minor"/>
    </font>
    <font>
      <b/>
      <sz val="9"/>
      <color theme="0"/>
      <name val="Calibri"/>
      <family val="2"/>
      <scheme val="minor"/>
    </font>
    <font>
      <sz val="12"/>
      <color theme="0" tint="-0.14999847407452621"/>
      <name val="Calibri"/>
      <family val="2"/>
      <scheme val="minor"/>
    </font>
    <font>
      <i/>
      <sz val="12"/>
      <name val="Calibri"/>
      <family val="2"/>
      <scheme val="minor"/>
    </font>
    <font>
      <b/>
      <sz val="9"/>
      <name val="Calibri"/>
      <family val="2"/>
      <scheme val="minor"/>
    </font>
  </fonts>
  <fills count="9">
    <fill>
      <patternFill patternType="none"/>
    </fill>
    <fill>
      <patternFill patternType="gray125"/>
    </fill>
    <fill>
      <patternFill patternType="solid">
        <fgColor indexed="44"/>
        <bgColor indexed="26"/>
      </patternFill>
    </fill>
    <fill>
      <patternFill patternType="solid">
        <fgColor indexed="52"/>
        <bgColor indexed="19"/>
      </patternFill>
    </fill>
    <fill>
      <patternFill patternType="solid">
        <fgColor indexed="8"/>
        <bgColor indexed="58"/>
      </patternFill>
    </fill>
    <fill>
      <patternFill patternType="solid">
        <fgColor indexed="27"/>
        <bgColor indexed="42"/>
      </patternFill>
    </fill>
    <fill>
      <patternFill patternType="solid">
        <fgColor rgb="FF002060"/>
        <bgColor indexed="42"/>
      </patternFill>
    </fill>
    <fill>
      <patternFill patternType="solid">
        <fgColor rgb="FF002060"/>
        <bgColor indexed="64"/>
      </patternFill>
    </fill>
    <fill>
      <patternFill patternType="solid">
        <fgColor theme="4" tint="0.79998168889431442"/>
        <bgColor indexed="64"/>
      </patternFill>
    </fill>
  </fills>
  <borders count="23">
    <border>
      <left/>
      <right/>
      <top/>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thin">
        <color indexed="64"/>
      </right>
      <top style="hair">
        <color indexed="8"/>
      </top>
      <bottom style="hair">
        <color indexed="8"/>
      </bottom>
      <diagonal/>
    </border>
    <border>
      <left style="hair">
        <color indexed="8"/>
      </left>
      <right style="hair">
        <color indexed="8"/>
      </right>
      <top style="hair">
        <color indexed="8"/>
      </top>
      <bottom/>
      <diagonal/>
    </border>
    <border>
      <left style="medium">
        <color indexed="64"/>
      </left>
      <right style="hair">
        <color indexed="8"/>
      </right>
      <top style="medium">
        <color indexed="64"/>
      </top>
      <bottom style="hair">
        <color indexed="8"/>
      </bottom>
      <diagonal/>
    </border>
    <border>
      <left style="hair">
        <color indexed="8"/>
      </left>
      <right style="hair">
        <color indexed="8"/>
      </right>
      <top style="medium">
        <color indexed="64"/>
      </top>
      <bottom style="hair">
        <color indexed="8"/>
      </bottom>
      <diagonal/>
    </border>
    <border>
      <left style="hair">
        <color indexed="8"/>
      </left>
      <right style="medium">
        <color indexed="64"/>
      </right>
      <top style="medium">
        <color indexed="64"/>
      </top>
      <bottom style="hair">
        <color indexed="8"/>
      </bottom>
      <diagonal/>
    </border>
    <border>
      <left style="medium">
        <color indexed="64"/>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style="hair">
        <color indexed="8"/>
      </left>
      <right/>
      <top style="hair">
        <color indexed="8"/>
      </top>
      <bottom style="medium">
        <color indexed="64"/>
      </bottom>
      <diagonal/>
    </border>
    <border>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thin">
        <color indexed="64"/>
      </right>
      <top style="hair">
        <color indexed="8"/>
      </top>
      <bottom style="medium">
        <color indexed="64"/>
      </bottom>
      <diagonal/>
    </border>
    <border>
      <left style="medium">
        <color indexed="64"/>
      </left>
      <right style="hair">
        <color indexed="8"/>
      </right>
      <top style="medium">
        <color indexed="64"/>
      </top>
      <bottom/>
      <diagonal/>
    </border>
    <border>
      <left style="hair">
        <color indexed="8"/>
      </left>
      <right style="hair">
        <color indexed="8"/>
      </right>
      <top style="medium">
        <color indexed="64"/>
      </top>
      <bottom/>
      <diagonal/>
    </border>
    <border>
      <left style="hair">
        <color indexed="8"/>
      </left>
      <right style="medium">
        <color indexed="64"/>
      </right>
      <top style="medium">
        <color indexed="64"/>
      </top>
      <bottom/>
      <diagonal/>
    </border>
    <border>
      <left style="hair">
        <color indexed="8"/>
      </left>
      <right style="thin">
        <color indexed="64"/>
      </right>
      <top style="medium">
        <color indexed="64"/>
      </top>
      <bottom style="hair">
        <color indexed="8"/>
      </bottom>
      <diagonal/>
    </border>
    <border>
      <left/>
      <right/>
      <top style="hair">
        <color indexed="8"/>
      </top>
      <bottom style="hair">
        <color indexed="8"/>
      </bottom>
      <diagonal/>
    </border>
    <border>
      <left/>
      <right style="medium">
        <color indexed="64"/>
      </right>
      <top style="hair">
        <color indexed="8"/>
      </top>
      <bottom style="hair">
        <color indexed="8"/>
      </bottom>
      <diagonal/>
    </border>
  </borders>
  <cellStyleXfs count="7">
    <xf numFmtId="0" fontId="0" fillId="0" borderId="0"/>
    <xf numFmtId="0" fontId="1" fillId="0" borderId="0"/>
    <xf numFmtId="0" fontId="3" fillId="2" borderId="0" applyNumberFormat="0" applyBorder="0" applyAlignment="0" applyProtection="0"/>
    <xf numFmtId="0" fontId="3" fillId="0" borderId="0"/>
    <xf numFmtId="0" fontId="2" fillId="3" borderId="0" applyNumberFormat="0" applyBorder="0" applyProtection="0">
      <alignment horizontal="center" vertical="center"/>
    </xf>
    <xf numFmtId="0" fontId="2" fillId="4" borderId="0">
      <alignment horizontal="center" vertical="center"/>
    </xf>
    <xf numFmtId="0" fontId="25" fillId="0" borderId="0">
      <alignment horizontal="center" vertical="center" shrinkToFit="1"/>
    </xf>
  </cellStyleXfs>
  <cellXfs count="87">
    <xf numFmtId="0" fontId="0" fillId="0" borderId="0" xfId="0"/>
    <xf numFmtId="0" fontId="6" fillId="0" borderId="0" xfId="3" applyFont="1" applyAlignment="1">
      <alignment wrapText="1"/>
    </xf>
    <xf numFmtId="0" fontId="6" fillId="0" borderId="0" xfId="3" applyFont="1" applyAlignment="1">
      <alignment horizontal="center" wrapText="1"/>
    </xf>
    <xf numFmtId="0" fontId="10" fillId="0" borderId="0" xfId="1" applyFont="1" applyAlignment="1">
      <alignment horizontal="center" wrapText="1"/>
    </xf>
    <xf numFmtId="0" fontId="11" fillId="0" borderId="0" xfId="3" applyFont="1" applyAlignment="1">
      <alignment horizontal="center" vertical="center" wrapText="1"/>
    </xf>
    <xf numFmtId="0" fontId="5" fillId="0" borderId="0" xfId="3" applyFont="1" applyAlignment="1">
      <alignment wrapText="1"/>
    </xf>
    <xf numFmtId="0" fontId="14" fillId="0" borderId="0" xfId="3" applyFont="1" applyAlignment="1">
      <alignment vertical="center"/>
    </xf>
    <xf numFmtId="0" fontId="6" fillId="0" borderId="0" xfId="3" applyFont="1" applyAlignment="1">
      <alignment horizontal="center" vertical="center"/>
    </xf>
    <xf numFmtId="0" fontId="6" fillId="0" borderId="0" xfId="0" applyFont="1" applyAlignment="1">
      <alignment vertical="center"/>
    </xf>
    <xf numFmtId="0" fontId="4" fillId="0" borderId="0" xfId="3" applyFont="1" applyAlignment="1">
      <alignment vertical="center"/>
    </xf>
    <xf numFmtId="0" fontId="9" fillId="0" borderId="0" xfId="3" applyFont="1" applyAlignment="1">
      <alignment horizontal="center" vertical="center" wrapText="1"/>
    </xf>
    <xf numFmtId="0" fontId="17" fillId="0" borderId="0" xfId="3" applyFont="1" applyAlignment="1">
      <alignment horizontal="center" vertical="center" wrapText="1"/>
    </xf>
    <xf numFmtId="0" fontId="18" fillId="5" borderId="1" xfId="3" applyFont="1" applyFill="1" applyBorder="1" applyAlignment="1" applyProtection="1">
      <alignment wrapText="1"/>
      <protection locked="0"/>
    </xf>
    <xf numFmtId="0" fontId="19" fillId="0" borderId="0" xfId="3" applyFont="1" applyAlignment="1" applyProtection="1">
      <alignment wrapText="1"/>
      <protection locked="0"/>
    </xf>
    <xf numFmtId="0" fontId="18" fillId="5" borderId="1" xfId="3" applyFont="1" applyFill="1" applyBorder="1" applyAlignment="1" applyProtection="1">
      <alignment horizontal="left" wrapText="1"/>
      <protection locked="0"/>
    </xf>
    <xf numFmtId="0" fontId="20" fillId="0" borderId="0" xfId="3" applyFont="1" applyAlignment="1" applyProtection="1">
      <alignment wrapText="1"/>
      <protection locked="0"/>
    </xf>
    <xf numFmtId="0" fontId="4" fillId="0" borderId="0" xfId="3" applyFont="1" applyAlignment="1" applyProtection="1">
      <alignment horizontal="center" wrapText="1"/>
      <protection locked="0"/>
    </xf>
    <xf numFmtId="0" fontId="6" fillId="0" borderId="0" xfId="3" applyFont="1" applyAlignment="1" applyProtection="1">
      <alignment wrapText="1"/>
      <protection locked="0"/>
    </xf>
    <xf numFmtId="0" fontId="6" fillId="0" borderId="0" xfId="0" applyFont="1"/>
    <xf numFmtId="0" fontId="6" fillId="0" borderId="0" xfId="3" applyFont="1" applyAlignment="1" applyProtection="1">
      <alignment vertical="center" wrapText="1"/>
      <protection locked="0"/>
    </xf>
    <xf numFmtId="0" fontId="4" fillId="0" borderId="0" xfId="3" applyFont="1" applyAlignment="1" applyProtection="1">
      <alignment wrapText="1"/>
      <protection locked="0"/>
    </xf>
    <xf numFmtId="0" fontId="14" fillId="0" borderId="0" xfId="3" applyFont="1" applyAlignment="1" applyProtection="1">
      <alignment vertical="center" wrapText="1"/>
      <protection locked="0"/>
    </xf>
    <xf numFmtId="0" fontId="16" fillId="0" borderId="1" xfId="3" applyFont="1" applyBorder="1" applyAlignment="1">
      <alignment horizontal="center" vertical="center" wrapText="1"/>
    </xf>
    <xf numFmtId="0" fontId="29" fillId="0" borderId="0" xfId="4" applyNumberFormat="1" applyFont="1" applyFill="1" applyBorder="1" applyProtection="1">
      <alignment horizontal="center" vertical="center"/>
      <protection locked="0"/>
    </xf>
    <xf numFmtId="9" fontId="7" fillId="0" borderId="3" xfId="3" applyNumberFormat="1" applyFont="1" applyBorder="1" applyAlignment="1">
      <alignment horizontal="center" vertical="center" wrapText="1"/>
    </xf>
    <xf numFmtId="0" fontId="13" fillId="0" borderId="0" xfId="0" applyFont="1"/>
    <xf numFmtId="0" fontId="6" fillId="0" borderId="0" xfId="0" applyFont="1" applyAlignment="1">
      <alignment horizontal="center" vertical="center"/>
    </xf>
    <xf numFmtId="0" fontId="6" fillId="0" borderId="0" xfId="0" applyFont="1" applyAlignment="1">
      <alignment horizontal="right" vertical="center"/>
    </xf>
    <xf numFmtId="9" fontId="6" fillId="0" borderId="0" xfId="0" applyNumberFormat="1" applyFont="1" applyAlignment="1">
      <alignment horizontal="center" vertical="center"/>
    </xf>
    <xf numFmtId="0" fontId="21" fillId="8" borderId="1" xfId="3" applyFont="1" applyFill="1" applyBorder="1" applyAlignment="1" applyProtection="1">
      <alignment horizontal="center" wrapText="1"/>
      <protection locked="0"/>
    </xf>
    <xf numFmtId="0" fontId="21" fillId="8" borderId="1" xfId="3" applyFont="1" applyFill="1" applyBorder="1" applyAlignment="1" applyProtection="1">
      <alignment horizontal="left" wrapText="1"/>
      <protection locked="0"/>
    </xf>
    <xf numFmtId="0" fontId="4" fillId="0" borderId="1" xfId="3" applyFont="1" applyBorder="1" applyAlignment="1">
      <alignment horizontal="center" vertical="center" shrinkToFit="1"/>
    </xf>
    <xf numFmtId="0" fontId="21" fillId="8" borderId="1" xfId="3" applyFont="1" applyFill="1" applyBorder="1" applyAlignment="1" applyProtection="1">
      <alignment horizontal="left" shrinkToFit="1"/>
      <protection locked="0"/>
    </xf>
    <xf numFmtId="0" fontId="18" fillId="5" borderId="1" xfId="3" applyFont="1" applyFill="1" applyBorder="1" applyAlignment="1" applyProtection="1">
      <alignment horizontal="center" shrinkToFit="1"/>
      <protection locked="0"/>
    </xf>
    <xf numFmtId="0" fontId="26" fillId="0" borderId="0" xfId="0" applyFont="1" applyAlignment="1">
      <alignment horizontal="center" vertical="center"/>
    </xf>
    <xf numFmtId="0" fontId="23" fillId="6" borderId="6" xfId="3" applyFont="1" applyFill="1" applyBorder="1" applyAlignment="1" applyProtection="1">
      <alignment horizontal="center" wrapText="1"/>
      <protection locked="0"/>
    </xf>
    <xf numFmtId="0" fontId="23" fillId="6" borderId="7" xfId="3" applyFont="1" applyFill="1" applyBorder="1" applyAlignment="1" applyProtection="1">
      <alignment horizontal="center" wrapText="1"/>
      <protection locked="0"/>
    </xf>
    <xf numFmtId="0" fontId="18" fillId="5" borderId="8" xfId="3" applyFont="1" applyFill="1" applyBorder="1" applyAlignment="1" applyProtection="1">
      <alignment horizontal="center" wrapText="1"/>
      <protection locked="0"/>
    </xf>
    <xf numFmtId="0" fontId="18" fillId="5" borderId="9" xfId="3" applyFont="1" applyFill="1" applyBorder="1" applyAlignment="1" applyProtection="1">
      <alignment wrapText="1"/>
      <protection locked="0"/>
    </xf>
    <xf numFmtId="0" fontId="21" fillId="8" borderId="9" xfId="3" applyFont="1" applyFill="1" applyBorder="1" applyAlignment="1" applyProtection="1">
      <alignment horizontal="left" wrapText="1"/>
      <protection locked="0"/>
    </xf>
    <xf numFmtId="0" fontId="6" fillId="0" borderId="9" xfId="3" applyFont="1" applyBorder="1" applyAlignment="1" applyProtection="1">
      <alignment vertical="center" wrapText="1"/>
      <protection locked="0"/>
    </xf>
    <xf numFmtId="0" fontId="18" fillId="5" borderId="9" xfId="3" applyFont="1" applyFill="1" applyBorder="1" applyAlignment="1" applyProtection="1">
      <alignment horizontal="center" wrapText="1"/>
      <protection locked="0"/>
    </xf>
    <xf numFmtId="0" fontId="6" fillId="0" borderId="12" xfId="3" applyFont="1" applyBorder="1" applyAlignment="1" applyProtection="1">
      <alignment vertical="center" wrapText="1"/>
      <protection locked="0"/>
    </xf>
    <xf numFmtId="0" fontId="30" fillId="0" borderId="0" xfId="3" applyFont="1" applyAlignment="1" applyProtection="1">
      <alignment wrapText="1"/>
      <protection locked="0"/>
    </xf>
    <xf numFmtId="0" fontId="22" fillId="6" borderId="5" xfId="3" applyFont="1" applyFill="1" applyBorder="1" applyAlignment="1" applyProtection="1">
      <alignment horizontal="center" wrapText="1"/>
      <protection locked="0"/>
    </xf>
    <xf numFmtId="0" fontId="11" fillId="0" borderId="1" xfId="3" applyFont="1" applyBorder="1" applyAlignment="1">
      <alignment horizontal="center" vertical="center"/>
    </xf>
    <xf numFmtId="0" fontId="23" fillId="6" borderId="6" xfId="3" applyFont="1" applyFill="1" applyBorder="1" applyAlignment="1" applyProtection="1">
      <alignment horizontal="center" shrinkToFit="1"/>
      <protection locked="0"/>
    </xf>
    <xf numFmtId="0" fontId="15" fillId="0" borderId="0" xfId="3" applyFont="1" applyAlignment="1">
      <alignment horizontal="center" vertical="center" shrinkToFit="1"/>
    </xf>
    <xf numFmtId="0" fontId="6" fillId="0" borderId="0" xfId="3" applyFont="1" applyAlignment="1">
      <alignment horizontal="center" vertical="center" shrinkToFit="1"/>
    </xf>
    <xf numFmtId="9" fontId="7" fillId="0" borderId="9" xfId="3" applyNumberFormat="1" applyFont="1" applyBorder="1" applyAlignment="1">
      <alignment horizontal="center" vertical="center" wrapText="1"/>
    </xf>
    <xf numFmtId="0" fontId="16" fillId="0" borderId="11" xfId="3" applyFont="1" applyBorder="1" applyAlignment="1">
      <alignment horizontal="center" vertical="center" wrapText="1"/>
    </xf>
    <xf numFmtId="9" fontId="7" fillId="0" borderId="16" xfId="3" applyNumberFormat="1" applyFont="1" applyBorder="1" applyAlignment="1">
      <alignment horizontal="center" vertical="center" wrapText="1"/>
    </xf>
    <xf numFmtId="9" fontId="7" fillId="0" borderId="12" xfId="3" applyNumberFormat="1" applyFont="1" applyBorder="1" applyAlignment="1">
      <alignment horizontal="center" vertical="center" wrapText="1"/>
    </xf>
    <xf numFmtId="0" fontId="28" fillId="7" borderId="17" xfId="3" applyFont="1" applyFill="1" applyBorder="1" applyAlignment="1">
      <alignment horizontal="center" wrapText="1"/>
    </xf>
    <xf numFmtId="0" fontId="28" fillId="7" borderId="18" xfId="3" applyFont="1" applyFill="1" applyBorder="1" applyAlignment="1">
      <alignment horizontal="center" wrapText="1"/>
    </xf>
    <xf numFmtId="0" fontId="24" fillId="7" borderId="18" xfId="3" applyFont="1" applyFill="1" applyBorder="1" applyAlignment="1">
      <alignment horizontal="center" wrapText="1" shrinkToFit="1"/>
    </xf>
    <xf numFmtId="0" fontId="31" fillId="7" borderId="19" xfId="3" applyFont="1" applyFill="1" applyBorder="1" applyAlignment="1">
      <alignment horizontal="center" wrapText="1" shrinkToFit="1"/>
    </xf>
    <xf numFmtId="0" fontId="19" fillId="0" borderId="5" xfId="3" applyFont="1" applyBorder="1" applyAlignment="1">
      <alignment horizontal="center" vertical="center" shrinkToFit="1"/>
    </xf>
    <xf numFmtId="0" fontId="16" fillId="0" borderId="6" xfId="3" applyFont="1" applyBorder="1" applyAlignment="1">
      <alignment horizontal="center" vertical="center" wrapText="1"/>
    </xf>
    <xf numFmtId="9" fontId="7" fillId="0" borderId="20" xfId="3" applyNumberFormat="1" applyFont="1" applyBorder="1" applyAlignment="1">
      <alignment horizontal="center" vertical="center" wrapText="1"/>
    </xf>
    <xf numFmtId="9" fontId="7" fillId="0" borderId="7" xfId="3" applyNumberFormat="1" applyFont="1" applyBorder="1" applyAlignment="1">
      <alignment horizontal="center" vertical="center" wrapText="1"/>
    </xf>
    <xf numFmtId="0" fontId="19" fillId="0" borderId="8" xfId="3" applyFont="1" applyBorder="1" applyAlignment="1">
      <alignment horizontal="center" vertical="center" shrinkToFit="1"/>
    </xf>
    <xf numFmtId="0" fontId="7" fillId="0" borderId="10" xfId="3" applyFont="1" applyBorder="1" applyAlignment="1">
      <alignment horizontal="center" vertical="center" shrinkToFit="1"/>
    </xf>
    <xf numFmtId="0" fontId="4" fillId="0" borderId="8" xfId="3" applyFont="1" applyBorder="1" applyAlignment="1" applyProtection="1">
      <alignment horizontal="center" vertical="center" wrapText="1"/>
      <protection locked="0"/>
    </xf>
    <xf numFmtId="0" fontId="4" fillId="0" borderId="1" xfId="3" applyFont="1" applyBorder="1" applyAlignment="1" applyProtection="1">
      <alignment horizontal="right" vertical="center" shrinkToFit="1"/>
      <protection locked="0"/>
    </xf>
    <xf numFmtId="0" fontId="4" fillId="0" borderId="9" xfId="3" applyFont="1" applyBorder="1" applyAlignment="1" applyProtection="1">
      <alignment vertical="center" wrapText="1"/>
      <protection locked="0"/>
    </xf>
    <xf numFmtId="0" fontId="4" fillId="0" borderId="1" xfId="3" applyFont="1" applyBorder="1" applyAlignment="1" applyProtection="1">
      <alignment horizontal="right" vertical="center" wrapText="1" shrinkToFit="1"/>
      <protection locked="0"/>
    </xf>
    <xf numFmtId="0" fontId="4" fillId="0" borderId="0" xfId="3" applyFont="1" applyAlignment="1" applyProtection="1">
      <alignment vertical="center" wrapText="1"/>
      <protection locked="0"/>
    </xf>
    <xf numFmtId="0" fontId="9" fillId="0" borderId="1" xfId="3" applyFont="1" applyBorder="1" applyAlignment="1">
      <alignment horizontal="center" vertical="center" wrapText="1"/>
    </xf>
    <xf numFmtId="0" fontId="32" fillId="0" borderId="0" xfId="3" applyFont="1" applyAlignment="1" applyProtection="1">
      <alignment wrapText="1"/>
      <protection locked="0"/>
    </xf>
    <xf numFmtId="0" fontId="4" fillId="0" borderId="0" xfId="3" applyFont="1" applyAlignment="1">
      <alignment wrapText="1"/>
    </xf>
    <xf numFmtId="0" fontId="9" fillId="0" borderId="0" xfId="3" applyFont="1" applyAlignment="1">
      <alignment wrapText="1"/>
    </xf>
    <xf numFmtId="0" fontId="6" fillId="0" borderId="1" xfId="3" applyFont="1" applyBorder="1" applyAlignment="1" applyProtection="1">
      <alignment horizontal="left" vertical="center" wrapText="1"/>
      <protection locked="0"/>
    </xf>
    <xf numFmtId="0" fontId="6" fillId="0" borderId="11" xfId="3" applyFont="1" applyBorder="1" applyAlignment="1" applyProtection="1">
      <alignment horizontal="left" vertical="center" wrapText="1"/>
      <protection locked="0"/>
    </xf>
    <xf numFmtId="49" fontId="28" fillId="6" borderId="5" xfId="3" applyNumberFormat="1" applyFont="1" applyFill="1" applyBorder="1" applyAlignment="1" applyProtection="1">
      <alignment horizontal="center" wrapText="1"/>
      <protection locked="0"/>
    </xf>
    <xf numFmtId="49" fontId="18" fillId="5" borderId="8" xfId="3" applyNumberFormat="1" applyFont="1" applyFill="1" applyBorder="1" applyAlignment="1" applyProtection="1">
      <alignment horizontal="center" wrapText="1"/>
      <protection locked="0"/>
    </xf>
    <xf numFmtId="49" fontId="21" fillId="8" borderId="8" xfId="3" applyNumberFormat="1" applyFont="1" applyFill="1" applyBorder="1" applyAlignment="1" applyProtection="1">
      <alignment horizontal="center" wrapText="1"/>
      <protection locked="0"/>
    </xf>
    <xf numFmtId="49" fontId="6" fillId="0" borderId="8" xfId="3" applyNumberFormat="1" applyFont="1" applyBorder="1" applyAlignment="1" applyProtection="1">
      <alignment horizontal="center" vertical="center" wrapText="1"/>
      <protection locked="0"/>
    </xf>
    <xf numFmtId="49" fontId="6" fillId="0" borderId="10" xfId="3" applyNumberFormat="1" applyFont="1" applyBorder="1" applyAlignment="1" applyProtection="1">
      <alignment horizontal="center" vertical="center" wrapText="1"/>
      <protection locked="0"/>
    </xf>
    <xf numFmtId="49" fontId="4" fillId="0" borderId="0" xfId="3" applyNumberFormat="1" applyFont="1" applyAlignment="1" applyProtection="1">
      <alignment horizontal="center" wrapText="1"/>
      <protection locked="0"/>
    </xf>
    <xf numFmtId="0" fontId="11" fillId="0" borderId="4" xfId="3" applyFont="1" applyBorder="1" applyAlignment="1" applyProtection="1">
      <alignment horizontal="center" vertical="center" wrapText="1"/>
      <protection locked="0"/>
    </xf>
    <xf numFmtId="0" fontId="11" fillId="0" borderId="13" xfId="3" applyFont="1" applyBorder="1" applyAlignment="1">
      <alignment horizontal="center" vertical="center"/>
    </xf>
    <xf numFmtId="0" fontId="11" fillId="0" borderId="14" xfId="3" applyFont="1" applyBorder="1" applyAlignment="1">
      <alignment horizontal="center" vertical="center"/>
    </xf>
    <xf numFmtId="0" fontId="11" fillId="0" borderId="15" xfId="3" applyFont="1" applyBorder="1" applyAlignment="1">
      <alignment horizontal="center" vertical="center"/>
    </xf>
    <xf numFmtId="0" fontId="18" fillId="5" borderId="2" xfId="3" applyFont="1" applyFill="1" applyBorder="1" applyAlignment="1" applyProtection="1">
      <alignment horizontal="left" shrinkToFit="1"/>
      <protection locked="0"/>
    </xf>
    <xf numFmtId="0" fontId="18" fillId="5" borderId="21" xfId="3" applyFont="1" applyFill="1" applyBorder="1" applyAlignment="1" applyProtection="1">
      <alignment horizontal="left" shrinkToFit="1"/>
      <protection locked="0"/>
    </xf>
    <xf numFmtId="0" fontId="18" fillId="5" borderId="22" xfId="3" applyFont="1" applyFill="1" applyBorder="1" applyAlignment="1" applyProtection="1">
      <alignment horizontal="left" shrinkToFit="1"/>
      <protection locked="0"/>
    </xf>
  </cellXfs>
  <cellStyles count="7">
    <cellStyle name="_state_yes" xfId="2" xr:uid="{00000000-0005-0000-0000-000000000000}"/>
    <cellStyle name="ConditionalStyle_0" xfId="5" xr:uid="{00000000-0005-0000-0000-000001000000}"/>
    <cellStyle name="ConditionalStyle_2" xfId="4" xr:uid="{00000000-0005-0000-0000-000002000000}"/>
    <cellStyle name="Excel Built-in Normal" xfId="3" xr:uid="{00000000-0005-0000-0000-000003000000}"/>
    <cellStyle name="Hyperlink" xfId="1" builtinId="8"/>
    <cellStyle name="Normal" xfId="0" builtinId="0"/>
    <cellStyle name="Status" xfId="6" xr:uid="{00000000-0005-0000-0000-000006000000}"/>
  </cellStyles>
  <dxfs count="308">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CC00"/>
      <rgbColor rgb="000000FF"/>
      <rgbColor rgb="00FFFF00"/>
      <rgbColor rgb="00FF00FF"/>
      <rgbColor rgb="0066FF66"/>
      <rgbColor rgb="00800000"/>
      <rgbColor rgb="00008000"/>
      <rgbColor rgb="00000080"/>
      <rgbColor rgb="00808000"/>
      <rgbColor rgb="00800080"/>
      <rgbColor rgb="00009999"/>
      <rgbColor rgb="00B2B2B2"/>
      <rgbColor rgb="00808080"/>
      <rgbColor rgb="009999FF"/>
      <rgbColor rgb="00993366"/>
      <rgbColor rgb="00CCFF99"/>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66"/>
      <rgbColor rgb="00A0FFA0"/>
      <rgbColor rgb="00FF99CC"/>
      <rgbColor rgb="00CC99FF"/>
      <rgbColor rgb="00FFCC99"/>
      <rgbColor rgb="003366FF"/>
      <rgbColor rgb="0033FF99"/>
      <rgbColor rgb="0099FF33"/>
      <rgbColor rgb="00FFCC00"/>
      <rgbColor rgb="00CC9900"/>
      <rgbColor rgb="00FF6600"/>
      <rgbColor rgb="00666699"/>
      <rgbColor rgb="00969696"/>
      <rgbColor rgb="00003366"/>
      <rgbColor rgb="00339966"/>
      <rgbColor rgb="00003300"/>
      <rgbColor rgb="00333300"/>
      <rgbColor rgb="00993300"/>
      <rgbColor rgb="00993366"/>
      <rgbColor rgb="00333399"/>
      <rgbColor rgb="00333333"/>
    </indexedColors>
    <mruColors>
      <color rgb="FF336600"/>
      <color rgb="FF8E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395718380239437E-2"/>
          <c:y val="0.11136796704965957"/>
          <c:w val="0.71432291061575448"/>
          <c:h val="0.8329248407516423"/>
        </c:manualLayout>
      </c:layout>
      <c:pieChart>
        <c:varyColors val="1"/>
        <c:ser>
          <c:idx val="0"/>
          <c:order val="0"/>
          <c:dPt>
            <c:idx val="0"/>
            <c:bubble3D val="0"/>
            <c:spPr>
              <a:solidFill>
                <a:schemeClr val="bg1">
                  <a:lumMod val="95000"/>
                </a:schemeClr>
              </a:solidFill>
            </c:spPr>
            <c:extLst>
              <c:ext xmlns:c16="http://schemas.microsoft.com/office/drawing/2014/chart" uri="{C3380CC4-5D6E-409C-BE32-E72D297353CC}">
                <c16:uniqueId val="{00000001-41D6-4134-B9E9-7FB100522A93}"/>
              </c:ext>
            </c:extLst>
          </c:dPt>
          <c:dPt>
            <c:idx val="1"/>
            <c:bubble3D val="0"/>
            <c:spPr>
              <a:solidFill>
                <a:srgbClr val="FF0000"/>
              </a:solidFill>
            </c:spPr>
            <c:extLst>
              <c:ext xmlns:c16="http://schemas.microsoft.com/office/drawing/2014/chart" uri="{C3380CC4-5D6E-409C-BE32-E72D297353CC}">
                <c16:uniqueId val="{00000003-41D6-4134-B9E9-7FB100522A93}"/>
              </c:ext>
            </c:extLst>
          </c:dPt>
          <c:dPt>
            <c:idx val="2"/>
            <c:bubble3D val="0"/>
            <c:spPr>
              <a:solidFill>
                <a:srgbClr val="8E0000"/>
              </a:solidFill>
            </c:spPr>
            <c:extLst>
              <c:ext xmlns:c16="http://schemas.microsoft.com/office/drawing/2014/chart" uri="{C3380CC4-5D6E-409C-BE32-E72D297353CC}">
                <c16:uniqueId val="{00000005-41D6-4134-B9E9-7FB100522A93}"/>
              </c:ext>
            </c:extLst>
          </c:dPt>
          <c:dPt>
            <c:idx val="3"/>
            <c:bubble3D val="0"/>
            <c:spPr>
              <a:solidFill>
                <a:schemeClr val="bg2">
                  <a:lumMod val="50000"/>
                </a:schemeClr>
              </a:solidFill>
            </c:spPr>
            <c:extLst>
              <c:ext xmlns:c16="http://schemas.microsoft.com/office/drawing/2014/chart" uri="{C3380CC4-5D6E-409C-BE32-E72D297353CC}">
                <c16:uniqueId val="{00000007-41D6-4134-B9E9-7FB100522A93}"/>
              </c:ext>
            </c:extLst>
          </c:dPt>
          <c:dPt>
            <c:idx val="4"/>
            <c:bubble3D val="0"/>
            <c:spPr>
              <a:solidFill>
                <a:srgbClr val="FFC000"/>
              </a:solidFill>
            </c:spPr>
            <c:extLst>
              <c:ext xmlns:c16="http://schemas.microsoft.com/office/drawing/2014/chart" uri="{C3380CC4-5D6E-409C-BE32-E72D297353CC}">
                <c16:uniqueId val="{00000009-41D6-4134-B9E9-7FB100522A93}"/>
              </c:ext>
            </c:extLst>
          </c:dPt>
          <c:dPt>
            <c:idx val="5"/>
            <c:bubble3D val="0"/>
            <c:spPr>
              <a:solidFill>
                <a:srgbClr val="92D050"/>
              </a:solidFill>
            </c:spPr>
            <c:extLst>
              <c:ext xmlns:c16="http://schemas.microsoft.com/office/drawing/2014/chart" uri="{C3380CC4-5D6E-409C-BE32-E72D297353CC}">
                <c16:uniqueId val="{0000000B-41D6-4134-B9E9-7FB100522A93}"/>
              </c:ext>
            </c:extLst>
          </c:dPt>
          <c:dPt>
            <c:idx val="6"/>
            <c:bubble3D val="0"/>
            <c:spPr>
              <a:solidFill>
                <a:srgbClr val="336600"/>
              </a:solidFill>
            </c:spPr>
            <c:extLst>
              <c:ext xmlns:c16="http://schemas.microsoft.com/office/drawing/2014/chart" uri="{C3380CC4-5D6E-409C-BE32-E72D297353CC}">
                <c16:uniqueId val="{0000000D-41D6-4134-B9E9-7FB100522A93}"/>
              </c:ext>
            </c:extLst>
          </c:dPt>
          <c:dPt>
            <c:idx val="7"/>
            <c:bubble3D val="0"/>
            <c:spPr>
              <a:solidFill>
                <a:schemeClr val="bg1">
                  <a:lumMod val="65000"/>
                </a:schemeClr>
              </a:solidFill>
            </c:spPr>
            <c:extLst>
              <c:ext xmlns:c16="http://schemas.microsoft.com/office/drawing/2014/chart" uri="{C3380CC4-5D6E-409C-BE32-E72D297353CC}">
                <c16:uniqueId val="{0000000F-41D6-4134-B9E9-7FB100522A93}"/>
              </c:ext>
            </c:extLst>
          </c:dPt>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Metrics!$D$3:$D$10</c:f>
              <c:numCache>
                <c:formatCode>0%</c:formatCode>
                <c:ptCount val="8"/>
                <c:pt idx="0">
                  <c:v>3.5714285714285712E-2</c:v>
                </c:pt>
                <c:pt idx="1">
                  <c:v>0</c:v>
                </c:pt>
                <c:pt idx="2">
                  <c:v>0.7857142857142857</c:v>
                </c:pt>
                <c:pt idx="3">
                  <c:v>3.5714285714285712E-2</c:v>
                </c:pt>
                <c:pt idx="4">
                  <c:v>3.5714285714285712E-2</c:v>
                </c:pt>
                <c:pt idx="5">
                  <c:v>3.5714285714285712E-2</c:v>
                </c:pt>
                <c:pt idx="6">
                  <c:v>3.5714285714285712E-2</c:v>
                </c:pt>
                <c:pt idx="7">
                  <c:v>3.5714285714285712E-2</c:v>
                </c:pt>
              </c:numCache>
            </c:numRef>
          </c:val>
          <c:extLst>
            <c:ext xmlns:c16="http://schemas.microsoft.com/office/drawing/2014/chart" uri="{C3380CC4-5D6E-409C-BE32-E72D297353CC}">
              <c16:uniqueId val="{00000010-41D6-4134-B9E9-7FB100522A9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Metrics!$E$2</c:f>
              <c:strCache>
                <c:ptCount val="1"/>
                <c:pt idx="0">
                  <c:v>Proportion of information security controls</c:v>
                </c:pt>
              </c:strCache>
            </c:strRef>
          </c:tx>
          <c:dPt>
            <c:idx val="0"/>
            <c:bubble3D val="0"/>
            <c:spPr>
              <a:solidFill>
                <a:schemeClr val="bg1">
                  <a:lumMod val="95000"/>
                </a:schemeClr>
              </a:solidFill>
            </c:spPr>
            <c:extLst>
              <c:ext xmlns:c16="http://schemas.microsoft.com/office/drawing/2014/chart" uri="{C3380CC4-5D6E-409C-BE32-E72D297353CC}">
                <c16:uniqueId val="{00000001-9A48-4B28-B12D-3141B14A27A9}"/>
              </c:ext>
            </c:extLst>
          </c:dPt>
          <c:dPt>
            <c:idx val="1"/>
            <c:bubble3D val="0"/>
            <c:spPr>
              <a:solidFill>
                <a:srgbClr val="FF0000"/>
              </a:solidFill>
            </c:spPr>
            <c:extLst>
              <c:ext xmlns:c16="http://schemas.microsoft.com/office/drawing/2014/chart" uri="{C3380CC4-5D6E-409C-BE32-E72D297353CC}">
                <c16:uniqueId val="{00000003-9A48-4B28-B12D-3141B14A27A9}"/>
              </c:ext>
            </c:extLst>
          </c:dPt>
          <c:dPt>
            <c:idx val="2"/>
            <c:bubble3D val="0"/>
            <c:spPr>
              <a:solidFill>
                <a:srgbClr val="8E0000"/>
              </a:solidFill>
            </c:spPr>
            <c:extLst>
              <c:ext xmlns:c16="http://schemas.microsoft.com/office/drawing/2014/chart" uri="{C3380CC4-5D6E-409C-BE32-E72D297353CC}">
                <c16:uniqueId val="{00000005-9A48-4B28-B12D-3141B14A27A9}"/>
              </c:ext>
            </c:extLst>
          </c:dPt>
          <c:dPt>
            <c:idx val="3"/>
            <c:bubble3D val="0"/>
            <c:spPr>
              <a:solidFill>
                <a:schemeClr val="bg2">
                  <a:lumMod val="50000"/>
                </a:schemeClr>
              </a:solidFill>
            </c:spPr>
            <c:extLst>
              <c:ext xmlns:c16="http://schemas.microsoft.com/office/drawing/2014/chart" uri="{C3380CC4-5D6E-409C-BE32-E72D297353CC}">
                <c16:uniqueId val="{00000007-9A48-4B28-B12D-3141B14A27A9}"/>
              </c:ext>
            </c:extLst>
          </c:dPt>
          <c:dPt>
            <c:idx val="4"/>
            <c:bubble3D val="0"/>
            <c:spPr>
              <a:solidFill>
                <a:srgbClr val="FFC000"/>
              </a:solidFill>
            </c:spPr>
            <c:extLst>
              <c:ext xmlns:c16="http://schemas.microsoft.com/office/drawing/2014/chart" uri="{C3380CC4-5D6E-409C-BE32-E72D297353CC}">
                <c16:uniqueId val="{00000009-9A48-4B28-B12D-3141B14A27A9}"/>
              </c:ext>
            </c:extLst>
          </c:dPt>
          <c:dPt>
            <c:idx val="5"/>
            <c:bubble3D val="0"/>
            <c:spPr>
              <a:solidFill>
                <a:srgbClr val="92D050"/>
              </a:solidFill>
            </c:spPr>
            <c:extLst>
              <c:ext xmlns:c16="http://schemas.microsoft.com/office/drawing/2014/chart" uri="{C3380CC4-5D6E-409C-BE32-E72D297353CC}">
                <c16:uniqueId val="{0000000B-9A48-4B28-B12D-3141B14A27A9}"/>
              </c:ext>
            </c:extLst>
          </c:dPt>
          <c:dPt>
            <c:idx val="6"/>
            <c:bubble3D val="0"/>
            <c:spPr>
              <a:solidFill>
                <a:srgbClr val="336600"/>
              </a:solidFill>
            </c:spPr>
            <c:extLst>
              <c:ext xmlns:c16="http://schemas.microsoft.com/office/drawing/2014/chart" uri="{C3380CC4-5D6E-409C-BE32-E72D297353CC}">
                <c16:uniqueId val="{0000000D-9A48-4B28-B12D-3141B14A27A9}"/>
              </c:ext>
            </c:extLst>
          </c:dPt>
          <c:dPt>
            <c:idx val="7"/>
            <c:bubble3D val="0"/>
            <c:spPr>
              <a:solidFill>
                <a:schemeClr val="bg1">
                  <a:lumMod val="65000"/>
                </a:schemeClr>
              </a:solidFill>
            </c:spPr>
            <c:extLst>
              <c:ext xmlns:c16="http://schemas.microsoft.com/office/drawing/2014/chart" uri="{C3380CC4-5D6E-409C-BE32-E72D297353CC}">
                <c16:uniqueId val="{0000000F-9A48-4B28-B12D-3141B14A27A9}"/>
              </c:ext>
            </c:extLst>
          </c:dPt>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Metrics!$E$3:$E$10</c:f>
              <c:numCache>
                <c:formatCode>0%</c:formatCode>
                <c:ptCount val="8"/>
                <c:pt idx="0">
                  <c:v>0.80645161290322576</c:v>
                </c:pt>
                <c:pt idx="1">
                  <c:v>0.12903225806451613</c:v>
                </c:pt>
                <c:pt idx="2">
                  <c:v>1.0752688172043012E-2</c:v>
                </c:pt>
                <c:pt idx="3">
                  <c:v>1.0752688172043012E-2</c:v>
                </c:pt>
                <c:pt idx="4">
                  <c:v>1.0752688172043012E-2</c:v>
                </c:pt>
                <c:pt idx="5">
                  <c:v>1.0752688172043012E-2</c:v>
                </c:pt>
                <c:pt idx="6">
                  <c:v>1.0752688172043012E-2</c:v>
                </c:pt>
                <c:pt idx="7">
                  <c:v>1.0752688172043012E-2</c:v>
                </c:pt>
              </c:numCache>
            </c:numRef>
          </c:val>
          <c:extLst>
            <c:ext xmlns:c16="http://schemas.microsoft.com/office/drawing/2014/chart" uri="{C3380CC4-5D6E-409C-BE32-E72D297353CC}">
              <c16:uniqueId val="{00000010-9A48-4B28-B12D-3141B14A27A9}"/>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66675</xdr:colOff>
      <xdr:row>0</xdr:row>
      <xdr:rowOff>123825</xdr:rowOff>
    </xdr:from>
    <xdr:to>
      <xdr:col>1</xdr:col>
      <xdr:colOff>1466850</xdr:colOff>
      <xdr:row>1</xdr:row>
      <xdr:rowOff>57150</xdr:rowOff>
    </xdr:to>
    <xdr:pic>
      <xdr:nvPicPr>
        <xdr:cNvPr id="1025" name="Picture 1">
          <a:hlinkClick xmlns:r="http://schemas.openxmlformats.org/officeDocument/2006/relationships" r:id="rId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550" y="123825"/>
          <a:ext cx="1400175" cy="12382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342899</xdr:colOff>
      <xdr:row>0</xdr:row>
      <xdr:rowOff>152400</xdr:rowOff>
    </xdr:from>
    <xdr:to>
      <xdr:col>14</xdr:col>
      <xdr:colOff>323849</xdr:colOff>
      <xdr:row>7</xdr:row>
      <xdr:rowOff>733425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338139</xdr:colOff>
      <xdr:row>8</xdr:row>
      <xdr:rowOff>76200</xdr:rowOff>
    </xdr:from>
    <xdr:to>
      <xdr:col>14</xdr:col>
      <xdr:colOff>319089</xdr:colOff>
      <xdr:row>34</xdr:row>
      <xdr:rowOff>142874</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0.10597</cdr:x>
      <cdr:y>0.017</cdr:y>
    </cdr:from>
    <cdr:to>
      <cdr:x>0.91194</cdr:x>
      <cdr:y>0.10046</cdr:y>
    </cdr:to>
    <cdr:sp macro="" textlink="">
      <cdr:nvSpPr>
        <cdr:cNvPr id="2" name="TextBox 1"/>
        <cdr:cNvSpPr txBox="1"/>
      </cdr:nvSpPr>
      <cdr:spPr>
        <a:xfrm xmlns:a="http://schemas.openxmlformats.org/drawingml/2006/main">
          <a:off x="676275" y="104776"/>
          <a:ext cx="5143500" cy="5143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ISMS implementation status</a:t>
          </a:r>
        </a:p>
      </cdr:txBody>
    </cdr:sp>
  </cdr:relSizeAnchor>
</c:userShapes>
</file>

<file path=xl/drawings/drawing4.xml><?xml version="1.0" encoding="utf-8"?>
<c:userShapes xmlns:c="http://schemas.openxmlformats.org/drawingml/2006/chart">
  <cdr:relSizeAnchor xmlns:cdr="http://schemas.openxmlformats.org/drawingml/2006/chartDrawing">
    <cdr:from>
      <cdr:x>0.10597</cdr:x>
      <cdr:y>0.017</cdr:y>
    </cdr:from>
    <cdr:to>
      <cdr:x>0.91194</cdr:x>
      <cdr:y>0.10046</cdr:y>
    </cdr:to>
    <cdr:sp macro="" textlink="">
      <cdr:nvSpPr>
        <cdr:cNvPr id="2" name="TextBox 1"/>
        <cdr:cNvSpPr txBox="1"/>
      </cdr:nvSpPr>
      <cdr:spPr>
        <a:xfrm xmlns:a="http://schemas.openxmlformats.org/drawingml/2006/main">
          <a:off x="676275" y="104776"/>
          <a:ext cx="5143500" cy="5143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Infosec controls status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iso27001security.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20"/>
  <sheetViews>
    <sheetView tabSelected="1" zoomScaleNormal="100" workbookViewId="0">
      <selection activeCell="B24" sqref="B24"/>
    </sheetView>
  </sheetViews>
  <sheetFormatPr defaultColWidth="9.140625" defaultRowHeight="12.75" x14ac:dyDescent="0.2"/>
  <cols>
    <col min="1" max="1" width="2.140625" style="1" customWidth="1"/>
    <col min="2" max="2" width="255.5703125" style="1" customWidth="1"/>
    <col min="3" max="16384" width="9.140625" style="1"/>
  </cols>
  <sheetData>
    <row r="1" spans="2:2" s="2" customFormat="1" ht="103.5" customHeight="1" x14ac:dyDescent="0.2">
      <c r="B1" s="4" t="s">
        <v>135</v>
      </c>
    </row>
    <row r="2" spans="2:2" ht="39" customHeight="1" x14ac:dyDescent="0.3">
      <c r="B2" s="5" t="s">
        <v>0</v>
      </c>
    </row>
    <row r="3" spans="2:2" s="70" customFormat="1" ht="15.75" x14ac:dyDescent="0.25">
      <c r="B3" s="70" t="s">
        <v>134</v>
      </c>
    </row>
    <row r="4" spans="2:2" s="70" customFormat="1" ht="47.25" x14ac:dyDescent="0.25">
      <c r="B4" s="70" t="s">
        <v>298</v>
      </c>
    </row>
    <row r="5" spans="2:2" s="70" customFormat="1" ht="31.5" x14ac:dyDescent="0.25">
      <c r="B5" s="70" t="s">
        <v>299</v>
      </c>
    </row>
    <row r="6" spans="2:2" ht="39" customHeight="1" x14ac:dyDescent="0.3">
      <c r="B6" s="5" t="s">
        <v>1</v>
      </c>
    </row>
    <row r="7" spans="2:2" s="70" customFormat="1" ht="31.5" x14ac:dyDescent="0.25">
      <c r="B7" s="70" t="s">
        <v>293</v>
      </c>
    </row>
    <row r="8" spans="2:2" s="70" customFormat="1" ht="47.25" x14ac:dyDescent="0.25">
      <c r="B8" s="70" t="s">
        <v>336</v>
      </c>
    </row>
    <row r="9" spans="2:2" s="70" customFormat="1" ht="15.75" x14ac:dyDescent="0.25">
      <c r="B9" s="70" t="s">
        <v>294</v>
      </c>
    </row>
    <row r="10" spans="2:2" s="70" customFormat="1" ht="47.25" x14ac:dyDescent="0.25">
      <c r="B10" s="70" t="s">
        <v>337</v>
      </c>
    </row>
    <row r="11" spans="2:2" ht="39" customHeight="1" x14ac:dyDescent="0.3">
      <c r="B11" s="5" t="s">
        <v>295</v>
      </c>
    </row>
    <row r="12" spans="2:2" s="70" customFormat="1" ht="15.75" x14ac:dyDescent="0.25">
      <c r="B12" s="70" t="s">
        <v>296</v>
      </c>
    </row>
    <row r="13" spans="2:2" s="70" customFormat="1" ht="15.75" x14ac:dyDescent="0.25">
      <c r="B13" s="70" t="s">
        <v>64</v>
      </c>
    </row>
    <row r="14" spans="2:2" s="70" customFormat="1" ht="15.75" x14ac:dyDescent="0.25">
      <c r="B14" s="70" t="s">
        <v>297</v>
      </c>
    </row>
    <row r="15" spans="2:2" ht="15.75" x14ac:dyDescent="0.25">
      <c r="B15" s="70" t="s">
        <v>338</v>
      </c>
    </row>
    <row r="16" spans="2:2" ht="39" customHeight="1" x14ac:dyDescent="0.3">
      <c r="B16" s="5" t="s">
        <v>2</v>
      </c>
    </row>
    <row r="17" spans="2:2" s="70" customFormat="1" ht="47.25" x14ac:dyDescent="0.25">
      <c r="B17" s="70" t="s">
        <v>339</v>
      </c>
    </row>
    <row r="18" spans="2:2" s="70" customFormat="1" ht="31.5" x14ac:dyDescent="0.25">
      <c r="B18" s="71" t="s">
        <v>331</v>
      </c>
    </row>
    <row r="19" spans="2:2" s="70" customFormat="1" ht="15.75" x14ac:dyDescent="0.25">
      <c r="B19" s="70" t="s">
        <v>332</v>
      </c>
    </row>
    <row r="20" spans="2:2" ht="18.75" x14ac:dyDescent="0.3">
      <c r="B20" s="3" t="s">
        <v>3</v>
      </c>
    </row>
  </sheetData>
  <sheetProtection selectLockedCells="1" selectUnlockedCells="1"/>
  <hyperlinks>
    <hyperlink ref="B20" r:id="rId1" xr:uid="{00000000-0004-0000-0000-000000000000}"/>
  </hyperlinks>
  <pageMargins left="0.75" right="0.75" top="1" bottom="1" header="0.51180555555555551" footer="0.51180555555555551"/>
  <pageSetup paperSize="9" firstPageNumber="0" orientation="portrait" horizontalDpi="300" verticalDpi="300"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E61"/>
  <sheetViews>
    <sheetView zoomScale="85" zoomScaleNormal="85" workbookViewId="0">
      <pane ySplit="2" topLeftCell="A11" activePane="bottomLeft" state="frozen"/>
      <selection pane="bottomLeft" activeCell="D37" sqref="D37"/>
    </sheetView>
  </sheetViews>
  <sheetFormatPr defaultColWidth="8.7109375" defaultRowHeight="18.2" customHeight="1" x14ac:dyDescent="0.25"/>
  <cols>
    <col min="1" max="1" width="1.140625" style="17" customWidth="1"/>
    <col min="2" max="2" width="10.28515625" style="79" customWidth="1"/>
    <col min="3" max="3" width="75.7109375" style="17" customWidth="1"/>
    <col min="4" max="4" width="12.28515625" style="17" customWidth="1"/>
    <col min="5" max="5" width="65.7109375" style="17" customWidth="1"/>
    <col min="6" max="16384" width="8.7109375" style="17"/>
  </cols>
  <sheetData>
    <row r="1" spans="2:5" s="21" customFormat="1" ht="45.75" customHeight="1" thickBot="1" x14ac:dyDescent="0.25">
      <c r="B1" s="80" t="s">
        <v>98</v>
      </c>
      <c r="C1" s="80"/>
      <c r="D1" s="80"/>
      <c r="E1" s="80"/>
    </row>
    <row r="2" spans="2:5" s="16" customFormat="1" ht="21.75" customHeight="1" x14ac:dyDescent="0.35">
      <c r="B2" s="74" t="s">
        <v>77</v>
      </c>
      <c r="C2" s="35" t="s">
        <v>78</v>
      </c>
      <c r="D2" s="35" t="s">
        <v>4</v>
      </c>
      <c r="E2" s="36" t="s">
        <v>38</v>
      </c>
    </row>
    <row r="3" spans="2:5" s="13" customFormat="1" ht="39.6" customHeight="1" x14ac:dyDescent="0.35">
      <c r="B3" s="75" t="s">
        <v>301</v>
      </c>
      <c r="C3" s="12" t="s">
        <v>43</v>
      </c>
      <c r="D3" s="12"/>
      <c r="E3" s="38"/>
    </row>
    <row r="4" spans="2:5" s="20" customFormat="1" ht="22.5" customHeight="1" x14ac:dyDescent="0.25">
      <c r="B4" s="76" t="s">
        <v>302</v>
      </c>
      <c r="C4" s="29" t="s">
        <v>42</v>
      </c>
      <c r="D4" s="30"/>
      <c r="E4" s="39"/>
    </row>
    <row r="5" spans="2:5" s="19" customFormat="1" ht="22.5" customHeight="1" x14ac:dyDescent="0.2">
      <c r="B5" s="77" t="s">
        <v>302</v>
      </c>
      <c r="C5" s="72" t="s">
        <v>54</v>
      </c>
      <c r="D5" s="31" t="s">
        <v>31</v>
      </c>
      <c r="E5" s="40"/>
    </row>
    <row r="6" spans="2:5" s="20" customFormat="1" ht="22.5" customHeight="1" x14ac:dyDescent="0.25">
      <c r="B6" s="76" t="s">
        <v>303</v>
      </c>
      <c r="C6" s="29" t="s">
        <v>41</v>
      </c>
      <c r="D6" s="32"/>
      <c r="E6" s="39"/>
    </row>
    <row r="7" spans="2:5" s="19" customFormat="1" ht="22.5" customHeight="1" x14ac:dyDescent="0.2">
      <c r="B7" s="77" t="s">
        <v>5</v>
      </c>
      <c r="C7" s="72" t="s">
        <v>85</v>
      </c>
      <c r="D7" s="31" t="s">
        <v>31</v>
      </c>
      <c r="E7" s="40"/>
    </row>
    <row r="8" spans="2:5" s="19" customFormat="1" ht="22.5" customHeight="1" x14ac:dyDescent="0.2">
      <c r="B8" s="77" t="s">
        <v>6</v>
      </c>
      <c r="C8" s="72" t="s">
        <v>65</v>
      </c>
      <c r="D8" s="31" t="s">
        <v>31</v>
      </c>
      <c r="E8" s="40"/>
    </row>
    <row r="9" spans="2:5" s="20" customFormat="1" ht="22.5" customHeight="1" x14ac:dyDescent="0.25">
      <c r="B9" s="76" t="s">
        <v>304</v>
      </c>
      <c r="C9" s="29" t="s">
        <v>44</v>
      </c>
      <c r="D9" s="32"/>
      <c r="E9" s="39"/>
    </row>
    <row r="10" spans="2:5" s="19" customFormat="1" ht="22.5" customHeight="1" x14ac:dyDescent="0.2">
      <c r="B10" s="77" t="s">
        <v>304</v>
      </c>
      <c r="C10" s="72" t="s">
        <v>55</v>
      </c>
      <c r="D10" s="31" t="s">
        <v>31</v>
      </c>
      <c r="E10" s="40"/>
    </row>
    <row r="11" spans="2:5" s="20" customFormat="1" ht="22.5" customHeight="1" x14ac:dyDescent="0.25">
      <c r="B11" s="76" t="s">
        <v>305</v>
      </c>
      <c r="C11" s="29" t="s">
        <v>45</v>
      </c>
      <c r="D11" s="32"/>
      <c r="E11" s="39"/>
    </row>
    <row r="12" spans="2:5" s="19" customFormat="1" ht="22.5" customHeight="1" x14ac:dyDescent="0.2">
      <c r="B12" s="77" t="s">
        <v>305</v>
      </c>
      <c r="C12" s="72" t="s">
        <v>71</v>
      </c>
      <c r="D12" s="31" t="s">
        <v>31</v>
      </c>
      <c r="E12" s="40"/>
    </row>
    <row r="13" spans="2:5" s="13" customFormat="1" ht="39.6" customHeight="1" x14ac:dyDescent="0.35">
      <c r="B13" s="75" t="s">
        <v>306</v>
      </c>
      <c r="C13" s="14" t="s">
        <v>7</v>
      </c>
      <c r="D13" s="33"/>
      <c r="E13" s="41"/>
    </row>
    <row r="14" spans="2:5" s="20" customFormat="1" ht="22.5" customHeight="1" x14ac:dyDescent="0.25">
      <c r="B14" s="76" t="s">
        <v>307</v>
      </c>
      <c r="C14" s="29" t="s">
        <v>46</v>
      </c>
      <c r="D14" s="32"/>
      <c r="E14" s="39"/>
    </row>
    <row r="15" spans="2:5" s="19" customFormat="1" ht="22.5" customHeight="1" x14ac:dyDescent="0.2">
      <c r="B15" s="77" t="s">
        <v>307</v>
      </c>
      <c r="C15" s="72" t="s">
        <v>70</v>
      </c>
      <c r="D15" s="31" t="s">
        <v>31</v>
      </c>
      <c r="E15" s="40"/>
    </row>
    <row r="16" spans="2:5" s="20" customFormat="1" ht="22.5" customHeight="1" x14ac:dyDescent="0.25">
      <c r="B16" s="76" t="s">
        <v>308</v>
      </c>
      <c r="C16" s="29" t="s">
        <v>8</v>
      </c>
      <c r="D16" s="32"/>
      <c r="E16" s="39"/>
    </row>
    <row r="17" spans="2:5" s="19" customFormat="1" ht="22.5" customHeight="1" x14ac:dyDescent="0.2">
      <c r="B17" s="77" t="s">
        <v>308</v>
      </c>
      <c r="C17" s="72" t="s">
        <v>136</v>
      </c>
      <c r="D17" s="31" t="s">
        <v>31</v>
      </c>
      <c r="E17" s="40"/>
    </row>
    <row r="18" spans="2:5" s="20" customFormat="1" ht="22.5" customHeight="1" x14ac:dyDescent="0.25">
      <c r="B18" s="76" t="s">
        <v>309</v>
      </c>
      <c r="C18" s="29" t="s">
        <v>48</v>
      </c>
      <c r="D18" s="32"/>
      <c r="E18" s="39"/>
    </row>
    <row r="19" spans="2:5" s="19" customFormat="1" ht="22.5" customHeight="1" x14ac:dyDescent="0.2">
      <c r="B19" s="77" t="s">
        <v>309</v>
      </c>
      <c r="C19" s="72" t="s">
        <v>50</v>
      </c>
      <c r="D19" s="31" t="s">
        <v>39</v>
      </c>
      <c r="E19" s="40"/>
    </row>
    <row r="20" spans="2:5" s="13" customFormat="1" ht="39.6" customHeight="1" x14ac:dyDescent="0.35">
      <c r="B20" s="75" t="s">
        <v>310</v>
      </c>
      <c r="C20" s="14" t="s">
        <v>9</v>
      </c>
      <c r="D20" s="33"/>
      <c r="E20" s="41"/>
    </row>
    <row r="21" spans="2:5" s="20" customFormat="1" ht="22.5" customHeight="1" x14ac:dyDescent="0.25">
      <c r="B21" s="76" t="s">
        <v>311</v>
      </c>
      <c r="C21" s="29" t="s">
        <v>47</v>
      </c>
      <c r="D21" s="32"/>
      <c r="E21" s="39"/>
    </row>
    <row r="22" spans="2:5" s="19" customFormat="1" ht="22.5" customHeight="1" collapsed="1" x14ac:dyDescent="0.2">
      <c r="B22" s="77" t="s">
        <v>10</v>
      </c>
      <c r="C22" s="72" t="s">
        <v>49</v>
      </c>
      <c r="D22" s="31" t="s">
        <v>31</v>
      </c>
      <c r="E22" s="40"/>
    </row>
    <row r="23" spans="2:5" s="19" customFormat="1" ht="22.5" customHeight="1" collapsed="1" x14ac:dyDescent="0.2">
      <c r="B23" s="77" t="s">
        <v>11</v>
      </c>
      <c r="C23" s="72" t="s">
        <v>40</v>
      </c>
      <c r="D23" s="31" t="s">
        <v>31</v>
      </c>
      <c r="E23" s="40"/>
    </row>
    <row r="24" spans="2:5" s="19" customFormat="1" ht="22.5" customHeight="1" collapsed="1" x14ac:dyDescent="0.2">
      <c r="B24" s="77" t="s">
        <v>13</v>
      </c>
      <c r="C24" s="72" t="s">
        <v>51</v>
      </c>
      <c r="D24" s="31" t="s">
        <v>31</v>
      </c>
      <c r="E24" s="40"/>
    </row>
    <row r="25" spans="2:5" s="20" customFormat="1" ht="22.5" customHeight="1" x14ac:dyDescent="0.25">
      <c r="B25" s="76" t="s">
        <v>312</v>
      </c>
      <c r="C25" s="29" t="s">
        <v>52</v>
      </c>
      <c r="D25" s="32"/>
      <c r="E25" s="39"/>
    </row>
    <row r="26" spans="2:5" s="20" customFormat="1" ht="22.5" customHeight="1" x14ac:dyDescent="0.25">
      <c r="B26" s="77" t="s">
        <v>312</v>
      </c>
      <c r="C26" s="72" t="s">
        <v>53</v>
      </c>
      <c r="D26" s="31" t="s">
        <v>31</v>
      </c>
      <c r="E26" s="40"/>
    </row>
    <row r="27" spans="2:5" s="20" customFormat="1" ht="22.5" customHeight="1" x14ac:dyDescent="0.25">
      <c r="B27" s="76" t="s">
        <v>313</v>
      </c>
      <c r="C27" s="29" t="s">
        <v>139</v>
      </c>
      <c r="D27" s="32"/>
      <c r="E27" s="39"/>
    </row>
    <row r="28" spans="2:5" s="19" customFormat="1" ht="22.5" customHeight="1" collapsed="1" x14ac:dyDescent="0.2">
      <c r="B28" s="77" t="s">
        <v>313</v>
      </c>
      <c r="C28" s="72" t="s">
        <v>140</v>
      </c>
      <c r="D28" s="31" t="s">
        <v>81</v>
      </c>
      <c r="E28" s="40" t="s">
        <v>300</v>
      </c>
    </row>
    <row r="29" spans="2:5" s="15" customFormat="1" ht="39.6" customHeight="1" x14ac:dyDescent="0.35">
      <c r="B29" s="75" t="s">
        <v>314</v>
      </c>
      <c r="C29" s="14" t="s">
        <v>15</v>
      </c>
      <c r="D29" s="33"/>
      <c r="E29" s="41"/>
    </row>
    <row r="30" spans="2:5" s="20" customFormat="1" ht="22.5" customHeight="1" x14ac:dyDescent="0.25">
      <c r="B30" s="76" t="s">
        <v>315</v>
      </c>
      <c r="C30" s="29" t="s">
        <v>16</v>
      </c>
      <c r="D30" s="32"/>
      <c r="E30" s="39"/>
    </row>
    <row r="31" spans="2:5" s="19" customFormat="1" ht="22.5" customHeight="1" collapsed="1" x14ac:dyDescent="0.2">
      <c r="B31" s="77" t="s">
        <v>315</v>
      </c>
      <c r="C31" s="72" t="s">
        <v>58</v>
      </c>
      <c r="D31" s="31" t="s">
        <v>32</v>
      </c>
      <c r="E31" s="40"/>
    </row>
    <row r="32" spans="2:5" s="20" customFormat="1" ht="22.5" customHeight="1" x14ac:dyDescent="0.25">
      <c r="B32" s="76" t="s">
        <v>316</v>
      </c>
      <c r="C32" s="29" t="s">
        <v>17</v>
      </c>
      <c r="D32" s="32"/>
      <c r="E32" s="39"/>
    </row>
    <row r="33" spans="2:5" s="19" customFormat="1" ht="22.5" customHeight="1" collapsed="1" x14ac:dyDescent="0.2">
      <c r="B33" s="77" t="s">
        <v>316</v>
      </c>
      <c r="C33" s="72" t="s">
        <v>57</v>
      </c>
      <c r="D33" s="31" t="s">
        <v>33</v>
      </c>
      <c r="E33" s="40"/>
    </row>
    <row r="34" spans="2:5" s="20" customFormat="1" ht="22.5" customHeight="1" x14ac:dyDescent="0.25">
      <c r="B34" s="76" t="s">
        <v>317</v>
      </c>
      <c r="C34" s="29" t="s">
        <v>18</v>
      </c>
      <c r="D34" s="32"/>
      <c r="E34" s="39"/>
    </row>
    <row r="35" spans="2:5" s="19" customFormat="1" ht="22.5" customHeight="1" collapsed="1" x14ac:dyDescent="0.2">
      <c r="B35" s="77" t="s">
        <v>317</v>
      </c>
      <c r="C35" s="72" t="s">
        <v>63</v>
      </c>
      <c r="D35" s="31" t="s">
        <v>34</v>
      </c>
      <c r="E35" s="40"/>
    </row>
    <row r="36" spans="2:5" s="20" customFormat="1" ht="22.5" customHeight="1" x14ac:dyDescent="0.25">
      <c r="B36" s="76" t="s">
        <v>318</v>
      </c>
      <c r="C36" s="29" t="s">
        <v>19</v>
      </c>
      <c r="D36" s="32"/>
      <c r="E36" s="39"/>
    </row>
    <row r="37" spans="2:5" s="19" customFormat="1" ht="22.5" customHeight="1" collapsed="1" x14ac:dyDescent="0.2">
      <c r="B37" s="77" t="s">
        <v>318</v>
      </c>
      <c r="C37" s="72" t="s">
        <v>56</v>
      </c>
      <c r="D37" s="31" t="s">
        <v>35</v>
      </c>
      <c r="E37" s="40"/>
    </row>
    <row r="38" spans="2:5" s="20" customFormat="1" ht="22.5" customHeight="1" x14ac:dyDescent="0.25">
      <c r="B38" s="76" t="s">
        <v>319</v>
      </c>
      <c r="C38" s="29" t="s">
        <v>20</v>
      </c>
      <c r="D38" s="32"/>
      <c r="E38" s="39"/>
    </row>
    <row r="39" spans="2:5" s="19" customFormat="1" ht="22.5" customHeight="1" collapsed="1" x14ac:dyDescent="0.2">
      <c r="B39" s="77" t="s">
        <v>59</v>
      </c>
      <c r="C39" s="72" t="s">
        <v>62</v>
      </c>
      <c r="D39" s="31" t="s">
        <v>31</v>
      </c>
      <c r="E39" s="40"/>
    </row>
    <row r="40" spans="2:5" s="19" customFormat="1" ht="22.5" customHeight="1" collapsed="1" x14ac:dyDescent="0.2">
      <c r="B40" s="77" t="s">
        <v>60</v>
      </c>
      <c r="C40" s="72" t="s">
        <v>72</v>
      </c>
      <c r="D40" s="31" t="s">
        <v>31</v>
      </c>
      <c r="E40" s="40"/>
    </row>
    <row r="41" spans="2:5" s="19" customFormat="1" ht="22.5" customHeight="1" collapsed="1" x14ac:dyDescent="0.2">
      <c r="B41" s="77" t="s">
        <v>61</v>
      </c>
      <c r="C41" s="72" t="s">
        <v>73</v>
      </c>
      <c r="D41" s="31" t="s">
        <v>31</v>
      </c>
      <c r="E41" s="40"/>
    </row>
    <row r="42" spans="2:5" s="15" customFormat="1" ht="39.6" customHeight="1" x14ac:dyDescent="0.35">
      <c r="B42" s="75" t="s">
        <v>320</v>
      </c>
      <c r="C42" s="14" t="s">
        <v>21</v>
      </c>
      <c r="D42" s="33"/>
      <c r="E42" s="41"/>
    </row>
    <row r="43" spans="2:5" s="20" customFormat="1" ht="22.5" customHeight="1" x14ac:dyDescent="0.25">
      <c r="B43" s="76" t="s">
        <v>321</v>
      </c>
      <c r="C43" s="29" t="s">
        <v>22</v>
      </c>
      <c r="D43" s="32"/>
      <c r="E43" s="39"/>
    </row>
    <row r="44" spans="2:5" s="19" customFormat="1" ht="22.5" customHeight="1" collapsed="1" x14ac:dyDescent="0.2">
      <c r="B44" s="77" t="s">
        <v>321</v>
      </c>
      <c r="C44" s="72" t="s">
        <v>84</v>
      </c>
      <c r="D44" s="31" t="s">
        <v>31</v>
      </c>
      <c r="E44" s="40"/>
    </row>
    <row r="45" spans="2:5" s="20" customFormat="1" ht="22.5" customHeight="1" x14ac:dyDescent="0.25">
      <c r="B45" s="76" t="s">
        <v>322</v>
      </c>
      <c r="C45" s="29" t="s">
        <v>12</v>
      </c>
      <c r="D45" s="32"/>
      <c r="E45" s="39"/>
    </row>
    <row r="46" spans="2:5" s="19" customFormat="1" ht="22.5" customHeight="1" collapsed="1" x14ac:dyDescent="0.2">
      <c r="B46" s="77" t="s">
        <v>322</v>
      </c>
      <c r="C46" s="72" t="s">
        <v>83</v>
      </c>
      <c r="D46" s="31" t="s">
        <v>31</v>
      </c>
      <c r="E46" s="40"/>
    </row>
    <row r="47" spans="2:5" s="20" customFormat="1" ht="22.5" customHeight="1" x14ac:dyDescent="0.25">
      <c r="B47" s="76" t="s">
        <v>323</v>
      </c>
      <c r="C47" s="29" t="s">
        <v>14</v>
      </c>
      <c r="D47" s="32"/>
      <c r="E47" s="39"/>
    </row>
    <row r="48" spans="2:5" s="19" customFormat="1" ht="22.5" customHeight="1" collapsed="1" x14ac:dyDescent="0.2">
      <c r="B48" s="77" t="s">
        <v>323</v>
      </c>
      <c r="C48" s="72" t="s">
        <v>66</v>
      </c>
      <c r="D48" s="31" t="s">
        <v>31</v>
      </c>
      <c r="E48" s="40"/>
    </row>
    <row r="49" spans="2:5" s="15" customFormat="1" ht="39.6" customHeight="1" x14ac:dyDescent="0.35">
      <c r="B49" s="75" t="s">
        <v>324</v>
      </c>
      <c r="C49" s="14" t="s">
        <v>23</v>
      </c>
      <c r="D49" s="33"/>
      <c r="E49" s="41"/>
    </row>
    <row r="50" spans="2:5" s="20" customFormat="1" ht="22.5" customHeight="1" x14ac:dyDescent="0.25">
      <c r="B50" s="76" t="s">
        <v>325</v>
      </c>
      <c r="C50" s="29" t="s">
        <v>24</v>
      </c>
      <c r="D50" s="32"/>
      <c r="E50" s="39"/>
    </row>
    <row r="51" spans="2:5" s="19" customFormat="1" ht="22.5" customHeight="1" collapsed="1" x14ac:dyDescent="0.2">
      <c r="B51" s="77" t="s">
        <v>325</v>
      </c>
      <c r="C51" s="72" t="s">
        <v>67</v>
      </c>
      <c r="D51" s="31" t="s">
        <v>31</v>
      </c>
      <c r="E51" s="40"/>
    </row>
    <row r="52" spans="2:5" s="20" customFormat="1" ht="22.5" customHeight="1" x14ac:dyDescent="0.25">
      <c r="B52" s="76" t="s">
        <v>326</v>
      </c>
      <c r="C52" s="29" t="s">
        <v>25</v>
      </c>
      <c r="D52" s="32"/>
      <c r="E52" s="39"/>
    </row>
    <row r="53" spans="2:5" s="19" customFormat="1" ht="22.5" customHeight="1" collapsed="1" x14ac:dyDescent="0.2">
      <c r="B53" s="77" t="s">
        <v>326</v>
      </c>
      <c r="C53" s="72" t="s">
        <v>68</v>
      </c>
      <c r="D53" s="31" t="s">
        <v>31</v>
      </c>
      <c r="E53" s="40"/>
    </row>
    <row r="54" spans="2:5" s="20" customFormat="1" ht="22.5" customHeight="1" x14ac:dyDescent="0.25">
      <c r="B54" s="76" t="s">
        <v>327</v>
      </c>
      <c r="C54" s="29" t="s">
        <v>26</v>
      </c>
      <c r="D54" s="32"/>
      <c r="E54" s="39"/>
    </row>
    <row r="55" spans="2:5" s="19" customFormat="1" ht="22.5" customHeight="1" collapsed="1" x14ac:dyDescent="0.2">
      <c r="B55" s="77" t="s">
        <v>327</v>
      </c>
      <c r="C55" s="72" t="s">
        <v>69</v>
      </c>
      <c r="D55" s="31" t="s">
        <v>31</v>
      </c>
      <c r="E55" s="40"/>
    </row>
    <row r="56" spans="2:5" s="15" customFormat="1" ht="39.6" customHeight="1" x14ac:dyDescent="0.35">
      <c r="B56" s="75" t="s">
        <v>328</v>
      </c>
      <c r="C56" s="14" t="s">
        <v>27</v>
      </c>
      <c r="D56" s="33"/>
      <c r="E56" s="41"/>
    </row>
    <row r="57" spans="2:5" s="20" customFormat="1" ht="22.5" customHeight="1" x14ac:dyDescent="0.25">
      <c r="B57" s="76" t="s">
        <v>329</v>
      </c>
      <c r="C57" s="29" t="s">
        <v>29</v>
      </c>
      <c r="D57" s="32"/>
      <c r="E57" s="39"/>
    </row>
    <row r="58" spans="2:5" s="19" customFormat="1" ht="22.5" customHeight="1" collapsed="1" x14ac:dyDescent="0.2">
      <c r="B58" s="77" t="s">
        <v>329</v>
      </c>
      <c r="C58" s="72" t="s">
        <v>137</v>
      </c>
      <c r="D58" s="31" t="s">
        <v>31</v>
      </c>
      <c r="E58" s="40"/>
    </row>
    <row r="59" spans="2:5" s="20" customFormat="1" ht="22.5" customHeight="1" x14ac:dyDescent="0.25">
      <c r="B59" s="76" t="s">
        <v>330</v>
      </c>
      <c r="C59" s="29" t="s">
        <v>28</v>
      </c>
      <c r="D59" s="32"/>
      <c r="E59" s="39"/>
    </row>
    <row r="60" spans="2:5" s="19" customFormat="1" ht="22.5" customHeight="1" collapsed="1" thickBot="1" x14ac:dyDescent="0.25">
      <c r="B60" s="78" t="s">
        <v>330</v>
      </c>
      <c r="C60" s="73" t="s">
        <v>138</v>
      </c>
      <c r="D60" s="31" t="s">
        <v>31</v>
      </c>
      <c r="E60" s="42"/>
    </row>
    <row r="61" spans="2:5" ht="18.2" customHeight="1" x14ac:dyDescent="0.25">
      <c r="D61" s="23">
        <f>COUNTA(D5:D60)</f>
        <v>28</v>
      </c>
      <c r="E61" s="43" t="s">
        <v>82</v>
      </c>
    </row>
  </sheetData>
  <sheetProtection selectLockedCells="1" selectUnlockedCells="1"/>
  <mergeCells count="1">
    <mergeCell ref="B1:E1"/>
  </mergeCells>
  <conditionalFormatting sqref="D5">
    <cfRule type="containsText" dxfId="299" priority="185" operator="containsText" text="Initial">
      <formula>NOT(ISERROR(SEARCH("Initial",D5)))</formula>
    </cfRule>
    <cfRule type="containsText" dxfId="298" priority="186" operator="containsText" text="Nonexistent">
      <formula>NOT(ISERROR(SEARCH("Nonexistent",D5)))</formula>
    </cfRule>
    <cfRule type="expression" dxfId="297" priority="187" stopIfTrue="1">
      <formula>_xludf.STYLE(VLOOKUP(D5,#REF!,2,0))</formula>
    </cfRule>
  </conditionalFormatting>
  <conditionalFormatting sqref="D7:D8">
    <cfRule type="containsText" dxfId="288" priority="339" operator="containsText" text="Initial">
      <formula>NOT(ISERROR(SEARCH("Initial",D7)))</formula>
    </cfRule>
    <cfRule type="containsText" dxfId="287" priority="340" operator="containsText" text="Nonexistent">
      <formula>NOT(ISERROR(SEARCH("Nonexistent",D7)))</formula>
    </cfRule>
    <cfRule type="expression" dxfId="286" priority="341" stopIfTrue="1">
      <formula>_xludf.STYLE(VLOOKUP(D7,#REF!,2,0))</formula>
    </cfRule>
  </conditionalFormatting>
  <conditionalFormatting sqref="D10">
    <cfRule type="containsText" dxfId="277" priority="328" operator="containsText" text="Initial">
      <formula>NOT(ISERROR(SEARCH("Initial",D10)))</formula>
    </cfRule>
    <cfRule type="containsText" dxfId="276" priority="329" operator="containsText" text="Nonexistent">
      <formula>NOT(ISERROR(SEARCH("Nonexistent",D10)))</formula>
    </cfRule>
    <cfRule type="expression" dxfId="275" priority="330" stopIfTrue="1">
      <formula>_xludf.STYLE(VLOOKUP(D10,#REF!,2,0))</formula>
    </cfRule>
  </conditionalFormatting>
  <conditionalFormatting sqref="D12">
    <cfRule type="containsText" dxfId="266" priority="317" operator="containsText" text="Initial">
      <formula>NOT(ISERROR(SEARCH("Initial",D12)))</formula>
    </cfRule>
    <cfRule type="containsText" dxfId="265" priority="318" operator="containsText" text="Nonexistent">
      <formula>NOT(ISERROR(SEARCH("Nonexistent",D12)))</formula>
    </cfRule>
    <cfRule type="expression" dxfId="264" priority="319" stopIfTrue="1">
      <formula>_xludf.STYLE(VLOOKUP(D12,#REF!,2,0))</formula>
    </cfRule>
  </conditionalFormatting>
  <conditionalFormatting sqref="D15">
    <cfRule type="containsText" dxfId="255" priority="306" operator="containsText" text="Initial">
      <formula>NOT(ISERROR(SEARCH("Initial",D15)))</formula>
    </cfRule>
    <cfRule type="containsText" dxfId="254" priority="307" operator="containsText" text="Nonexistent">
      <formula>NOT(ISERROR(SEARCH("Nonexistent",D15)))</formula>
    </cfRule>
    <cfRule type="expression" dxfId="253" priority="308" stopIfTrue="1">
      <formula>_xludf.STYLE(VLOOKUP(D15,#REF!,2,0))</formula>
    </cfRule>
  </conditionalFormatting>
  <conditionalFormatting sqref="D17">
    <cfRule type="containsText" dxfId="244" priority="295" operator="containsText" text="Initial">
      <formula>NOT(ISERROR(SEARCH("Initial",D17)))</formula>
    </cfRule>
    <cfRule type="containsText" dxfId="243" priority="296" operator="containsText" text="Nonexistent">
      <formula>NOT(ISERROR(SEARCH("Nonexistent",D17)))</formula>
    </cfRule>
    <cfRule type="expression" dxfId="242" priority="297" stopIfTrue="1">
      <formula>_xludf.STYLE(VLOOKUP(D17,#REF!,2,0))</formula>
    </cfRule>
  </conditionalFormatting>
  <conditionalFormatting sqref="D19">
    <cfRule type="containsText" dxfId="233" priority="284" operator="containsText" text="Initial">
      <formula>NOT(ISERROR(SEARCH("Initial",D19)))</formula>
    </cfRule>
    <cfRule type="containsText" dxfId="232" priority="285" operator="containsText" text="Nonexistent">
      <formula>NOT(ISERROR(SEARCH("Nonexistent",D19)))</formula>
    </cfRule>
    <cfRule type="expression" dxfId="231" priority="286" stopIfTrue="1">
      <formula>_xludf.STYLE(VLOOKUP(D19,#REF!,2,0))</formula>
    </cfRule>
  </conditionalFormatting>
  <conditionalFormatting sqref="D22:D24">
    <cfRule type="containsText" dxfId="222" priority="174" operator="containsText" text="Initial">
      <formula>NOT(ISERROR(SEARCH("Initial",D22)))</formula>
    </cfRule>
    <cfRule type="containsText" dxfId="221" priority="175" operator="containsText" text="Nonexistent">
      <formula>NOT(ISERROR(SEARCH("Nonexistent",D22)))</formula>
    </cfRule>
    <cfRule type="expression" dxfId="220" priority="176" stopIfTrue="1">
      <formula>_xludf.STYLE(VLOOKUP(D22,#REF!,2,0))</formula>
    </cfRule>
  </conditionalFormatting>
  <conditionalFormatting sqref="D26">
    <cfRule type="containsText" dxfId="211" priority="163" operator="containsText" text="Initial">
      <formula>NOT(ISERROR(SEARCH("Initial",D26)))</formula>
    </cfRule>
    <cfRule type="containsText" dxfId="210" priority="164" operator="containsText" text="Nonexistent">
      <formula>NOT(ISERROR(SEARCH("Nonexistent",D26)))</formula>
    </cfRule>
    <cfRule type="expression" dxfId="209" priority="165" stopIfTrue="1">
      <formula>_xludf.STYLE(VLOOKUP(D26,#REF!,2,0))</formula>
    </cfRule>
  </conditionalFormatting>
  <conditionalFormatting sqref="D28">
    <cfRule type="containsText" dxfId="200" priority="152" operator="containsText" text="Initial">
      <formula>NOT(ISERROR(SEARCH("Initial",D28)))</formula>
    </cfRule>
    <cfRule type="containsText" dxfId="199" priority="153" operator="containsText" text="Nonexistent">
      <formula>NOT(ISERROR(SEARCH("Nonexistent",D28)))</formula>
    </cfRule>
    <cfRule type="expression" dxfId="198" priority="154" stopIfTrue="1">
      <formula>_xludf.STYLE(VLOOKUP(D28,#REF!,2,0))</formula>
    </cfRule>
  </conditionalFormatting>
  <conditionalFormatting sqref="D31">
    <cfRule type="containsText" dxfId="189" priority="141" operator="containsText" text="Initial">
      <formula>NOT(ISERROR(SEARCH("Initial",D31)))</formula>
    </cfRule>
    <cfRule type="containsText" dxfId="188" priority="142" operator="containsText" text="Nonexistent">
      <formula>NOT(ISERROR(SEARCH("Nonexistent",D31)))</formula>
    </cfRule>
    <cfRule type="expression" dxfId="187" priority="143" stopIfTrue="1">
      <formula>_xludf.STYLE(VLOOKUP(D31,#REF!,2,0))</formula>
    </cfRule>
  </conditionalFormatting>
  <conditionalFormatting sqref="D33">
    <cfRule type="containsText" dxfId="178" priority="130" operator="containsText" text="Initial">
      <formula>NOT(ISERROR(SEARCH("Initial",D33)))</formula>
    </cfRule>
    <cfRule type="containsText" dxfId="177" priority="131" operator="containsText" text="Nonexistent">
      <formula>NOT(ISERROR(SEARCH("Nonexistent",D33)))</formula>
    </cfRule>
    <cfRule type="expression" dxfId="176" priority="132" stopIfTrue="1">
      <formula>_xludf.STYLE(VLOOKUP(D33,#REF!,2,0))</formula>
    </cfRule>
  </conditionalFormatting>
  <conditionalFormatting sqref="D35">
    <cfRule type="containsText" dxfId="167" priority="119" operator="containsText" text="Initial">
      <formula>NOT(ISERROR(SEARCH("Initial",D35)))</formula>
    </cfRule>
    <cfRule type="containsText" dxfId="166" priority="120" operator="containsText" text="Nonexistent">
      <formula>NOT(ISERROR(SEARCH("Nonexistent",D35)))</formula>
    </cfRule>
    <cfRule type="expression" dxfId="165" priority="121" stopIfTrue="1">
      <formula>_xludf.STYLE(VLOOKUP(D35,#REF!,2,0))</formula>
    </cfRule>
  </conditionalFormatting>
  <conditionalFormatting sqref="D37">
    <cfRule type="containsText" dxfId="156" priority="108" operator="containsText" text="Initial">
      <formula>NOT(ISERROR(SEARCH("Initial",D37)))</formula>
    </cfRule>
    <cfRule type="containsText" dxfId="155" priority="109" operator="containsText" text="Nonexistent">
      <formula>NOT(ISERROR(SEARCH("Nonexistent",D37)))</formula>
    </cfRule>
    <cfRule type="expression" dxfId="154" priority="110" stopIfTrue="1">
      <formula>_xludf.STYLE(VLOOKUP(D37,#REF!,2,0))</formula>
    </cfRule>
  </conditionalFormatting>
  <conditionalFormatting sqref="D39:D41">
    <cfRule type="containsText" dxfId="145" priority="97" operator="containsText" text="Initial">
      <formula>NOT(ISERROR(SEARCH("Initial",D39)))</formula>
    </cfRule>
    <cfRule type="containsText" dxfId="144" priority="98" operator="containsText" text="Nonexistent">
      <formula>NOT(ISERROR(SEARCH("Nonexistent",D39)))</formula>
    </cfRule>
    <cfRule type="expression" dxfId="143" priority="99" stopIfTrue="1">
      <formula>_xludf.STYLE(VLOOKUP(D39,#REF!,2,0))</formula>
    </cfRule>
  </conditionalFormatting>
  <conditionalFormatting sqref="D44">
    <cfRule type="containsText" dxfId="134" priority="86" operator="containsText" text="Initial">
      <formula>NOT(ISERROR(SEARCH("Initial",D44)))</formula>
    </cfRule>
    <cfRule type="containsText" dxfId="133" priority="87" operator="containsText" text="Nonexistent">
      <formula>NOT(ISERROR(SEARCH("Nonexistent",D44)))</formula>
    </cfRule>
    <cfRule type="expression" dxfId="132" priority="88" stopIfTrue="1">
      <formula>_xludf.STYLE(VLOOKUP(D44,#REF!,2,0))</formula>
    </cfRule>
  </conditionalFormatting>
  <conditionalFormatting sqref="D46">
    <cfRule type="containsText" dxfId="123" priority="75" operator="containsText" text="Initial">
      <formula>NOT(ISERROR(SEARCH("Initial",D46)))</formula>
    </cfRule>
    <cfRule type="containsText" dxfId="122" priority="76" operator="containsText" text="Nonexistent">
      <formula>NOT(ISERROR(SEARCH("Nonexistent",D46)))</formula>
    </cfRule>
    <cfRule type="expression" dxfId="121" priority="77" stopIfTrue="1">
      <formula>_xludf.STYLE(VLOOKUP(D46,#REF!,2,0))</formula>
    </cfRule>
  </conditionalFormatting>
  <conditionalFormatting sqref="D48">
    <cfRule type="containsText" dxfId="112" priority="64" operator="containsText" text="Initial">
      <formula>NOT(ISERROR(SEARCH("Initial",D48)))</formula>
    </cfRule>
    <cfRule type="containsText" dxfId="111" priority="65" operator="containsText" text="Nonexistent">
      <formula>NOT(ISERROR(SEARCH("Nonexistent",D48)))</formula>
    </cfRule>
    <cfRule type="expression" dxfId="110" priority="66" stopIfTrue="1">
      <formula>_xludf.STYLE(VLOOKUP(D48,#REF!,2,0))</formula>
    </cfRule>
  </conditionalFormatting>
  <conditionalFormatting sqref="D51">
    <cfRule type="containsText" dxfId="101" priority="53" operator="containsText" text="Initial">
      <formula>NOT(ISERROR(SEARCH("Initial",D51)))</formula>
    </cfRule>
    <cfRule type="containsText" dxfId="100" priority="54" operator="containsText" text="Nonexistent">
      <formula>NOT(ISERROR(SEARCH("Nonexistent",D51)))</formula>
    </cfRule>
    <cfRule type="expression" dxfId="99" priority="55" stopIfTrue="1">
      <formula>_xludf.STYLE(VLOOKUP(D51,#REF!,2,0))</formula>
    </cfRule>
  </conditionalFormatting>
  <conditionalFormatting sqref="D53">
    <cfRule type="containsText" dxfId="90" priority="42" operator="containsText" text="Initial">
      <formula>NOT(ISERROR(SEARCH("Initial",D53)))</formula>
    </cfRule>
    <cfRule type="containsText" dxfId="89" priority="43" operator="containsText" text="Nonexistent">
      <formula>NOT(ISERROR(SEARCH("Nonexistent",D53)))</formula>
    </cfRule>
    <cfRule type="expression" dxfId="88" priority="44" stopIfTrue="1">
      <formula>_xludf.STYLE(VLOOKUP(D53,#REF!,2,0))</formula>
    </cfRule>
  </conditionalFormatting>
  <conditionalFormatting sqref="D55">
    <cfRule type="containsText" dxfId="79" priority="31" operator="containsText" text="Initial">
      <formula>NOT(ISERROR(SEARCH("Initial",D55)))</formula>
    </cfRule>
    <cfRule type="containsText" dxfId="78" priority="32" operator="containsText" text="Nonexistent">
      <formula>NOT(ISERROR(SEARCH("Nonexistent",D55)))</formula>
    </cfRule>
    <cfRule type="expression" dxfId="77" priority="33" stopIfTrue="1">
      <formula>_xludf.STYLE(VLOOKUP(D55,#REF!,2,0))</formula>
    </cfRule>
  </conditionalFormatting>
  <conditionalFormatting sqref="D58">
    <cfRule type="containsText" dxfId="68" priority="20" operator="containsText" text="Initial">
      <formula>NOT(ISERROR(SEARCH("Initial",D58)))</formula>
    </cfRule>
    <cfRule type="containsText" dxfId="67" priority="21" operator="containsText" text="Nonexistent">
      <formula>NOT(ISERROR(SEARCH("Nonexistent",D58)))</formula>
    </cfRule>
    <cfRule type="expression" dxfId="66" priority="22" stopIfTrue="1">
      <formula>_xludf.STYLE(VLOOKUP(D58,#REF!,2,0))</formula>
    </cfRule>
  </conditionalFormatting>
  <conditionalFormatting sqref="D60">
    <cfRule type="containsText" dxfId="57" priority="9" operator="containsText" text="Initial">
      <formula>NOT(ISERROR(SEARCH("Initial",D60)))</formula>
    </cfRule>
    <cfRule type="containsText" dxfId="56" priority="10" operator="containsText" text="Nonexistent">
      <formula>NOT(ISERROR(SEARCH("Nonexistent",D60)))</formula>
    </cfRule>
    <cfRule type="expression" dxfId="55" priority="11" stopIfTrue="1">
      <formula>_xludf.STYLE(VLOOKUP(D60,#REF!,2,0))</formula>
    </cfRule>
  </conditionalFormatting>
  <dataValidations count="1">
    <dataValidation operator="equal" allowBlank="1" showInputMessage="1" showErrorMessage="1" promptTitle="Select Control Scope" sqref="D30:E30 D32:E32 D34:E34 D36:E36 D38:E38 D43:E43 D45:E45 D47:E47 D50:E50 D52:E52 D54:E54 D59:E59" xr:uid="{00000000-0002-0000-0100-000000000000}">
      <formula1>0</formula1>
      <formula2>0</formula2>
    </dataValidation>
  </dataValidations>
  <printOptions horizontalCentered="1" verticalCentered="1"/>
  <pageMargins left="0.25" right="0.25" top="0.75" bottom="0.75" header="0.3" footer="0.3"/>
  <pageSetup paperSize="9" scale="48" firstPageNumber="0" orientation="portrait" verticalDpi="300" r:id="rId1"/>
  <headerFooter alignWithMargins="0"/>
  <extLst>
    <ext xmlns:x14="http://schemas.microsoft.com/office/spreadsheetml/2009/9/main" uri="{78C0D931-6437-407d-A8EE-F0AAD7539E65}">
      <x14:conditionalFormattings>
        <x14:conditionalFormatting xmlns:xm="http://schemas.microsoft.com/office/excel/2006/main">
          <x14:cfRule type="cellIs" priority="177" operator="equal" id="{FBBBC112-8128-47DF-A04E-509050B1A748}">
            <xm:f>Metrics!$B$10</xm:f>
            <x14:dxf>
              <font>
                <color theme="0"/>
              </font>
              <fill>
                <patternFill>
                  <bgColor theme="0" tint="-0.34998626667073579"/>
                </patternFill>
              </fill>
            </x14:dxf>
          </x14:cfRule>
          <x14:cfRule type="cellIs" priority="178" operator="equal" id="{EC867714-C159-49F0-8EEC-60965E71AE06}">
            <xm:f>Metrics!$B$9</xm:f>
            <x14:dxf>
              <font>
                <color theme="0"/>
              </font>
              <fill>
                <patternFill>
                  <bgColor rgb="FF336600"/>
                </patternFill>
              </fill>
            </x14:dxf>
          </x14:cfRule>
          <x14:cfRule type="cellIs" priority="179" operator="equal" id="{A8A2A1AD-1525-4672-8045-EE397AAA184E}">
            <xm:f>Metrics!$B$8</xm:f>
            <x14:dxf>
              <font>
                <color theme="0"/>
              </font>
              <fill>
                <patternFill>
                  <bgColor rgb="FF92D050"/>
                </patternFill>
              </fill>
            </x14:dxf>
          </x14:cfRule>
          <x14:cfRule type="cellIs" priority="180" operator="equal" id="{4475B486-36CF-46CB-A6C0-5BC7D2664D48}">
            <xm:f>Metrics!$B$7</xm:f>
            <x14:dxf>
              <font>
                <color theme="0"/>
              </font>
              <fill>
                <patternFill>
                  <bgColor rgb="FFFFC000"/>
                </patternFill>
              </fill>
            </x14:dxf>
          </x14:cfRule>
          <x14:cfRule type="cellIs" priority="181" operator="equal" id="{C2C24BE2-C325-48EE-8A0D-6572F2D3F8A7}">
            <xm:f>Metrics!$B$6</xm:f>
            <x14:dxf>
              <font>
                <color theme="0"/>
              </font>
              <fill>
                <patternFill>
                  <bgColor theme="2" tint="-0.499984740745262"/>
                </patternFill>
              </fill>
            </x14:dxf>
          </x14:cfRule>
          <x14:cfRule type="cellIs" priority="182" operator="equal" id="{435D4A6A-3CB3-40F7-B09A-7ED5E083C9FE}">
            <xm:f>Metrics!$B$5</xm:f>
            <x14:dxf>
              <font>
                <color theme="0"/>
              </font>
              <fill>
                <patternFill>
                  <bgColor rgb="FFC00000"/>
                </patternFill>
              </fill>
            </x14:dxf>
          </x14:cfRule>
          <x14:cfRule type="cellIs" priority="183" operator="equal" id="{1AEBA041-03CA-45AE-9F60-EBCC4AD381A1}">
            <xm:f>Metrics!$B$4</xm:f>
            <x14:dxf>
              <font>
                <color theme="0"/>
              </font>
              <fill>
                <patternFill>
                  <bgColor rgb="FFFF0000"/>
                </patternFill>
              </fill>
            </x14:dxf>
          </x14:cfRule>
          <x14:cfRule type="cellIs" priority="184" operator="equal" id="{C3EAC254-F062-495B-8D8C-8087172DBE83}">
            <xm:f>Metrics!$B$3</xm:f>
            <x14:dxf>
              <font>
                <color theme="0" tint="-0.14996795556505021"/>
              </font>
              <fill>
                <patternFill>
                  <bgColor theme="0"/>
                </patternFill>
              </fill>
            </x14:dxf>
          </x14:cfRule>
          <xm:sqref>D5</xm:sqref>
        </x14:conditionalFormatting>
        <x14:conditionalFormatting xmlns:xm="http://schemas.microsoft.com/office/excel/2006/main">
          <x14:cfRule type="cellIs" priority="331" operator="equal" id="{87CA746E-6D4E-4B1F-B941-FA645191D79C}">
            <xm:f>Metrics!$B$10</xm:f>
            <x14:dxf>
              <font>
                <color theme="0"/>
              </font>
              <fill>
                <patternFill>
                  <bgColor theme="0" tint="-0.34998626667073579"/>
                </patternFill>
              </fill>
            </x14:dxf>
          </x14:cfRule>
          <x14:cfRule type="cellIs" priority="332" operator="equal" id="{AA87DB84-46AC-4BB5-987D-C941979D7AEF}">
            <xm:f>Metrics!$B$9</xm:f>
            <x14:dxf>
              <font>
                <color theme="0"/>
              </font>
              <fill>
                <patternFill>
                  <bgColor rgb="FF336600"/>
                </patternFill>
              </fill>
            </x14:dxf>
          </x14:cfRule>
          <x14:cfRule type="cellIs" priority="333" operator="equal" id="{212C68B7-1F8B-4628-B0A3-AB106603E4F1}">
            <xm:f>Metrics!$B$8</xm:f>
            <x14:dxf>
              <font>
                <color theme="0"/>
              </font>
              <fill>
                <patternFill>
                  <bgColor rgb="FF92D050"/>
                </patternFill>
              </fill>
            </x14:dxf>
          </x14:cfRule>
          <x14:cfRule type="cellIs" priority="334" operator="equal" id="{FF30B0E8-3B0C-4327-9575-A8E7A395309B}">
            <xm:f>Metrics!$B$7</xm:f>
            <x14:dxf>
              <font>
                <color theme="0"/>
              </font>
              <fill>
                <patternFill>
                  <bgColor rgb="FFFFC000"/>
                </patternFill>
              </fill>
            </x14:dxf>
          </x14:cfRule>
          <x14:cfRule type="cellIs" priority="335" operator="equal" id="{29EC7B99-CD24-4AC0-85E2-75FCC617E187}">
            <xm:f>Metrics!$B$6</xm:f>
            <x14:dxf>
              <font>
                <color theme="0"/>
              </font>
              <fill>
                <patternFill>
                  <bgColor theme="2" tint="-0.499984740745262"/>
                </patternFill>
              </fill>
            </x14:dxf>
          </x14:cfRule>
          <x14:cfRule type="cellIs" priority="336" operator="equal" id="{2CC020C6-8C40-41A5-A8FB-CA0088575E86}">
            <xm:f>Metrics!$B$5</xm:f>
            <x14:dxf>
              <font>
                <color theme="0"/>
              </font>
              <fill>
                <patternFill>
                  <bgColor rgb="FFC00000"/>
                </patternFill>
              </fill>
            </x14:dxf>
          </x14:cfRule>
          <x14:cfRule type="cellIs" priority="337" operator="equal" id="{74CF91B1-F629-4205-9D72-5C2061C57A80}">
            <xm:f>Metrics!$B$4</xm:f>
            <x14:dxf>
              <font>
                <color theme="0"/>
              </font>
              <fill>
                <patternFill>
                  <bgColor rgb="FFFF0000"/>
                </patternFill>
              </fill>
            </x14:dxf>
          </x14:cfRule>
          <x14:cfRule type="cellIs" priority="338" operator="equal" id="{5FAA6519-F1A3-45FB-A1EF-043F9754F047}">
            <xm:f>Metrics!$B$3</xm:f>
            <x14:dxf>
              <font>
                <color theme="0" tint="-0.14996795556505021"/>
              </font>
              <fill>
                <patternFill>
                  <bgColor theme="0"/>
                </patternFill>
              </fill>
            </x14:dxf>
          </x14:cfRule>
          <xm:sqref>D7:D8</xm:sqref>
        </x14:conditionalFormatting>
        <x14:conditionalFormatting xmlns:xm="http://schemas.microsoft.com/office/excel/2006/main">
          <x14:cfRule type="cellIs" priority="320" operator="equal" id="{557F765E-334D-496D-9D56-F111A1EC7E0A}">
            <xm:f>Metrics!$B$10</xm:f>
            <x14:dxf>
              <font>
                <color theme="0"/>
              </font>
              <fill>
                <patternFill>
                  <bgColor theme="0" tint="-0.34998626667073579"/>
                </patternFill>
              </fill>
            </x14:dxf>
          </x14:cfRule>
          <x14:cfRule type="cellIs" priority="321" operator="equal" id="{97EA1C6B-00C5-4D6D-9E1C-4C4FE05883DA}">
            <xm:f>Metrics!$B$9</xm:f>
            <x14:dxf>
              <font>
                <color theme="0"/>
              </font>
              <fill>
                <patternFill>
                  <bgColor rgb="FF336600"/>
                </patternFill>
              </fill>
            </x14:dxf>
          </x14:cfRule>
          <x14:cfRule type="cellIs" priority="322" operator="equal" id="{B3D6B008-C7EE-49A7-9BE0-F67A41D87DD6}">
            <xm:f>Metrics!$B$8</xm:f>
            <x14:dxf>
              <font>
                <color theme="0"/>
              </font>
              <fill>
                <patternFill>
                  <bgColor rgb="FF92D050"/>
                </patternFill>
              </fill>
            </x14:dxf>
          </x14:cfRule>
          <x14:cfRule type="cellIs" priority="323" operator="equal" id="{550D2AA6-3AF9-4617-8EB2-57C85F189928}">
            <xm:f>Metrics!$B$7</xm:f>
            <x14:dxf>
              <font>
                <color theme="0"/>
              </font>
              <fill>
                <patternFill>
                  <bgColor rgb="FFFFC000"/>
                </patternFill>
              </fill>
            </x14:dxf>
          </x14:cfRule>
          <x14:cfRule type="cellIs" priority="324" operator="equal" id="{968DCB5D-D8EB-42AB-A65A-88EE2E611592}">
            <xm:f>Metrics!$B$6</xm:f>
            <x14:dxf>
              <font>
                <color theme="0"/>
              </font>
              <fill>
                <patternFill>
                  <bgColor theme="2" tint="-0.499984740745262"/>
                </patternFill>
              </fill>
            </x14:dxf>
          </x14:cfRule>
          <x14:cfRule type="cellIs" priority="325" operator="equal" id="{92CF8524-4252-4D4F-9C92-731A2430B334}">
            <xm:f>Metrics!$B$5</xm:f>
            <x14:dxf>
              <font>
                <color theme="0"/>
              </font>
              <fill>
                <patternFill>
                  <bgColor rgb="FFC00000"/>
                </patternFill>
              </fill>
            </x14:dxf>
          </x14:cfRule>
          <x14:cfRule type="cellIs" priority="326" operator="equal" id="{3E1377EF-8744-46B0-B09A-5CA9CFB7B484}">
            <xm:f>Metrics!$B$4</xm:f>
            <x14:dxf>
              <font>
                <color theme="0"/>
              </font>
              <fill>
                <patternFill>
                  <bgColor rgb="FFFF0000"/>
                </patternFill>
              </fill>
            </x14:dxf>
          </x14:cfRule>
          <x14:cfRule type="cellIs" priority="327" operator="equal" id="{BFEAF241-1CA1-48C1-B14D-E0042A8D6C44}">
            <xm:f>Metrics!$B$3</xm:f>
            <x14:dxf>
              <font>
                <color theme="0" tint="-0.14996795556505021"/>
              </font>
              <fill>
                <patternFill>
                  <bgColor theme="0"/>
                </patternFill>
              </fill>
            </x14:dxf>
          </x14:cfRule>
          <xm:sqref>D10</xm:sqref>
        </x14:conditionalFormatting>
        <x14:conditionalFormatting xmlns:xm="http://schemas.microsoft.com/office/excel/2006/main">
          <x14:cfRule type="cellIs" priority="309" operator="equal" id="{E2C26510-B62A-4B0E-A18B-6385ADEBEC5E}">
            <xm:f>Metrics!$B$10</xm:f>
            <x14:dxf>
              <font>
                <color theme="0"/>
              </font>
              <fill>
                <patternFill>
                  <bgColor theme="0" tint="-0.34998626667073579"/>
                </patternFill>
              </fill>
            </x14:dxf>
          </x14:cfRule>
          <x14:cfRule type="cellIs" priority="310" operator="equal" id="{FF3DD9CF-7286-4D5E-97C2-5790D4229956}">
            <xm:f>Metrics!$B$9</xm:f>
            <x14:dxf>
              <font>
                <color theme="0"/>
              </font>
              <fill>
                <patternFill>
                  <bgColor rgb="FF336600"/>
                </patternFill>
              </fill>
            </x14:dxf>
          </x14:cfRule>
          <x14:cfRule type="cellIs" priority="311" operator="equal" id="{B53D7886-E337-4930-8DBC-6A37EA6F46C8}">
            <xm:f>Metrics!$B$8</xm:f>
            <x14:dxf>
              <font>
                <color theme="0"/>
              </font>
              <fill>
                <patternFill>
                  <bgColor rgb="FF92D050"/>
                </patternFill>
              </fill>
            </x14:dxf>
          </x14:cfRule>
          <x14:cfRule type="cellIs" priority="312" operator="equal" id="{0A49A2A2-26F4-4D6F-B01E-DC8BF8DA876C}">
            <xm:f>Metrics!$B$7</xm:f>
            <x14:dxf>
              <font>
                <color theme="0"/>
              </font>
              <fill>
                <patternFill>
                  <bgColor rgb="FFFFC000"/>
                </patternFill>
              </fill>
            </x14:dxf>
          </x14:cfRule>
          <x14:cfRule type="cellIs" priority="313" operator="equal" id="{2D2DBE74-D12C-42FC-AFA3-0D60B2024C09}">
            <xm:f>Metrics!$B$6</xm:f>
            <x14:dxf>
              <font>
                <color theme="0"/>
              </font>
              <fill>
                <patternFill>
                  <bgColor theme="2" tint="-0.499984740745262"/>
                </patternFill>
              </fill>
            </x14:dxf>
          </x14:cfRule>
          <x14:cfRule type="cellIs" priority="314" operator="equal" id="{9A276552-3BCD-4FE2-A1EF-C1B9266F481F}">
            <xm:f>Metrics!$B$5</xm:f>
            <x14:dxf>
              <font>
                <color theme="0"/>
              </font>
              <fill>
                <patternFill>
                  <bgColor rgb="FFC00000"/>
                </patternFill>
              </fill>
            </x14:dxf>
          </x14:cfRule>
          <x14:cfRule type="cellIs" priority="315" operator="equal" id="{FF896517-72FA-4D71-9D2B-4662F8F785E2}">
            <xm:f>Metrics!$B$4</xm:f>
            <x14:dxf>
              <font>
                <color theme="0"/>
              </font>
              <fill>
                <patternFill>
                  <bgColor rgb="FFFF0000"/>
                </patternFill>
              </fill>
            </x14:dxf>
          </x14:cfRule>
          <x14:cfRule type="cellIs" priority="316" operator="equal" id="{955AF9A4-FE2F-4C7F-BA97-D3E162DD56EB}">
            <xm:f>Metrics!$B$3</xm:f>
            <x14:dxf>
              <font>
                <color theme="0" tint="-0.14996795556505021"/>
              </font>
              <fill>
                <patternFill>
                  <bgColor theme="0"/>
                </patternFill>
              </fill>
            </x14:dxf>
          </x14:cfRule>
          <xm:sqref>D12</xm:sqref>
        </x14:conditionalFormatting>
        <x14:conditionalFormatting xmlns:xm="http://schemas.microsoft.com/office/excel/2006/main">
          <x14:cfRule type="cellIs" priority="298" operator="equal" id="{C3B7773B-487F-49C9-84D6-29FCEE563268}">
            <xm:f>Metrics!$B$10</xm:f>
            <x14:dxf>
              <font>
                <color theme="0"/>
              </font>
              <fill>
                <patternFill>
                  <bgColor theme="0" tint="-0.34998626667073579"/>
                </patternFill>
              </fill>
            </x14:dxf>
          </x14:cfRule>
          <x14:cfRule type="cellIs" priority="299" operator="equal" id="{29E4B5CD-91C0-4A11-9CAB-F8A3C19589EB}">
            <xm:f>Metrics!$B$9</xm:f>
            <x14:dxf>
              <font>
                <color theme="0"/>
              </font>
              <fill>
                <patternFill>
                  <bgColor rgb="FF336600"/>
                </patternFill>
              </fill>
            </x14:dxf>
          </x14:cfRule>
          <x14:cfRule type="cellIs" priority="300" operator="equal" id="{7340A021-5FFE-495E-B298-0D5FB1C05CCD}">
            <xm:f>Metrics!$B$8</xm:f>
            <x14:dxf>
              <font>
                <color theme="0"/>
              </font>
              <fill>
                <patternFill>
                  <bgColor rgb="FF92D050"/>
                </patternFill>
              </fill>
            </x14:dxf>
          </x14:cfRule>
          <x14:cfRule type="cellIs" priority="301" operator="equal" id="{A0E57F26-4AC4-4D38-A586-9B9BE996CBE7}">
            <xm:f>Metrics!$B$7</xm:f>
            <x14:dxf>
              <font>
                <color theme="0"/>
              </font>
              <fill>
                <patternFill>
                  <bgColor rgb="FFFFC000"/>
                </patternFill>
              </fill>
            </x14:dxf>
          </x14:cfRule>
          <x14:cfRule type="cellIs" priority="302" operator="equal" id="{675E6C0E-D662-4AEB-A73A-E67D9AF707F9}">
            <xm:f>Metrics!$B$6</xm:f>
            <x14:dxf>
              <font>
                <color theme="0"/>
              </font>
              <fill>
                <patternFill>
                  <bgColor theme="2" tint="-0.499984740745262"/>
                </patternFill>
              </fill>
            </x14:dxf>
          </x14:cfRule>
          <x14:cfRule type="cellIs" priority="303" operator="equal" id="{E777ED44-DC4A-40B4-A1EE-DB7D930A5795}">
            <xm:f>Metrics!$B$5</xm:f>
            <x14:dxf>
              <font>
                <color theme="0"/>
              </font>
              <fill>
                <patternFill>
                  <bgColor rgb="FFC00000"/>
                </patternFill>
              </fill>
            </x14:dxf>
          </x14:cfRule>
          <x14:cfRule type="cellIs" priority="304" operator="equal" id="{F05A83EA-156A-47DF-8121-3A440F549847}">
            <xm:f>Metrics!$B$4</xm:f>
            <x14:dxf>
              <font>
                <color theme="0"/>
              </font>
              <fill>
                <patternFill>
                  <bgColor rgb="FFFF0000"/>
                </patternFill>
              </fill>
            </x14:dxf>
          </x14:cfRule>
          <x14:cfRule type="cellIs" priority="305" operator="equal" id="{5661108E-2F66-48CF-BF97-C8242373B595}">
            <xm:f>Metrics!$B$3</xm:f>
            <x14:dxf>
              <font>
                <color theme="0" tint="-0.14996795556505021"/>
              </font>
              <fill>
                <patternFill>
                  <bgColor theme="0"/>
                </patternFill>
              </fill>
            </x14:dxf>
          </x14:cfRule>
          <xm:sqref>D15</xm:sqref>
        </x14:conditionalFormatting>
        <x14:conditionalFormatting xmlns:xm="http://schemas.microsoft.com/office/excel/2006/main">
          <x14:cfRule type="cellIs" priority="287" operator="equal" id="{44286043-7993-40D9-92B2-C3E434EA5EA7}">
            <xm:f>Metrics!$B$10</xm:f>
            <x14:dxf>
              <font>
                <color theme="0"/>
              </font>
              <fill>
                <patternFill>
                  <bgColor theme="0" tint="-0.34998626667073579"/>
                </patternFill>
              </fill>
            </x14:dxf>
          </x14:cfRule>
          <x14:cfRule type="cellIs" priority="288" operator="equal" id="{0702F538-24F5-43DE-AAE7-A0542711F3FA}">
            <xm:f>Metrics!$B$9</xm:f>
            <x14:dxf>
              <font>
                <color theme="0"/>
              </font>
              <fill>
                <patternFill>
                  <bgColor rgb="FF336600"/>
                </patternFill>
              </fill>
            </x14:dxf>
          </x14:cfRule>
          <x14:cfRule type="cellIs" priority="289" operator="equal" id="{297FD432-F9E0-47E0-A74C-CBF9B51870A8}">
            <xm:f>Metrics!$B$8</xm:f>
            <x14:dxf>
              <font>
                <color theme="0"/>
              </font>
              <fill>
                <patternFill>
                  <bgColor rgb="FF92D050"/>
                </patternFill>
              </fill>
            </x14:dxf>
          </x14:cfRule>
          <x14:cfRule type="cellIs" priority="290" operator="equal" id="{7A7E1434-915B-41EA-B6AE-5EECAA08B399}">
            <xm:f>Metrics!$B$7</xm:f>
            <x14:dxf>
              <font>
                <color theme="0"/>
              </font>
              <fill>
                <patternFill>
                  <bgColor rgb="FFFFC000"/>
                </patternFill>
              </fill>
            </x14:dxf>
          </x14:cfRule>
          <x14:cfRule type="cellIs" priority="291" operator="equal" id="{BA75591B-DDF7-4F12-BCF5-DAE386D326EA}">
            <xm:f>Metrics!$B$6</xm:f>
            <x14:dxf>
              <font>
                <color theme="0"/>
              </font>
              <fill>
                <patternFill>
                  <bgColor theme="2" tint="-0.499984740745262"/>
                </patternFill>
              </fill>
            </x14:dxf>
          </x14:cfRule>
          <x14:cfRule type="cellIs" priority="292" operator="equal" id="{E906EB04-1A37-431B-A5D5-4D3D813898AC}">
            <xm:f>Metrics!$B$5</xm:f>
            <x14:dxf>
              <font>
                <color theme="0"/>
              </font>
              <fill>
                <patternFill>
                  <bgColor rgb="FFC00000"/>
                </patternFill>
              </fill>
            </x14:dxf>
          </x14:cfRule>
          <x14:cfRule type="cellIs" priority="293" operator="equal" id="{CAFE404E-E371-475E-9444-AC1825582AF2}">
            <xm:f>Metrics!$B$4</xm:f>
            <x14:dxf>
              <font>
                <color theme="0"/>
              </font>
              <fill>
                <patternFill>
                  <bgColor rgb="FFFF0000"/>
                </patternFill>
              </fill>
            </x14:dxf>
          </x14:cfRule>
          <x14:cfRule type="cellIs" priority="294" operator="equal" id="{6673EF10-1C6B-41D3-ABD8-A833E40A8430}">
            <xm:f>Metrics!$B$3</xm:f>
            <x14:dxf>
              <font>
                <color theme="0" tint="-0.14996795556505021"/>
              </font>
              <fill>
                <patternFill>
                  <bgColor theme="0"/>
                </patternFill>
              </fill>
            </x14:dxf>
          </x14:cfRule>
          <xm:sqref>D17</xm:sqref>
        </x14:conditionalFormatting>
        <x14:conditionalFormatting xmlns:xm="http://schemas.microsoft.com/office/excel/2006/main">
          <x14:cfRule type="cellIs" priority="276" operator="equal" id="{6AFB2071-E402-416F-9034-D0E15B5E0B57}">
            <xm:f>Metrics!$B$10</xm:f>
            <x14:dxf>
              <font>
                <color theme="0"/>
              </font>
              <fill>
                <patternFill>
                  <bgColor theme="0" tint="-0.34998626667073579"/>
                </patternFill>
              </fill>
            </x14:dxf>
          </x14:cfRule>
          <x14:cfRule type="cellIs" priority="277" operator="equal" id="{46B7369B-E8FE-4452-9EDC-F942C0189985}">
            <xm:f>Metrics!$B$9</xm:f>
            <x14:dxf>
              <font>
                <color theme="0"/>
              </font>
              <fill>
                <patternFill>
                  <bgColor rgb="FF336600"/>
                </patternFill>
              </fill>
            </x14:dxf>
          </x14:cfRule>
          <x14:cfRule type="cellIs" priority="278" operator="equal" id="{45F541EC-697A-44BE-B7EF-0DBBEFCA2B8F}">
            <xm:f>Metrics!$B$8</xm:f>
            <x14:dxf>
              <font>
                <color theme="0"/>
              </font>
              <fill>
                <patternFill>
                  <bgColor rgb="FF92D050"/>
                </patternFill>
              </fill>
            </x14:dxf>
          </x14:cfRule>
          <x14:cfRule type="cellIs" priority="279" operator="equal" id="{BC51E68A-FEB1-48B1-A58A-13588892BC5C}">
            <xm:f>Metrics!$B$7</xm:f>
            <x14:dxf>
              <font>
                <color theme="0"/>
              </font>
              <fill>
                <patternFill>
                  <bgColor rgb="FFFFC000"/>
                </patternFill>
              </fill>
            </x14:dxf>
          </x14:cfRule>
          <x14:cfRule type="cellIs" priority="280" operator="equal" id="{2DAC0539-2075-4CBE-8FD1-3F64264DF29D}">
            <xm:f>Metrics!$B$6</xm:f>
            <x14:dxf>
              <font>
                <color theme="0"/>
              </font>
              <fill>
                <patternFill>
                  <bgColor theme="2" tint="-0.499984740745262"/>
                </patternFill>
              </fill>
            </x14:dxf>
          </x14:cfRule>
          <x14:cfRule type="cellIs" priority="281" operator="equal" id="{77F78266-F8CB-44C9-9482-058C12D2534A}">
            <xm:f>Metrics!$B$5</xm:f>
            <x14:dxf>
              <font>
                <color theme="0"/>
              </font>
              <fill>
                <patternFill>
                  <bgColor rgb="FFC00000"/>
                </patternFill>
              </fill>
            </x14:dxf>
          </x14:cfRule>
          <x14:cfRule type="cellIs" priority="282" operator="equal" id="{4DEA5D7B-50B1-4198-BEBC-8C9ABF7B774A}">
            <xm:f>Metrics!$B$4</xm:f>
            <x14:dxf>
              <font>
                <color theme="0"/>
              </font>
              <fill>
                <patternFill>
                  <bgColor rgb="FFFF0000"/>
                </patternFill>
              </fill>
            </x14:dxf>
          </x14:cfRule>
          <x14:cfRule type="cellIs" priority="283" operator="equal" id="{E1816410-9F86-4AAF-998D-AF937FD6BBD9}">
            <xm:f>Metrics!$B$3</xm:f>
            <x14:dxf>
              <font>
                <color theme="0" tint="-0.14996795556505021"/>
              </font>
              <fill>
                <patternFill>
                  <bgColor theme="0"/>
                </patternFill>
              </fill>
            </x14:dxf>
          </x14:cfRule>
          <xm:sqref>D19</xm:sqref>
        </x14:conditionalFormatting>
        <x14:conditionalFormatting xmlns:xm="http://schemas.microsoft.com/office/excel/2006/main">
          <x14:cfRule type="cellIs" priority="166" operator="equal" id="{B03CFF89-F1BF-4A64-84BC-DE3E5B316404}">
            <xm:f>Metrics!$B$10</xm:f>
            <x14:dxf>
              <font>
                <color theme="0"/>
              </font>
              <fill>
                <patternFill>
                  <bgColor theme="0" tint="-0.34998626667073579"/>
                </patternFill>
              </fill>
            </x14:dxf>
          </x14:cfRule>
          <x14:cfRule type="cellIs" priority="167" operator="equal" id="{AD9CDCCA-4D04-4549-BCEB-482DB7AA2C6D}">
            <xm:f>Metrics!$B$9</xm:f>
            <x14:dxf>
              <font>
                <color theme="0"/>
              </font>
              <fill>
                <patternFill>
                  <bgColor rgb="FF336600"/>
                </patternFill>
              </fill>
            </x14:dxf>
          </x14:cfRule>
          <x14:cfRule type="cellIs" priority="168" operator="equal" id="{9CA4E724-839A-47A4-8CF0-D1B33D644C2D}">
            <xm:f>Metrics!$B$8</xm:f>
            <x14:dxf>
              <font>
                <color theme="0"/>
              </font>
              <fill>
                <patternFill>
                  <bgColor rgb="FF92D050"/>
                </patternFill>
              </fill>
            </x14:dxf>
          </x14:cfRule>
          <x14:cfRule type="cellIs" priority="169" operator="equal" id="{AB5331E5-91F1-4712-8DEB-FC757A11DD17}">
            <xm:f>Metrics!$B$7</xm:f>
            <x14:dxf>
              <font>
                <color theme="0"/>
              </font>
              <fill>
                <patternFill>
                  <bgColor rgb="FFFFC000"/>
                </patternFill>
              </fill>
            </x14:dxf>
          </x14:cfRule>
          <x14:cfRule type="cellIs" priority="170" operator="equal" id="{27A871FB-1DCB-46E7-81CD-B659ECC84CB6}">
            <xm:f>Metrics!$B$6</xm:f>
            <x14:dxf>
              <font>
                <color theme="0"/>
              </font>
              <fill>
                <patternFill>
                  <bgColor theme="2" tint="-0.499984740745262"/>
                </patternFill>
              </fill>
            </x14:dxf>
          </x14:cfRule>
          <x14:cfRule type="cellIs" priority="171" operator="equal" id="{C60935F3-36AB-4623-8F20-F55345F48845}">
            <xm:f>Metrics!$B$5</xm:f>
            <x14:dxf>
              <font>
                <color theme="0"/>
              </font>
              <fill>
                <patternFill>
                  <bgColor rgb="FFC00000"/>
                </patternFill>
              </fill>
            </x14:dxf>
          </x14:cfRule>
          <x14:cfRule type="cellIs" priority="172" operator="equal" id="{2317C250-E68B-4C7D-9940-18C45187CABA}">
            <xm:f>Metrics!$B$4</xm:f>
            <x14:dxf>
              <font>
                <color theme="0"/>
              </font>
              <fill>
                <patternFill>
                  <bgColor rgb="FFFF0000"/>
                </patternFill>
              </fill>
            </x14:dxf>
          </x14:cfRule>
          <x14:cfRule type="cellIs" priority="173" operator="equal" id="{241DA721-20B4-4E70-87DA-3B75DFC6FFF2}">
            <xm:f>Metrics!$B$3</xm:f>
            <x14:dxf>
              <font>
                <color theme="0" tint="-0.14996795556505021"/>
              </font>
              <fill>
                <patternFill>
                  <bgColor theme="0"/>
                </patternFill>
              </fill>
            </x14:dxf>
          </x14:cfRule>
          <xm:sqref>D22:D24</xm:sqref>
        </x14:conditionalFormatting>
        <x14:conditionalFormatting xmlns:xm="http://schemas.microsoft.com/office/excel/2006/main">
          <x14:cfRule type="cellIs" priority="155" operator="equal" id="{A5A67B78-5E03-485C-AFDB-DD5C2CA26E86}">
            <xm:f>Metrics!$B$10</xm:f>
            <x14:dxf>
              <font>
                <color theme="0"/>
              </font>
              <fill>
                <patternFill>
                  <bgColor theme="0" tint="-0.34998626667073579"/>
                </patternFill>
              </fill>
            </x14:dxf>
          </x14:cfRule>
          <x14:cfRule type="cellIs" priority="156" operator="equal" id="{B546B7AE-DA89-4C5A-B757-E8ECA9646B32}">
            <xm:f>Metrics!$B$9</xm:f>
            <x14:dxf>
              <font>
                <color theme="0"/>
              </font>
              <fill>
                <patternFill>
                  <bgColor rgb="FF336600"/>
                </patternFill>
              </fill>
            </x14:dxf>
          </x14:cfRule>
          <x14:cfRule type="cellIs" priority="157" operator="equal" id="{CC38A053-485F-4438-BC18-F9EB83EB006D}">
            <xm:f>Metrics!$B$8</xm:f>
            <x14:dxf>
              <font>
                <color theme="0"/>
              </font>
              <fill>
                <patternFill>
                  <bgColor rgb="FF92D050"/>
                </patternFill>
              </fill>
            </x14:dxf>
          </x14:cfRule>
          <x14:cfRule type="cellIs" priority="158" operator="equal" id="{1B19CF1D-D9A7-4B04-802C-D91DEAFD9433}">
            <xm:f>Metrics!$B$7</xm:f>
            <x14:dxf>
              <font>
                <color theme="0"/>
              </font>
              <fill>
                <patternFill>
                  <bgColor rgb="FFFFC000"/>
                </patternFill>
              </fill>
            </x14:dxf>
          </x14:cfRule>
          <x14:cfRule type="cellIs" priority="159" operator="equal" id="{B9945E5B-9C42-4C4D-91D7-D955D76932F0}">
            <xm:f>Metrics!$B$6</xm:f>
            <x14:dxf>
              <font>
                <color theme="0"/>
              </font>
              <fill>
                <patternFill>
                  <bgColor theme="2" tint="-0.499984740745262"/>
                </patternFill>
              </fill>
            </x14:dxf>
          </x14:cfRule>
          <x14:cfRule type="cellIs" priority="160" operator="equal" id="{7527354A-1A12-41A1-ACF7-AEF753FD8E7D}">
            <xm:f>Metrics!$B$5</xm:f>
            <x14:dxf>
              <font>
                <color theme="0"/>
              </font>
              <fill>
                <patternFill>
                  <bgColor rgb="FFC00000"/>
                </patternFill>
              </fill>
            </x14:dxf>
          </x14:cfRule>
          <x14:cfRule type="cellIs" priority="161" operator="equal" id="{2CBB8410-6903-4850-A5C9-FCDD22B21BBE}">
            <xm:f>Metrics!$B$4</xm:f>
            <x14:dxf>
              <font>
                <color theme="0"/>
              </font>
              <fill>
                <patternFill>
                  <bgColor rgb="FFFF0000"/>
                </patternFill>
              </fill>
            </x14:dxf>
          </x14:cfRule>
          <x14:cfRule type="cellIs" priority="162" operator="equal" id="{5A5D0095-7D79-4AF3-9137-99D76EF5BF62}">
            <xm:f>Metrics!$B$3</xm:f>
            <x14:dxf>
              <font>
                <color theme="0" tint="-0.14996795556505021"/>
              </font>
              <fill>
                <patternFill>
                  <bgColor theme="0"/>
                </patternFill>
              </fill>
            </x14:dxf>
          </x14:cfRule>
          <xm:sqref>D26</xm:sqref>
        </x14:conditionalFormatting>
        <x14:conditionalFormatting xmlns:xm="http://schemas.microsoft.com/office/excel/2006/main">
          <x14:cfRule type="cellIs" priority="144" operator="equal" id="{91472A53-B36D-4103-ABD8-29C8E7898429}">
            <xm:f>Metrics!$B$10</xm:f>
            <x14:dxf>
              <font>
                <color theme="0"/>
              </font>
              <fill>
                <patternFill>
                  <bgColor theme="0" tint="-0.34998626667073579"/>
                </patternFill>
              </fill>
            </x14:dxf>
          </x14:cfRule>
          <x14:cfRule type="cellIs" priority="145" operator="equal" id="{5C323B5C-9D0B-437B-A3ED-DCEAE5773706}">
            <xm:f>Metrics!$B$9</xm:f>
            <x14:dxf>
              <font>
                <color theme="0"/>
              </font>
              <fill>
                <patternFill>
                  <bgColor rgb="FF336600"/>
                </patternFill>
              </fill>
            </x14:dxf>
          </x14:cfRule>
          <x14:cfRule type="cellIs" priority="146" operator="equal" id="{0D8E69F2-AEE8-4E5A-847B-94BD568B18DF}">
            <xm:f>Metrics!$B$8</xm:f>
            <x14:dxf>
              <font>
                <color theme="0"/>
              </font>
              <fill>
                <patternFill>
                  <bgColor rgb="FF92D050"/>
                </patternFill>
              </fill>
            </x14:dxf>
          </x14:cfRule>
          <x14:cfRule type="cellIs" priority="147" operator="equal" id="{F0C0FFEA-1F8E-422B-AEF9-65212CEA8517}">
            <xm:f>Metrics!$B$7</xm:f>
            <x14:dxf>
              <font>
                <color theme="0"/>
              </font>
              <fill>
                <patternFill>
                  <bgColor rgb="FFFFC000"/>
                </patternFill>
              </fill>
            </x14:dxf>
          </x14:cfRule>
          <x14:cfRule type="cellIs" priority="148" operator="equal" id="{DABC43BC-DCB4-4709-A9F2-20065742522C}">
            <xm:f>Metrics!$B$6</xm:f>
            <x14:dxf>
              <font>
                <color theme="0"/>
              </font>
              <fill>
                <patternFill>
                  <bgColor theme="2" tint="-0.499984740745262"/>
                </patternFill>
              </fill>
            </x14:dxf>
          </x14:cfRule>
          <x14:cfRule type="cellIs" priority="149" operator="equal" id="{A1416F80-BD81-454F-A12A-E526960D9DAC}">
            <xm:f>Metrics!$B$5</xm:f>
            <x14:dxf>
              <font>
                <color theme="0"/>
              </font>
              <fill>
                <patternFill>
                  <bgColor rgb="FFC00000"/>
                </patternFill>
              </fill>
            </x14:dxf>
          </x14:cfRule>
          <x14:cfRule type="cellIs" priority="150" operator="equal" id="{283CFCEA-82BC-4571-82BD-C34EFBAA216F}">
            <xm:f>Metrics!$B$4</xm:f>
            <x14:dxf>
              <font>
                <color theme="0"/>
              </font>
              <fill>
                <patternFill>
                  <bgColor rgb="FFFF0000"/>
                </patternFill>
              </fill>
            </x14:dxf>
          </x14:cfRule>
          <x14:cfRule type="cellIs" priority="151" operator="equal" id="{9DB82045-BC80-43E0-8763-4DAD32C5DF67}">
            <xm:f>Metrics!$B$3</xm:f>
            <x14:dxf>
              <font>
                <color theme="0" tint="-0.14996795556505021"/>
              </font>
              <fill>
                <patternFill>
                  <bgColor theme="0"/>
                </patternFill>
              </fill>
            </x14:dxf>
          </x14:cfRule>
          <xm:sqref>D28</xm:sqref>
        </x14:conditionalFormatting>
        <x14:conditionalFormatting xmlns:xm="http://schemas.microsoft.com/office/excel/2006/main">
          <x14:cfRule type="cellIs" priority="133" operator="equal" id="{B2FC3F8C-8449-4421-B0D4-F9D62F0040F2}">
            <xm:f>Metrics!$B$10</xm:f>
            <x14:dxf>
              <font>
                <color theme="0"/>
              </font>
              <fill>
                <patternFill>
                  <bgColor theme="0" tint="-0.34998626667073579"/>
                </patternFill>
              </fill>
            </x14:dxf>
          </x14:cfRule>
          <x14:cfRule type="cellIs" priority="134" operator="equal" id="{DEEF5B37-4BB1-419D-ADBF-E5ECB0F9DE2D}">
            <xm:f>Metrics!$B$9</xm:f>
            <x14:dxf>
              <font>
                <color theme="0"/>
              </font>
              <fill>
                <patternFill>
                  <bgColor rgb="FF336600"/>
                </patternFill>
              </fill>
            </x14:dxf>
          </x14:cfRule>
          <x14:cfRule type="cellIs" priority="135" operator="equal" id="{654D7935-C5FB-4600-90DC-298061D47ACA}">
            <xm:f>Metrics!$B$8</xm:f>
            <x14:dxf>
              <font>
                <color theme="0"/>
              </font>
              <fill>
                <patternFill>
                  <bgColor rgb="FF92D050"/>
                </patternFill>
              </fill>
            </x14:dxf>
          </x14:cfRule>
          <x14:cfRule type="cellIs" priority="136" operator="equal" id="{D93489F9-E13F-4FF5-BD61-FF9013F23F52}">
            <xm:f>Metrics!$B$7</xm:f>
            <x14:dxf>
              <font>
                <color theme="0"/>
              </font>
              <fill>
                <patternFill>
                  <bgColor rgb="FFFFC000"/>
                </patternFill>
              </fill>
            </x14:dxf>
          </x14:cfRule>
          <x14:cfRule type="cellIs" priority="137" operator="equal" id="{8655D247-AE5B-4EE2-88B1-AB021F92B40C}">
            <xm:f>Metrics!$B$6</xm:f>
            <x14:dxf>
              <font>
                <color theme="0"/>
              </font>
              <fill>
                <patternFill>
                  <bgColor theme="2" tint="-0.499984740745262"/>
                </patternFill>
              </fill>
            </x14:dxf>
          </x14:cfRule>
          <x14:cfRule type="cellIs" priority="138" operator="equal" id="{9705C387-5E0B-446C-9BB5-A3D82748850D}">
            <xm:f>Metrics!$B$5</xm:f>
            <x14:dxf>
              <font>
                <color theme="0"/>
              </font>
              <fill>
                <patternFill>
                  <bgColor rgb="FFC00000"/>
                </patternFill>
              </fill>
            </x14:dxf>
          </x14:cfRule>
          <x14:cfRule type="cellIs" priority="139" operator="equal" id="{A774EA67-0968-450A-8154-C8471D530A12}">
            <xm:f>Metrics!$B$4</xm:f>
            <x14:dxf>
              <font>
                <color theme="0"/>
              </font>
              <fill>
                <patternFill>
                  <bgColor rgb="FFFF0000"/>
                </patternFill>
              </fill>
            </x14:dxf>
          </x14:cfRule>
          <x14:cfRule type="cellIs" priority="140" operator="equal" id="{DE290514-45FA-499B-AD04-E896E000B3D6}">
            <xm:f>Metrics!$B$3</xm:f>
            <x14:dxf>
              <font>
                <color theme="0" tint="-0.14996795556505021"/>
              </font>
              <fill>
                <patternFill>
                  <bgColor theme="0"/>
                </patternFill>
              </fill>
            </x14:dxf>
          </x14:cfRule>
          <xm:sqref>D31</xm:sqref>
        </x14:conditionalFormatting>
        <x14:conditionalFormatting xmlns:xm="http://schemas.microsoft.com/office/excel/2006/main">
          <x14:cfRule type="cellIs" priority="122" operator="equal" id="{4B10073C-8BC9-4EBE-A98B-CFEC36DB2483}">
            <xm:f>Metrics!$B$10</xm:f>
            <x14:dxf>
              <font>
                <color theme="0"/>
              </font>
              <fill>
                <patternFill>
                  <bgColor theme="0" tint="-0.34998626667073579"/>
                </patternFill>
              </fill>
            </x14:dxf>
          </x14:cfRule>
          <x14:cfRule type="cellIs" priority="123" operator="equal" id="{88A2B56C-6488-49EB-B1D4-440634667279}">
            <xm:f>Metrics!$B$9</xm:f>
            <x14:dxf>
              <font>
                <color theme="0"/>
              </font>
              <fill>
                <patternFill>
                  <bgColor rgb="FF336600"/>
                </patternFill>
              </fill>
            </x14:dxf>
          </x14:cfRule>
          <x14:cfRule type="cellIs" priority="124" operator="equal" id="{F222EFCB-D182-422E-BDEF-B0F2F569C8F3}">
            <xm:f>Metrics!$B$8</xm:f>
            <x14:dxf>
              <font>
                <color theme="0"/>
              </font>
              <fill>
                <patternFill>
                  <bgColor rgb="FF92D050"/>
                </patternFill>
              </fill>
            </x14:dxf>
          </x14:cfRule>
          <x14:cfRule type="cellIs" priority="125" operator="equal" id="{FE455516-11D9-4A59-AE97-E8AA5AA28F0A}">
            <xm:f>Metrics!$B$7</xm:f>
            <x14:dxf>
              <font>
                <color theme="0"/>
              </font>
              <fill>
                <patternFill>
                  <bgColor rgb="FFFFC000"/>
                </patternFill>
              </fill>
            </x14:dxf>
          </x14:cfRule>
          <x14:cfRule type="cellIs" priority="126" operator="equal" id="{DAA11567-7D95-4850-B2FF-61BB0DF5284D}">
            <xm:f>Metrics!$B$6</xm:f>
            <x14:dxf>
              <font>
                <color theme="0"/>
              </font>
              <fill>
                <patternFill>
                  <bgColor theme="2" tint="-0.499984740745262"/>
                </patternFill>
              </fill>
            </x14:dxf>
          </x14:cfRule>
          <x14:cfRule type="cellIs" priority="127" operator="equal" id="{E86416C5-1F6B-41D1-8781-C1A819C906EC}">
            <xm:f>Metrics!$B$5</xm:f>
            <x14:dxf>
              <font>
                <color theme="0"/>
              </font>
              <fill>
                <patternFill>
                  <bgColor rgb="FFC00000"/>
                </patternFill>
              </fill>
            </x14:dxf>
          </x14:cfRule>
          <x14:cfRule type="cellIs" priority="128" operator="equal" id="{3BBFA221-1412-4EBB-BD9E-939275B4A2F2}">
            <xm:f>Metrics!$B$4</xm:f>
            <x14:dxf>
              <font>
                <color theme="0"/>
              </font>
              <fill>
                <patternFill>
                  <bgColor rgb="FFFF0000"/>
                </patternFill>
              </fill>
            </x14:dxf>
          </x14:cfRule>
          <x14:cfRule type="cellIs" priority="129" operator="equal" id="{F929A388-5B24-4C0A-BB2A-0A9A22F67D8E}">
            <xm:f>Metrics!$B$3</xm:f>
            <x14:dxf>
              <font>
                <color theme="0" tint="-0.14996795556505021"/>
              </font>
              <fill>
                <patternFill>
                  <bgColor theme="0"/>
                </patternFill>
              </fill>
            </x14:dxf>
          </x14:cfRule>
          <xm:sqref>D33</xm:sqref>
        </x14:conditionalFormatting>
        <x14:conditionalFormatting xmlns:xm="http://schemas.microsoft.com/office/excel/2006/main">
          <x14:cfRule type="cellIs" priority="111" operator="equal" id="{79364844-3211-46AF-A1AD-FEA20D6C625A}">
            <xm:f>Metrics!$B$10</xm:f>
            <x14:dxf>
              <font>
                <color theme="0"/>
              </font>
              <fill>
                <patternFill>
                  <bgColor theme="0" tint="-0.34998626667073579"/>
                </patternFill>
              </fill>
            </x14:dxf>
          </x14:cfRule>
          <x14:cfRule type="cellIs" priority="112" operator="equal" id="{23C7D7BF-1DDA-4FE2-9B3C-5FE2FAAE5C6B}">
            <xm:f>Metrics!$B$9</xm:f>
            <x14:dxf>
              <font>
                <color theme="0"/>
              </font>
              <fill>
                <patternFill>
                  <bgColor rgb="FF336600"/>
                </patternFill>
              </fill>
            </x14:dxf>
          </x14:cfRule>
          <x14:cfRule type="cellIs" priority="113" operator="equal" id="{5154356A-CC52-4DB6-B085-D430FCD09A81}">
            <xm:f>Metrics!$B$8</xm:f>
            <x14:dxf>
              <font>
                <color theme="0"/>
              </font>
              <fill>
                <patternFill>
                  <bgColor rgb="FF92D050"/>
                </patternFill>
              </fill>
            </x14:dxf>
          </x14:cfRule>
          <x14:cfRule type="cellIs" priority="114" operator="equal" id="{5F63ABCE-8421-4B98-AC0A-AF2064483D85}">
            <xm:f>Metrics!$B$7</xm:f>
            <x14:dxf>
              <font>
                <color theme="0"/>
              </font>
              <fill>
                <patternFill>
                  <bgColor rgb="FFFFC000"/>
                </patternFill>
              </fill>
            </x14:dxf>
          </x14:cfRule>
          <x14:cfRule type="cellIs" priority="115" operator="equal" id="{843AAB6C-32FF-4BE9-B9ED-CAD511E9BA4C}">
            <xm:f>Metrics!$B$6</xm:f>
            <x14:dxf>
              <font>
                <color theme="0"/>
              </font>
              <fill>
                <patternFill>
                  <bgColor theme="2" tint="-0.499984740745262"/>
                </patternFill>
              </fill>
            </x14:dxf>
          </x14:cfRule>
          <x14:cfRule type="cellIs" priority="116" operator="equal" id="{71BD5B28-0450-4B86-B9B8-F91C047EF77E}">
            <xm:f>Metrics!$B$5</xm:f>
            <x14:dxf>
              <font>
                <color theme="0"/>
              </font>
              <fill>
                <patternFill>
                  <bgColor rgb="FFC00000"/>
                </patternFill>
              </fill>
            </x14:dxf>
          </x14:cfRule>
          <x14:cfRule type="cellIs" priority="117" operator="equal" id="{AD65F1C5-C46C-4D29-9241-01A0EA353898}">
            <xm:f>Metrics!$B$4</xm:f>
            <x14:dxf>
              <font>
                <color theme="0"/>
              </font>
              <fill>
                <patternFill>
                  <bgColor rgb="FFFF0000"/>
                </patternFill>
              </fill>
            </x14:dxf>
          </x14:cfRule>
          <x14:cfRule type="cellIs" priority="118" operator="equal" id="{45FF04D8-787F-4CD3-86EE-1A79517B7936}">
            <xm:f>Metrics!$B$3</xm:f>
            <x14:dxf>
              <font>
                <color theme="0" tint="-0.14996795556505021"/>
              </font>
              <fill>
                <patternFill>
                  <bgColor theme="0"/>
                </patternFill>
              </fill>
            </x14:dxf>
          </x14:cfRule>
          <xm:sqref>D35</xm:sqref>
        </x14:conditionalFormatting>
        <x14:conditionalFormatting xmlns:xm="http://schemas.microsoft.com/office/excel/2006/main">
          <x14:cfRule type="cellIs" priority="100" operator="equal" id="{DDA0EF1D-C2D5-40A5-9040-F9637734BBAD}">
            <xm:f>Metrics!$B$10</xm:f>
            <x14:dxf>
              <font>
                <color theme="0"/>
              </font>
              <fill>
                <patternFill>
                  <bgColor theme="0" tint="-0.34998626667073579"/>
                </patternFill>
              </fill>
            </x14:dxf>
          </x14:cfRule>
          <x14:cfRule type="cellIs" priority="101" operator="equal" id="{A1BFC56E-90AE-46EA-9B41-A151490DC3F9}">
            <xm:f>Metrics!$B$9</xm:f>
            <x14:dxf>
              <font>
                <color theme="0"/>
              </font>
              <fill>
                <patternFill>
                  <bgColor rgb="FF336600"/>
                </patternFill>
              </fill>
            </x14:dxf>
          </x14:cfRule>
          <x14:cfRule type="cellIs" priority="102" operator="equal" id="{33D9247A-BF9C-4483-99E4-639B0315061C}">
            <xm:f>Metrics!$B$8</xm:f>
            <x14:dxf>
              <font>
                <color theme="0"/>
              </font>
              <fill>
                <patternFill>
                  <bgColor rgb="FF92D050"/>
                </patternFill>
              </fill>
            </x14:dxf>
          </x14:cfRule>
          <x14:cfRule type="cellIs" priority="103" operator="equal" id="{141B4287-4E9E-4BBB-9A8B-52883BC4DBB4}">
            <xm:f>Metrics!$B$7</xm:f>
            <x14:dxf>
              <font>
                <color theme="0"/>
              </font>
              <fill>
                <patternFill>
                  <bgColor rgb="FFFFC000"/>
                </patternFill>
              </fill>
            </x14:dxf>
          </x14:cfRule>
          <x14:cfRule type="cellIs" priority="104" operator="equal" id="{81647B30-BB7C-41BA-8F1C-1D0862609B4F}">
            <xm:f>Metrics!$B$6</xm:f>
            <x14:dxf>
              <font>
                <color theme="0"/>
              </font>
              <fill>
                <patternFill>
                  <bgColor theme="2" tint="-0.499984740745262"/>
                </patternFill>
              </fill>
            </x14:dxf>
          </x14:cfRule>
          <x14:cfRule type="cellIs" priority="105" operator="equal" id="{372083AC-F22C-44FE-A050-88D426A11A3C}">
            <xm:f>Metrics!$B$5</xm:f>
            <x14:dxf>
              <font>
                <color theme="0"/>
              </font>
              <fill>
                <patternFill>
                  <bgColor rgb="FFC00000"/>
                </patternFill>
              </fill>
            </x14:dxf>
          </x14:cfRule>
          <x14:cfRule type="cellIs" priority="106" operator="equal" id="{0E8598C8-E2E7-4360-8503-98502C8A7722}">
            <xm:f>Metrics!$B$4</xm:f>
            <x14:dxf>
              <font>
                <color theme="0"/>
              </font>
              <fill>
                <patternFill>
                  <bgColor rgb="FFFF0000"/>
                </patternFill>
              </fill>
            </x14:dxf>
          </x14:cfRule>
          <x14:cfRule type="cellIs" priority="107" operator="equal" id="{80B6D679-370D-44C4-9950-C6DD802CD1CF}">
            <xm:f>Metrics!$B$3</xm:f>
            <x14:dxf>
              <font>
                <color theme="0" tint="-0.14996795556505021"/>
              </font>
              <fill>
                <patternFill>
                  <bgColor theme="0"/>
                </patternFill>
              </fill>
            </x14:dxf>
          </x14:cfRule>
          <xm:sqref>D37</xm:sqref>
        </x14:conditionalFormatting>
        <x14:conditionalFormatting xmlns:xm="http://schemas.microsoft.com/office/excel/2006/main">
          <x14:cfRule type="cellIs" priority="89" operator="equal" id="{16FB97B7-5A61-47C9-A342-B416F31DA17D}">
            <xm:f>Metrics!$B$10</xm:f>
            <x14:dxf>
              <font>
                <color theme="0"/>
              </font>
              <fill>
                <patternFill>
                  <bgColor theme="0" tint="-0.34998626667073579"/>
                </patternFill>
              </fill>
            </x14:dxf>
          </x14:cfRule>
          <x14:cfRule type="cellIs" priority="90" operator="equal" id="{105BBE4D-28D7-4C9F-AFE6-0556286F515B}">
            <xm:f>Metrics!$B$9</xm:f>
            <x14:dxf>
              <font>
                <color theme="0"/>
              </font>
              <fill>
                <patternFill>
                  <bgColor rgb="FF336600"/>
                </patternFill>
              </fill>
            </x14:dxf>
          </x14:cfRule>
          <x14:cfRule type="cellIs" priority="91" operator="equal" id="{4C3F6BC2-F604-4063-B431-91E8B2206959}">
            <xm:f>Metrics!$B$8</xm:f>
            <x14:dxf>
              <font>
                <color theme="0"/>
              </font>
              <fill>
                <patternFill>
                  <bgColor rgb="FF92D050"/>
                </patternFill>
              </fill>
            </x14:dxf>
          </x14:cfRule>
          <x14:cfRule type="cellIs" priority="92" operator="equal" id="{38CA0D99-DABF-447E-8A43-E5C304E31674}">
            <xm:f>Metrics!$B$7</xm:f>
            <x14:dxf>
              <font>
                <color theme="0"/>
              </font>
              <fill>
                <patternFill>
                  <bgColor rgb="FFFFC000"/>
                </patternFill>
              </fill>
            </x14:dxf>
          </x14:cfRule>
          <x14:cfRule type="cellIs" priority="93" operator="equal" id="{8CA52A5A-FED4-403E-8E45-6DE84C2F8DA3}">
            <xm:f>Metrics!$B$6</xm:f>
            <x14:dxf>
              <font>
                <color theme="0"/>
              </font>
              <fill>
                <patternFill>
                  <bgColor theme="2" tint="-0.499984740745262"/>
                </patternFill>
              </fill>
            </x14:dxf>
          </x14:cfRule>
          <x14:cfRule type="cellIs" priority="94" operator="equal" id="{B344569D-9019-4F02-883A-122B77EF6521}">
            <xm:f>Metrics!$B$5</xm:f>
            <x14:dxf>
              <font>
                <color theme="0"/>
              </font>
              <fill>
                <patternFill>
                  <bgColor rgb="FFC00000"/>
                </patternFill>
              </fill>
            </x14:dxf>
          </x14:cfRule>
          <x14:cfRule type="cellIs" priority="95" operator="equal" id="{2A2EBC72-92D9-49B1-8A7F-72D7F70A4831}">
            <xm:f>Metrics!$B$4</xm:f>
            <x14:dxf>
              <font>
                <color theme="0"/>
              </font>
              <fill>
                <patternFill>
                  <bgColor rgb="FFFF0000"/>
                </patternFill>
              </fill>
            </x14:dxf>
          </x14:cfRule>
          <x14:cfRule type="cellIs" priority="96" operator="equal" id="{C33AAE34-AE21-4947-98FA-79F3F2A053DE}">
            <xm:f>Metrics!$B$3</xm:f>
            <x14:dxf>
              <font>
                <color theme="0" tint="-0.14996795556505021"/>
              </font>
              <fill>
                <patternFill>
                  <bgColor theme="0"/>
                </patternFill>
              </fill>
            </x14:dxf>
          </x14:cfRule>
          <xm:sqref>D39:D41</xm:sqref>
        </x14:conditionalFormatting>
        <x14:conditionalFormatting xmlns:xm="http://schemas.microsoft.com/office/excel/2006/main">
          <x14:cfRule type="cellIs" priority="78" operator="equal" id="{1E19AB0C-E914-46DB-A2AA-7A3C6F2B153B}">
            <xm:f>Metrics!$B$10</xm:f>
            <x14:dxf>
              <font>
                <color theme="0"/>
              </font>
              <fill>
                <patternFill>
                  <bgColor theme="0" tint="-0.34998626667073579"/>
                </patternFill>
              </fill>
            </x14:dxf>
          </x14:cfRule>
          <x14:cfRule type="cellIs" priority="79" operator="equal" id="{AD2712AB-F9F8-4328-B31B-388312E2A3A9}">
            <xm:f>Metrics!$B$9</xm:f>
            <x14:dxf>
              <font>
                <color theme="0"/>
              </font>
              <fill>
                <patternFill>
                  <bgColor rgb="FF336600"/>
                </patternFill>
              </fill>
            </x14:dxf>
          </x14:cfRule>
          <x14:cfRule type="cellIs" priority="80" operator="equal" id="{7104A38B-1F21-4CDD-AA44-ECF29C3B4487}">
            <xm:f>Metrics!$B$8</xm:f>
            <x14:dxf>
              <font>
                <color theme="0"/>
              </font>
              <fill>
                <patternFill>
                  <bgColor rgb="FF92D050"/>
                </patternFill>
              </fill>
            </x14:dxf>
          </x14:cfRule>
          <x14:cfRule type="cellIs" priority="81" operator="equal" id="{F60B6654-E82B-4D79-ACFD-D5B9C0E8E7FF}">
            <xm:f>Metrics!$B$7</xm:f>
            <x14:dxf>
              <font>
                <color theme="0"/>
              </font>
              <fill>
                <patternFill>
                  <bgColor rgb="FFFFC000"/>
                </patternFill>
              </fill>
            </x14:dxf>
          </x14:cfRule>
          <x14:cfRule type="cellIs" priority="82" operator="equal" id="{7B451336-9529-4C16-AB98-1DEDDD461D1B}">
            <xm:f>Metrics!$B$6</xm:f>
            <x14:dxf>
              <font>
                <color theme="0"/>
              </font>
              <fill>
                <patternFill>
                  <bgColor theme="2" tint="-0.499984740745262"/>
                </patternFill>
              </fill>
            </x14:dxf>
          </x14:cfRule>
          <x14:cfRule type="cellIs" priority="83" operator="equal" id="{80AACDE0-B04E-4DB5-923D-BA6E41486EDA}">
            <xm:f>Metrics!$B$5</xm:f>
            <x14:dxf>
              <font>
                <color theme="0"/>
              </font>
              <fill>
                <patternFill>
                  <bgColor rgb="FFC00000"/>
                </patternFill>
              </fill>
            </x14:dxf>
          </x14:cfRule>
          <x14:cfRule type="cellIs" priority="84" operator="equal" id="{38BB5A27-B5D7-4A99-94F9-3328BDA6B162}">
            <xm:f>Metrics!$B$4</xm:f>
            <x14:dxf>
              <font>
                <color theme="0"/>
              </font>
              <fill>
                <patternFill>
                  <bgColor rgb="FFFF0000"/>
                </patternFill>
              </fill>
            </x14:dxf>
          </x14:cfRule>
          <x14:cfRule type="cellIs" priority="85" operator="equal" id="{ADAFF359-2077-4613-BD26-11F867B587C8}">
            <xm:f>Metrics!$B$3</xm:f>
            <x14:dxf>
              <font>
                <color theme="0" tint="-0.14996795556505021"/>
              </font>
              <fill>
                <patternFill>
                  <bgColor theme="0"/>
                </patternFill>
              </fill>
            </x14:dxf>
          </x14:cfRule>
          <xm:sqref>D44</xm:sqref>
        </x14:conditionalFormatting>
        <x14:conditionalFormatting xmlns:xm="http://schemas.microsoft.com/office/excel/2006/main">
          <x14:cfRule type="cellIs" priority="67" operator="equal" id="{111D9654-7076-4B2A-ABC1-B567DF4F9508}">
            <xm:f>Metrics!$B$10</xm:f>
            <x14:dxf>
              <font>
                <color theme="0"/>
              </font>
              <fill>
                <patternFill>
                  <bgColor theme="0" tint="-0.34998626667073579"/>
                </patternFill>
              </fill>
            </x14:dxf>
          </x14:cfRule>
          <x14:cfRule type="cellIs" priority="68" operator="equal" id="{D255505A-1335-43EE-BEFF-AD5FB3BB6EFA}">
            <xm:f>Metrics!$B$9</xm:f>
            <x14:dxf>
              <font>
                <color theme="0"/>
              </font>
              <fill>
                <patternFill>
                  <bgColor rgb="FF336600"/>
                </patternFill>
              </fill>
            </x14:dxf>
          </x14:cfRule>
          <x14:cfRule type="cellIs" priority="69" operator="equal" id="{503E7F4E-3D70-4628-B635-AFF143AFE06C}">
            <xm:f>Metrics!$B$8</xm:f>
            <x14:dxf>
              <font>
                <color theme="0"/>
              </font>
              <fill>
                <patternFill>
                  <bgColor rgb="FF92D050"/>
                </patternFill>
              </fill>
            </x14:dxf>
          </x14:cfRule>
          <x14:cfRule type="cellIs" priority="70" operator="equal" id="{794A639D-8AAC-46C8-947C-324B81A145BC}">
            <xm:f>Metrics!$B$7</xm:f>
            <x14:dxf>
              <font>
                <color theme="0"/>
              </font>
              <fill>
                <patternFill>
                  <bgColor rgb="FFFFC000"/>
                </patternFill>
              </fill>
            </x14:dxf>
          </x14:cfRule>
          <x14:cfRule type="cellIs" priority="71" operator="equal" id="{2EFDA671-0D92-4BDC-A64B-E18A470B8438}">
            <xm:f>Metrics!$B$6</xm:f>
            <x14:dxf>
              <font>
                <color theme="0"/>
              </font>
              <fill>
                <patternFill>
                  <bgColor theme="2" tint="-0.499984740745262"/>
                </patternFill>
              </fill>
            </x14:dxf>
          </x14:cfRule>
          <x14:cfRule type="cellIs" priority="72" operator="equal" id="{EB6DC6CA-C573-43CD-8CA6-2BA9EF4BB5A9}">
            <xm:f>Metrics!$B$5</xm:f>
            <x14:dxf>
              <font>
                <color theme="0"/>
              </font>
              <fill>
                <patternFill>
                  <bgColor rgb="FFC00000"/>
                </patternFill>
              </fill>
            </x14:dxf>
          </x14:cfRule>
          <x14:cfRule type="cellIs" priority="73" operator="equal" id="{D62A654C-41CC-4536-8B19-7B33A026F9CD}">
            <xm:f>Metrics!$B$4</xm:f>
            <x14:dxf>
              <font>
                <color theme="0"/>
              </font>
              <fill>
                <patternFill>
                  <bgColor rgb="FFFF0000"/>
                </patternFill>
              </fill>
            </x14:dxf>
          </x14:cfRule>
          <x14:cfRule type="cellIs" priority="74" operator="equal" id="{4716DA0D-27DA-4048-B4D4-1C4851A4B59E}">
            <xm:f>Metrics!$B$3</xm:f>
            <x14:dxf>
              <font>
                <color theme="0" tint="-0.14996795556505021"/>
              </font>
              <fill>
                <patternFill>
                  <bgColor theme="0"/>
                </patternFill>
              </fill>
            </x14:dxf>
          </x14:cfRule>
          <xm:sqref>D46</xm:sqref>
        </x14:conditionalFormatting>
        <x14:conditionalFormatting xmlns:xm="http://schemas.microsoft.com/office/excel/2006/main">
          <x14:cfRule type="cellIs" priority="56" operator="equal" id="{FA5FEF70-0FC8-43C1-A60A-2C6B3FA605F0}">
            <xm:f>Metrics!$B$10</xm:f>
            <x14:dxf>
              <font>
                <color theme="0"/>
              </font>
              <fill>
                <patternFill>
                  <bgColor theme="0" tint="-0.34998626667073579"/>
                </patternFill>
              </fill>
            </x14:dxf>
          </x14:cfRule>
          <x14:cfRule type="cellIs" priority="57" operator="equal" id="{A8FA7D36-E74A-4D33-86F0-25E967414702}">
            <xm:f>Metrics!$B$9</xm:f>
            <x14:dxf>
              <font>
                <color theme="0"/>
              </font>
              <fill>
                <patternFill>
                  <bgColor rgb="FF336600"/>
                </patternFill>
              </fill>
            </x14:dxf>
          </x14:cfRule>
          <x14:cfRule type="cellIs" priority="58" operator="equal" id="{163A4480-0D91-4A07-A141-361F3B2D5E13}">
            <xm:f>Metrics!$B$8</xm:f>
            <x14:dxf>
              <font>
                <color theme="0"/>
              </font>
              <fill>
                <patternFill>
                  <bgColor rgb="FF92D050"/>
                </patternFill>
              </fill>
            </x14:dxf>
          </x14:cfRule>
          <x14:cfRule type="cellIs" priority="59" operator="equal" id="{4DC0CF0C-C6D3-4398-8128-35FA5EE07F79}">
            <xm:f>Metrics!$B$7</xm:f>
            <x14:dxf>
              <font>
                <color theme="0"/>
              </font>
              <fill>
                <patternFill>
                  <bgColor rgb="FFFFC000"/>
                </patternFill>
              </fill>
            </x14:dxf>
          </x14:cfRule>
          <x14:cfRule type="cellIs" priority="60" operator="equal" id="{BFB03FF4-35AF-4F26-896F-303D92D1C03F}">
            <xm:f>Metrics!$B$6</xm:f>
            <x14:dxf>
              <font>
                <color theme="0"/>
              </font>
              <fill>
                <patternFill>
                  <bgColor theme="2" tint="-0.499984740745262"/>
                </patternFill>
              </fill>
            </x14:dxf>
          </x14:cfRule>
          <x14:cfRule type="cellIs" priority="61" operator="equal" id="{63FA40E7-88EC-4455-9504-540687963090}">
            <xm:f>Metrics!$B$5</xm:f>
            <x14:dxf>
              <font>
                <color theme="0"/>
              </font>
              <fill>
                <patternFill>
                  <bgColor rgb="FFC00000"/>
                </patternFill>
              </fill>
            </x14:dxf>
          </x14:cfRule>
          <x14:cfRule type="cellIs" priority="62" operator="equal" id="{3B90326B-6DF4-4714-B6E7-BBAA7738DAE9}">
            <xm:f>Metrics!$B$4</xm:f>
            <x14:dxf>
              <font>
                <color theme="0"/>
              </font>
              <fill>
                <patternFill>
                  <bgColor rgb="FFFF0000"/>
                </patternFill>
              </fill>
            </x14:dxf>
          </x14:cfRule>
          <x14:cfRule type="cellIs" priority="63" operator="equal" id="{558C2357-DA73-431B-B415-58E6D75729CD}">
            <xm:f>Metrics!$B$3</xm:f>
            <x14:dxf>
              <font>
                <color theme="0" tint="-0.14996795556505021"/>
              </font>
              <fill>
                <patternFill>
                  <bgColor theme="0"/>
                </patternFill>
              </fill>
            </x14:dxf>
          </x14:cfRule>
          <xm:sqref>D48</xm:sqref>
        </x14:conditionalFormatting>
        <x14:conditionalFormatting xmlns:xm="http://schemas.microsoft.com/office/excel/2006/main">
          <x14:cfRule type="cellIs" priority="45" operator="equal" id="{BE832449-DED9-46A3-BC0A-7F971D27B89D}">
            <xm:f>Metrics!$B$10</xm:f>
            <x14:dxf>
              <font>
                <color theme="0"/>
              </font>
              <fill>
                <patternFill>
                  <bgColor theme="0" tint="-0.34998626667073579"/>
                </patternFill>
              </fill>
            </x14:dxf>
          </x14:cfRule>
          <x14:cfRule type="cellIs" priority="46" operator="equal" id="{AE363872-6E40-4EE8-857C-953FA5DB89BC}">
            <xm:f>Metrics!$B$9</xm:f>
            <x14:dxf>
              <font>
                <color theme="0"/>
              </font>
              <fill>
                <patternFill>
                  <bgColor rgb="FF336600"/>
                </patternFill>
              </fill>
            </x14:dxf>
          </x14:cfRule>
          <x14:cfRule type="cellIs" priority="47" operator="equal" id="{5D377DC4-2193-4ED6-8307-715A20B51E33}">
            <xm:f>Metrics!$B$8</xm:f>
            <x14:dxf>
              <font>
                <color theme="0"/>
              </font>
              <fill>
                <patternFill>
                  <bgColor rgb="FF92D050"/>
                </patternFill>
              </fill>
            </x14:dxf>
          </x14:cfRule>
          <x14:cfRule type="cellIs" priority="48" operator="equal" id="{506C1623-7E68-4C21-9DD5-F79BA331C6A8}">
            <xm:f>Metrics!$B$7</xm:f>
            <x14:dxf>
              <font>
                <color theme="0"/>
              </font>
              <fill>
                <patternFill>
                  <bgColor rgb="FFFFC000"/>
                </patternFill>
              </fill>
            </x14:dxf>
          </x14:cfRule>
          <x14:cfRule type="cellIs" priority="49" operator="equal" id="{F50F957B-C7E7-4382-A553-A8531C7DCE3D}">
            <xm:f>Metrics!$B$6</xm:f>
            <x14:dxf>
              <font>
                <color theme="0"/>
              </font>
              <fill>
                <patternFill>
                  <bgColor theme="2" tint="-0.499984740745262"/>
                </patternFill>
              </fill>
            </x14:dxf>
          </x14:cfRule>
          <x14:cfRule type="cellIs" priority="50" operator="equal" id="{CB69FF99-2F9D-4879-85D1-B826BCC2FA28}">
            <xm:f>Metrics!$B$5</xm:f>
            <x14:dxf>
              <font>
                <color theme="0"/>
              </font>
              <fill>
                <patternFill>
                  <bgColor rgb="FFC00000"/>
                </patternFill>
              </fill>
            </x14:dxf>
          </x14:cfRule>
          <x14:cfRule type="cellIs" priority="51" operator="equal" id="{B4BCB245-4FF1-4960-A8B8-6471E094D578}">
            <xm:f>Metrics!$B$4</xm:f>
            <x14:dxf>
              <font>
                <color theme="0"/>
              </font>
              <fill>
                <patternFill>
                  <bgColor rgb="FFFF0000"/>
                </patternFill>
              </fill>
            </x14:dxf>
          </x14:cfRule>
          <x14:cfRule type="cellIs" priority="52" operator="equal" id="{2FEE3671-04D0-45CF-A0F3-22B86BFACFFC}">
            <xm:f>Metrics!$B$3</xm:f>
            <x14:dxf>
              <font>
                <color theme="0" tint="-0.14996795556505021"/>
              </font>
              <fill>
                <patternFill>
                  <bgColor theme="0"/>
                </patternFill>
              </fill>
            </x14:dxf>
          </x14:cfRule>
          <xm:sqref>D51</xm:sqref>
        </x14:conditionalFormatting>
        <x14:conditionalFormatting xmlns:xm="http://schemas.microsoft.com/office/excel/2006/main">
          <x14:cfRule type="cellIs" priority="34" operator="equal" id="{4814BD79-C2C4-4EE8-9F06-7509CB39CAD1}">
            <xm:f>Metrics!$B$10</xm:f>
            <x14:dxf>
              <font>
                <color theme="0"/>
              </font>
              <fill>
                <patternFill>
                  <bgColor theme="0" tint="-0.34998626667073579"/>
                </patternFill>
              </fill>
            </x14:dxf>
          </x14:cfRule>
          <x14:cfRule type="cellIs" priority="35" operator="equal" id="{A575E66A-22B1-496F-B604-49F20076A0CE}">
            <xm:f>Metrics!$B$9</xm:f>
            <x14:dxf>
              <font>
                <color theme="0"/>
              </font>
              <fill>
                <patternFill>
                  <bgColor rgb="FF336600"/>
                </patternFill>
              </fill>
            </x14:dxf>
          </x14:cfRule>
          <x14:cfRule type="cellIs" priority="36" operator="equal" id="{88A5ED92-EFB1-4740-AE3E-B740152B98F8}">
            <xm:f>Metrics!$B$8</xm:f>
            <x14:dxf>
              <font>
                <color theme="0"/>
              </font>
              <fill>
                <patternFill>
                  <bgColor rgb="FF92D050"/>
                </patternFill>
              </fill>
            </x14:dxf>
          </x14:cfRule>
          <x14:cfRule type="cellIs" priority="37" operator="equal" id="{26EF041B-E93D-407D-9DB9-B34B2CC0E435}">
            <xm:f>Metrics!$B$7</xm:f>
            <x14:dxf>
              <font>
                <color theme="0"/>
              </font>
              <fill>
                <patternFill>
                  <bgColor rgb="FFFFC000"/>
                </patternFill>
              </fill>
            </x14:dxf>
          </x14:cfRule>
          <x14:cfRule type="cellIs" priority="38" operator="equal" id="{83E159FE-8FE4-4333-BD7C-A7C1497BA0E9}">
            <xm:f>Metrics!$B$6</xm:f>
            <x14:dxf>
              <font>
                <color theme="0"/>
              </font>
              <fill>
                <patternFill>
                  <bgColor theme="2" tint="-0.499984740745262"/>
                </patternFill>
              </fill>
            </x14:dxf>
          </x14:cfRule>
          <x14:cfRule type="cellIs" priority="39" operator="equal" id="{2D9B5B09-912F-4AD7-843D-C092F08FC2B5}">
            <xm:f>Metrics!$B$5</xm:f>
            <x14:dxf>
              <font>
                <color theme="0"/>
              </font>
              <fill>
                <patternFill>
                  <bgColor rgb="FFC00000"/>
                </patternFill>
              </fill>
            </x14:dxf>
          </x14:cfRule>
          <x14:cfRule type="cellIs" priority="40" operator="equal" id="{417768D6-8B5A-40FE-9186-5858320809F0}">
            <xm:f>Metrics!$B$4</xm:f>
            <x14:dxf>
              <font>
                <color theme="0"/>
              </font>
              <fill>
                <patternFill>
                  <bgColor rgb="FFFF0000"/>
                </patternFill>
              </fill>
            </x14:dxf>
          </x14:cfRule>
          <x14:cfRule type="cellIs" priority="41" operator="equal" id="{12DB5E63-8CB9-41DF-84CB-FB7A8165D83F}">
            <xm:f>Metrics!$B$3</xm:f>
            <x14:dxf>
              <font>
                <color theme="0" tint="-0.14996795556505021"/>
              </font>
              <fill>
                <patternFill>
                  <bgColor theme="0"/>
                </patternFill>
              </fill>
            </x14:dxf>
          </x14:cfRule>
          <xm:sqref>D53</xm:sqref>
        </x14:conditionalFormatting>
        <x14:conditionalFormatting xmlns:xm="http://schemas.microsoft.com/office/excel/2006/main">
          <x14:cfRule type="cellIs" priority="23" operator="equal" id="{4E4BEA0D-B8C7-4E43-95BE-BDE0FE7DAC0F}">
            <xm:f>Metrics!$B$10</xm:f>
            <x14:dxf>
              <font>
                <color theme="0"/>
              </font>
              <fill>
                <patternFill>
                  <bgColor theme="0" tint="-0.34998626667073579"/>
                </patternFill>
              </fill>
            </x14:dxf>
          </x14:cfRule>
          <x14:cfRule type="cellIs" priority="24" operator="equal" id="{974E13E7-57AE-4AA1-A54C-7F9EA17E6D26}">
            <xm:f>Metrics!$B$9</xm:f>
            <x14:dxf>
              <font>
                <color theme="0"/>
              </font>
              <fill>
                <patternFill>
                  <bgColor rgb="FF336600"/>
                </patternFill>
              </fill>
            </x14:dxf>
          </x14:cfRule>
          <x14:cfRule type="cellIs" priority="25" operator="equal" id="{8C3012B6-D839-44C1-8849-4AF6608E6C99}">
            <xm:f>Metrics!$B$8</xm:f>
            <x14:dxf>
              <font>
                <color theme="0"/>
              </font>
              <fill>
                <patternFill>
                  <bgColor rgb="FF92D050"/>
                </patternFill>
              </fill>
            </x14:dxf>
          </x14:cfRule>
          <x14:cfRule type="cellIs" priority="26" operator="equal" id="{FE1A8298-5BFB-442B-BD6E-BD0626A7F3B4}">
            <xm:f>Metrics!$B$7</xm:f>
            <x14:dxf>
              <font>
                <color theme="0"/>
              </font>
              <fill>
                <patternFill>
                  <bgColor rgb="FFFFC000"/>
                </patternFill>
              </fill>
            </x14:dxf>
          </x14:cfRule>
          <x14:cfRule type="cellIs" priority="27" operator="equal" id="{DF5B94E7-4C18-40B4-81C7-B13ACB46EE8B}">
            <xm:f>Metrics!$B$6</xm:f>
            <x14:dxf>
              <font>
                <color theme="0"/>
              </font>
              <fill>
                <patternFill>
                  <bgColor theme="2" tint="-0.499984740745262"/>
                </patternFill>
              </fill>
            </x14:dxf>
          </x14:cfRule>
          <x14:cfRule type="cellIs" priority="28" operator="equal" id="{B21A601E-BFAC-431D-9EF5-402753D51512}">
            <xm:f>Metrics!$B$5</xm:f>
            <x14:dxf>
              <font>
                <color theme="0"/>
              </font>
              <fill>
                <patternFill>
                  <bgColor rgb="FFC00000"/>
                </patternFill>
              </fill>
            </x14:dxf>
          </x14:cfRule>
          <x14:cfRule type="cellIs" priority="29" operator="equal" id="{138B0368-8959-4578-BD62-878605261BE8}">
            <xm:f>Metrics!$B$4</xm:f>
            <x14:dxf>
              <font>
                <color theme="0"/>
              </font>
              <fill>
                <patternFill>
                  <bgColor rgb="FFFF0000"/>
                </patternFill>
              </fill>
            </x14:dxf>
          </x14:cfRule>
          <x14:cfRule type="cellIs" priority="30" operator="equal" id="{7A3342E6-2773-421C-B65F-B01890E2EEEF}">
            <xm:f>Metrics!$B$3</xm:f>
            <x14:dxf>
              <font>
                <color theme="0" tint="-0.14996795556505021"/>
              </font>
              <fill>
                <patternFill>
                  <bgColor theme="0"/>
                </patternFill>
              </fill>
            </x14:dxf>
          </x14:cfRule>
          <xm:sqref>D55</xm:sqref>
        </x14:conditionalFormatting>
        <x14:conditionalFormatting xmlns:xm="http://schemas.microsoft.com/office/excel/2006/main">
          <x14:cfRule type="cellIs" priority="12" operator="equal" id="{C503FE54-F0A9-4319-B5A7-844A8AA7945D}">
            <xm:f>Metrics!$B$10</xm:f>
            <x14:dxf>
              <font>
                <color theme="0"/>
              </font>
              <fill>
                <patternFill>
                  <bgColor theme="0" tint="-0.34998626667073579"/>
                </patternFill>
              </fill>
            </x14:dxf>
          </x14:cfRule>
          <x14:cfRule type="cellIs" priority="13" operator="equal" id="{08E17A57-5ACE-4884-80A8-93BECA066BF6}">
            <xm:f>Metrics!$B$9</xm:f>
            <x14:dxf>
              <font>
                <color theme="0"/>
              </font>
              <fill>
                <patternFill>
                  <bgColor rgb="FF336600"/>
                </patternFill>
              </fill>
            </x14:dxf>
          </x14:cfRule>
          <x14:cfRule type="cellIs" priority="14" operator="equal" id="{B1D5E819-B4ED-4298-A2F7-AF4123A50707}">
            <xm:f>Metrics!$B$8</xm:f>
            <x14:dxf>
              <font>
                <color theme="0"/>
              </font>
              <fill>
                <patternFill>
                  <bgColor rgb="FF92D050"/>
                </patternFill>
              </fill>
            </x14:dxf>
          </x14:cfRule>
          <x14:cfRule type="cellIs" priority="15" operator="equal" id="{D9B0CC85-B886-40EA-A645-9D27D95CFADB}">
            <xm:f>Metrics!$B$7</xm:f>
            <x14:dxf>
              <font>
                <color theme="0"/>
              </font>
              <fill>
                <patternFill>
                  <bgColor rgb="FFFFC000"/>
                </patternFill>
              </fill>
            </x14:dxf>
          </x14:cfRule>
          <x14:cfRule type="cellIs" priority="16" operator="equal" id="{4A9558D0-E3CA-409B-B379-64F02BC26443}">
            <xm:f>Metrics!$B$6</xm:f>
            <x14:dxf>
              <font>
                <color theme="0"/>
              </font>
              <fill>
                <patternFill>
                  <bgColor theme="2" tint="-0.499984740745262"/>
                </patternFill>
              </fill>
            </x14:dxf>
          </x14:cfRule>
          <x14:cfRule type="cellIs" priority="17" operator="equal" id="{F5F5DC10-EDCC-42C9-8C4D-429733C8EAD1}">
            <xm:f>Metrics!$B$5</xm:f>
            <x14:dxf>
              <font>
                <color theme="0"/>
              </font>
              <fill>
                <patternFill>
                  <bgColor rgb="FFC00000"/>
                </patternFill>
              </fill>
            </x14:dxf>
          </x14:cfRule>
          <x14:cfRule type="cellIs" priority="18" operator="equal" id="{52204D0D-66C5-43E8-869F-52C4A53A08F5}">
            <xm:f>Metrics!$B$4</xm:f>
            <x14:dxf>
              <font>
                <color theme="0"/>
              </font>
              <fill>
                <patternFill>
                  <bgColor rgb="FFFF0000"/>
                </patternFill>
              </fill>
            </x14:dxf>
          </x14:cfRule>
          <x14:cfRule type="cellIs" priority="19" operator="equal" id="{408FBAC4-1315-4819-92EC-53051D2AB44F}">
            <xm:f>Metrics!$B$3</xm:f>
            <x14:dxf>
              <font>
                <color theme="0" tint="-0.14996795556505021"/>
              </font>
              <fill>
                <patternFill>
                  <bgColor theme="0"/>
                </patternFill>
              </fill>
            </x14:dxf>
          </x14:cfRule>
          <xm:sqref>D58</xm:sqref>
        </x14:conditionalFormatting>
        <x14:conditionalFormatting xmlns:xm="http://schemas.microsoft.com/office/excel/2006/main">
          <x14:cfRule type="cellIs" priority="1" operator="equal" id="{56E3311F-294E-40B3-9710-E260D16A22A8}">
            <xm:f>Metrics!$B$10</xm:f>
            <x14:dxf>
              <font>
                <color theme="0"/>
              </font>
              <fill>
                <patternFill>
                  <bgColor theme="0" tint="-0.34998626667073579"/>
                </patternFill>
              </fill>
            </x14:dxf>
          </x14:cfRule>
          <x14:cfRule type="cellIs" priority="2" operator="equal" id="{16AECB2D-3BA4-432E-BA53-B9A9B7DCEF96}">
            <xm:f>Metrics!$B$9</xm:f>
            <x14:dxf>
              <font>
                <color theme="0"/>
              </font>
              <fill>
                <patternFill>
                  <bgColor rgb="FF336600"/>
                </patternFill>
              </fill>
            </x14:dxf>
          </x14:cfRule>
          <x14:cfRule type="cellIs" priority="3" operator="equal" id="{080E820B-6DC9-48A8-A59B-FBA0E21678DE}">
            <xm:f>Metrics!$B$8</xm:f>
            <x14:dxf>
              <font>
                <color theme="0"/>
              </font>
              <fill>
                <patternFill>
                  <bgColor rgb="FF92D050"/>
                </patternFill>
              </fill>
            </x14:dxf>
          </x14:cfRule>
          <x14:cfRule type="cellIs" priority="4" operator="equal" id="{AF938F33-DEF4-414F-B4C4-F6975C7283D2}">
            <xm:f>Metrics!$B$7</xm:f>
            <x14:dxf>
              <font>
                <color theme="0"/>
              </font>
              <fill>
                <patternFill>
                  <bgColor rgb="FFFFC000"/>
                </patternFill>
              </fill>
            </x14:dxf>
          </x14:cfRule>
          <x14:cfRule type="cellIs" priority="5" operator="equal" id="{1A69CEF4-D271-4466-9E23-A7EEABD1CFD8}">
            <xm:f>Metrics!$B$6</xm:f>
            <x14:dxf>
              <font>
                <color theme="0"/>
              </font>
              <fill>
                <patternFill>
                  <bgColor theme="2" tint="-0.499984740745262"/>
                </patternFill>
              </fill>
            </x14:dxf>
          </x14:cfRule>
          <x14:cfRule type="cellIs" priority="6" operator="equal" id="{94063A67-A06C-4AC7-AF73-C0F26F6C5F39}">
            <xm:f>Metrics!$B$5</xm:f>
            <x14:dxf>
              <font>
                <color theme="0"/>
              </font>
              <fill>
                <patternFill>
                  <bgColor rgb="FFC00000"/>
                </patternFill>
              </fill>
            </x14:dxf>
          </x14:cfRule>
          <x14:cfRule type="cellIs" priority="7" operator="equal" id="{4773BE89-F4F2-4499-A1BF-39514A97EEE2}">
            <xm:f>Metrics!$B$4</xm:f>
            <x14:dxf>
              <font>
                <color theme="0"/>
              </font>
              <fill>
                <patternFill>
                  <bgColor rgb="FFFF0000"/>
                </patternFill>
              </fill>
            </x14:dxf>
          </x14:cfRule>
          <x14:cfRule type="cellIs" priority="8" operator="equal" id="{64934343-7688-497D-A06A-5A657434EFFC}">
            <xm:f>Metrics!$B$3</xm:f>
            <x14:dxf>
              <font>
                <color theme="0" tint="-0.14996795556505021"/>
              </font>
              <fill>
                <patternFill>
                  <bgColor theme="0"/>
                </patternFill>
              </fill>
            </x14:dxf>
          </x14:cfRule>
          <xm:sqref>D60</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r:uid="{00000000-0002-0000-0100-000001000000}">
          <x14:formula1>
            <xm:f>Metrics!$B$3:$B$10</xm:f>
          </x14:formula1>
          <xm:sqref>D26 D7:D8 D10 D12 D15 D17 D19 D55 D5 D58 D28 D31 D33 D35 D37 D51 D39:D41 D44 D46 D48 D53 D22:D24 D60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100"/>
  <sheetViews>
    <sheetView zoomScale="85" zoomScaleNormal="85" workbookViewId="0">
      <pane xSplit="1" ySplit="2" topLeftCell="B69" activePane="bottomRight" state="frozen"/>
      <selection pane="topRight" activeCell="B1" sqref="B1"/>
      <selection pane="bottomLeft" activeCell="A3" sqref="A3"/>
      <selection pane="bottomRight" activeCell="B3" sqref="B3"/>
    </sheetView>
  </sheetViews>
  <sheetFormatPr defaultColWidth="11.5703125" defaultRowHeight="12.75" x14ac:dyDescent="0.2"/>
  <cols>
    <col min="1" max="1" width="1.5703125" style="7" customWidth="1"/>
    <col min="2" max="2" width="8.5703125" style="7" customWidth="1"/>
    <col min="3" max="3" width="65.28515625" style="48" customWidth="1"/>
    <col min="4" max="4" width="14.7109375" style="11" customWidth="1"/>
    <col min="5" max="5" width="75.28515625" style="7" customWidth="1"/>
    <col min="6" max="16384" width="11.5703125" style="8"/>
  </cols>
  <sheetData>
    <row r="1" spans="1:5" s="6" customFormat="1" ht="32.25" customHeight="1" thickBot="1" x14ac:dyDescent="0.25">
      <c r="A1" s="45"/>
      <c r="B1" s="81" t="s">
        <v>118</v>
      </c>
      <c r="C1" s="82"/>
      <c r="D1" s="82"/>
      <c r="E1" s="83"/>
    </row>
    <row r="2" spans="1:5" s="16" customFormat="1" ht="21.75" customHeight="1" x14ac:dyDescent="0.35">
      <c r="B2" s="44" t="s">
        <v>77</v>
      </c>
      <c r="C2" s="46" t="s">
        <v>105</v>
      </c>
      <c r="D2" s="35" t="s">
        <v>4</v>
      </c>
      <c r="E2" s="36" t="s">
        <v>38</v>
      </c>
    </row>
    <row r="3" spans="1:5" s="13" customFormat="1" ht="32.1" customHeight="1" x14ac:dyDescent="0.35">
      <c r="B3" s="37" t="s">
        <v>86</v>
      </c>
      <c r="C3" s="84" t="s">
        <v>141</v>
      </c>
      <c r="D3" s="85"/>
      <c r="E3" s="86"/>
    </row>
    <row r="4" spans="1:5" s="19" customFormat="1" ht="22.5" customHeight="1" x14ac:dyDescent="0.2">
      <c r="B4" s="63" t="s">
        <v>145</v>
      </c>
      <c r="C4" s="64" t="s">
        <v>88</v>
      </c>
      <c r="D4" s="31" t="s">
        <v>81</v>
      </c>
      <c r="E4" s="65"/>
    </row>
    <row r="5" spans="1:5" s="19" customFormat="1" ht="22.5" customHeight="1" x14ac:dyDescent="0.2">
      <c r="B5" s="63" t="s">
        <v>146</v>
      </c>
      <c r="C5" s="64" t="s">
        <v>89</v>
      </c>
      <c r="D5" s="31" t="s">
        <v>81</v>
      </c>
      <c r="E5" s="65"/>
    </row>
    <row r="6" spans="1:5" s="19" customFormat="1" ht="22.5" customHeight="1" x14ac:dyDescent="0.2">
      <c r="B6" s="63" t="s">
        <v>147</v>
      </c>
      <c r="C6" s="64" t="s">
        <v>90</v>
      </c>
      <c r="D6" s="31" t="s">
        <v>81</v>
      </c>
      <c r="E6" s="65"/>
    </row>
    <row r="7" spans="1:5" s="19" customFormat="1" ht="22.5" customHeight="1" x14ac:dyDescent="0.2">
      <c r="B7" s="63" t="s">
        <v>148</v>
      </c>
      <c r="C7" s="64" t="s">
        <v>96</v>
      </c>
      <c r="D7" s="31" t="s">
        <v>81</v>
      </c>
      <c r="E7" s="65"/>
    </row>
    <row r="8" spans="1:5" s="19" customFormat="1" ht="22.5" customHeight="1" x14ac:dyDescent="0.2">
      <c r="B8" s="63" t="s">
        <v>149</v>
      </c>
      <c r="C8" s="64" t="s">
        <v>91</v>
      </c>
      <c r="D8" s="31" t="s">
        <v>81</v>
      </c>
      <c r="E8" s="65"/>
    </row>
    <row r="9" spans="1:5" s="19" customFormat="1" ht="22.5" customHeight="1" x14ac:dyDescent="0.2">
      <c r="B9" s="63" t="s">
        <v>150</v>
      </c>
      <c r="C9" s="64" t="s">
        <v>92</v>
      </c>
      <c r="D9" s="31" t="s">
        <v>81</v>
      </c>
      <c r="E9" s="65"/>
    </row>
    <row r="10" spans="1:5" s="19" customFormat="1" ht="22.5" customHeight="1" x14ac:dyDescent="0.2">
      <c r="B10" s="63" t="s">
        <v>151</v>
      </c>
      <c r="C10" s="64" t="s">
        <v>152</v>
      </c>
      <c r="D10" s="31" t="s">
        <v>37</v>
      </c>
      <c r="E10" s="40" t="s">
        <v>300</v>
      </c>
    </row>
    <row r="11" spans="1:5" s="19" customFormat="1" ht="22.5" customHeight="1" x14ac:dyDescent="0.2">
      <c r="B11" s="63" t="s">
        <v>153</v>
      </c>
      <c r="C11" s="64" t="s">
        <v>154</v>
      </c>
      <c r="D11" s="31" t="s">
        <v>81</v>
      </c>
      <c r="E11" s="65"/>
    </row>
    <row r="12" spans="1:5" s="19" customFormat="1" ht="22.5" customHeight="1" x14ac:dyDescent="0.2">
      <c r="B12" s="63" t="s">
        <v>155</v>
      </c>
      <c r="C12" s="64" t="s">
        <v>156</v>
      </c>
      <c r="D12" s="31" t="s">
        <v>81</v>
      </c>
      <c r="E12" s="65"/>
    </row>
    <row r="13" spans="1:5" s="19" customFormat="1" ht="22.5" customHeight="1" x14ac:dyDescent="0.2">
      <c r="B13" s="63" t="s">
        <v>157</v>
      </c>
      <c r="C13" s="64" t="s">
        <v>158</v>
      </c>
      <c r="D13" s="31" t="s">
        <v>81</v>
      </c>
      <c r="E13" s="65"/>
    </row>
    <row r="14" spans="1:5" s="19" customFormat="1" ht="22.5" customHeight="1" x14ac:dyDescent="0.2">
      <c r="B14" s="63" t="s">
        <v>159</v>
      </c>
      <c r="C14" s="64" t="s">
        <v>101</v>
      </c>
      <c r="D14" s="31" t="s">
        <v>81</v>
      </c>
      <c r="E14" s="65"/>
    </row>
    <row r="15" spans="1:5" s="19" customFormat="1" ht="22.5" customHeight="1" x14ac:dyDescent="0.2">
      <c r="B15" s="63" t="s">
        <v>160</v>
      </c>
      <c r="C15" s="64" t="s">
        <v>102</v>
      </c>
      <c r="D15" s="31" t="s">
        <v>81</v>
      </c>
      <c r="E15" s="65"/>
    </row>
    <row r="16" spans="1:5" s="19" customFormat="1" ht="22.5" customHeight="1" x14ac:dyDescent="0.2">
      <c r="B16" s="63" t="s">
        <v>161</v>
      </c>
      <c r="C16" s="64" t="s">
        <v>103</v>
      </c>
      <c r="D16" s="31" t="s">
        <v>81</v>
      </c>
      <c r="E16" s="65"/>
    </row>
    <row r="17" spans="2:5" s="19" customFormat="1" ht="22.5" customHeight="1" x14ac:dyDescent="0.2">
      <c r="B17" s="63" t="s">
        <v>162</v>
      </c>
      <c r="C17" s="64" t="s">
        <v>122</v>
      </c>
      <c r="D17" s="31" t="s">
        <v>81</v>
      </c>
      <c r="E17" s="65"/>
    </row>
    <row r="18" spans="2:5" s="19" customFormat="1" ht="22.5" customHeight="1" x14ac:dyDescent="0.2">
      <c r="B18" s="63" t="s">
        <v>163</v>
      </c>
      <c r="C18" s="64" t="s">
        <v>104</v>
      </c>
      <c r="D18" s="31" t="s">
        <v>81</v>
      </c>
      <c r="E18" s="65"/>
    </row>
    <row r="19" spans="2:5" s="19" customFormat="1" ht="22.5" customHeight="1" x14ac:dyDescent="0.2">
      <c r="B19" s="63" t="s">
        <v>164</v>
      </c>
      <c r="C19" s="64" t="s">
        <v>165</v>
      </c>
      <c r="D19" s="31" t="s">
        <v>81</v>
      </c>
      <c r="E19" s="65"/>
    </row>
    <row r="20" spans="2:5" s="19" customFormat="1" ht="22.5" customHeight="1" x14ac:dyDescent="0.2">
      <c r="B20" s="63" t="s">
        <v>166</v>
      </c>
      <c r="C20" s="64" t="s">
        <v>167</v>
      </c>
      <c r="D20" s="31" t="s">
        <v>81</v>
      </c>
      <c r="E20" s="65"/>
    </row>
    <row r="21" spans="2:5" s="19" customFormat="1" ht="22.5" customHeight="1" x14ac:dyDescent="0.2">
      <c r="B21" s="63" t="s">
        <v>168</v>
      </c>
      <c r="C21" s="64" t="s">
        <v>169</v>
      </c>
      <c r="D21" s="31" t="s">
        <v>81</v>
      </c>
      <c r="E21" s="65"/>
    </row>
    <row r="22" spans="2:5" s="19" customFormat="1" ht="22.5" customHeight="1" x14ac:dyDescent="0.2">
      <c r="B22" s="63" t="s">
        <v>170</v>
      </c>
      <c r="C22" s="64" t="s">
        <v>124</v>
      </c>
      <c r="D22" s="31" t="s">
        <v>81</v>
      </c>
      <c r="E22" s="65"/>
    </row>
    <row r="23" spans="2:5" s="19" customFormat="1" ht="22.5" customHeight="1" x14ac:dyDescent="0.2">
      <c r="B23" s="63" t="s">
        <v>171</v>
      </c>
      <c r="C23" s="64" t="s">
        <v>172</v>
      </c>
      <c r="D23" s="31" t="s">
        <v>81</v>
      </c>
      <c r="E23" s="65"/>
    </row>
    <row r="24" spans="2:5" s="19" customFormat="1" ht="31.5" x14ac:dyDescent="0.2">
      <c r="B24" s="63" t="s">
        <v>173</v>
      </c>
      <c r="C24" s="66" t="s">
        <v>292</v>
      </c>
      <c r="D24" s="31" t="s">
        <v>81</v>
      </c>
      <c r="E24" s="65"/>
    </row>
    <row r="25" spans="2:5" s="19" customFormat="1" ht="22.5" customHeight="1" x14ac:dyDescent="0.2">
      <c r="B25" s="63" t="s">
        <v>174</v>
      </c>
      <c r="C25" s="64" t="s">
        <v>175</v>
      </c>
      <c r="D25" s="31" t="s">
        <v>81</v>
      </c>
      <c r="E25" s="65"/>
    </row>
    <row r="26" spans="2:5" s="19" customFormat="1" ht="22.5" customHeight="1" x14ac:dyDescent="0.2">
      <c r="B26" s="63" t="s">
        <v>176</v>
      </c>
      <c r="C26" s="64" t="s">
        <v>177</v>
      </c>
      <c r="D26" s="31" t="s">
        <v>37</v>
      </c>
      <c r="E26" s="40" t="s">
        <v>300</v>
      </c>
    </row>
    <row r="27" spans="2:5" s="19" customFormat="1" ht="22.5" customHeight="1" x14ac:dyDescent="0.2">
      <c r="B27" s="63" t="s">
        <v>178</v>
      </c>
      <c r="C27" s="64" t="s">
        <v>179</v>
      </c>
      <c r="D27" s="31" t="s">
        <v>81</v>
      </c>
      <c r="E27" s="65"/>
    </row>
    <row r="28" spans="2:5" s="19" customFormat="1" ht="22.5" customHeight="1" x14ac:dyDescent="0.2">
      <c r="B28" s="63" t="s">
        <v>180</v>
      </c>
      <c r="C28" s="64" t="s">
        <v>181</v>
      </c>
      <c r="D28" s="31" t="s">
        <v>81</v>
      </c>
      <c r="E28" s="65"/>
    </row>
    <row r="29" spans="2:5" s="19" customFormat="1" ht="22.5" customHeight="1" x14ac:dyDescent="0.2">
      <c r="B29" s="63" t="s">
        <v>182</v>
      </c>
      <c r="C29" s="64" t="s">
        <v>125</v>
      </c>
      <c r="D29" s="31" t="s">
        <v>81</v>
      </c>
      <c r="E29" s="65"/>
    </row>
    <row r="30" spans="2:5" s="19" customFormat="1" ht="22.5" customHeight="1" x14ac:dyDescent="0.2">
      <c r="B30" s="63" t="s">
        <v>183</v>
      </c>
      <c r="C30" s="64" t="s">
        <v>126</v>
      </c>
      <c r="D30" s="31" t="s">
        <v>81</v>
      </c>
      <c r="E30" s="65"/>
    </row>
    <row r="31" spans="2:5" s="19" customFormat="1" ht="22.5" customHeight="1" x14ac:dyDescent="0.2">
      <c r="B31" s="63" t="s">
        <v>184</v>
      </c>
      <c r="C31" s="64" t="s">
        <v>127</v>
      </c>
      <c r="D31" s="31" t="s">
        <v>81</v>
      </c>
      <c r="E31" s="65"/>
    </row>
    <row r="32" spans="2:5" s="19" customFormat="1" ht="22.5" customHeight="1" x14ac:dyDescent="0.2">
      <c r="B32" s="63" t="s">
        <v>185</v>
      </c>
      <c r="C32" s="64" t="s">
        <v>186</v>
      </c>
      <c r="D32" s="31" t="s">
        <v>81</v>
      </c>
      <c r="E32" s="65"/>
    </row>
    <row r="33" spans="2:5" s="19" customFormat="1" ht="22.5" customHeight="1" x14ac:dyDescent="0.2">
      <c r="B33" s="63" t="s">
        <v>187</v>
      </c>
      <c r="C33" s="64" t="s">
        <v>188</v>
      </c>
      <c r="D33" s="31" t="s">
        <v>37</v>
      </c>
      <c r="E33" s="40" t="s">
        <v>300</v>
      </c>
    </row>
    <row r="34" spans="2:5" s="19" customFormat="1" ht="22.5" customHeight="1" x14ac:dyDescent="0.2">
      <c r="B34" s="63" t="s">
        <v>189</v>
      </c>
      <c r="C34" s="64" t="s">
        <v>190</v>
      </c>
      <c r="D34" s="31" t="s">
        <v>81</v>
      </c>
      <c r="E34" s="65"/>
    </row>
    <row r="35" spans="2:5" s="19" customFormat="1" ht="22.5" customHeight="1" x14ac:dyDescent="0.2">
      <c r="B35" s="63" t="s">
        <v>191</v>
      </c>
      <c r="C35" s="64" t="s">
        <v>128</v>
      </c>
      <c r="D35" s="31" t="s">
        <v>81</v>
      </c>
      <c r="E35" s="65"/>
    </row>
    <row r="36" spans="2:5" s="19" customFormat="1" ht="22.5" customHeight="1" x14ac:dyDescent="0.2">
      <c r="B36" s="63" t="s">
        <v>192</v>
      </c>
      <c r="C36" s="64" t="s">
        <v>129</v>
      </c>
      <c r="D36" s="31" t="s">
        <v>81</v>
      </c>
      <c r="E36" s="65"/>
    </row>
    <row r="37" spans="2:5" s="19" customFormat="1" ht="22.5" customHeight="1" x14ac:dyDescent="0.2">
      <c r="B37" s="63" t="s">
        <v>193</v>
      </c>
      <c r="C37" s="64" t="s">
        <v>194</v>
      </c>
      <c r="D37" s="31" t="s">
        <v>81</v>
      </c>
      <c r="E37" s="65"/>
    </row>
    <row r="38" spans="2:5" s="19" customFormat="1" ht="22.5" customHeight="1" x14ac:dyDescent="0.2">
      <c r="B38" s="63" t="s">
        <v>195</v>
      </c>
      <c r="C38" s="64" t="s">
        <v>130</v>
      </c>
      <c r="D38" s="31" t="s">
        <v>81</v>
      </c>
      <c r="E38" s="65"/>
    </row>
    <row r="39" spans="2:5" s="19" customFormat="1" ht="22.5" customHeight="1" x14ac:dyDescent="0.2">
      <c r="B39" s="63" t="s">
        <v>196</v>
      </c>
      <c r="C39" s="64" t="s">
        <v>197</v>
      </c>
      <c r="D39" s="31" t="s">
        <v>81</v>
      </c>
      <c r="E39" s="65"/>
    </row>
    <row r="40" spans="2:5" s="19" customFormat="1" ht="22.5" customHeight="1" x14ac:dyDescent="0.2">
      <c r="B40" s="63" t="s">
        <v>198</v>
      </c>
      <c r="C40" s="64" t="s">
        <v>114</v>
      </c>
      <c r="D40" s="31" t="s">
        <v>81</v>
      </c>
      <c r="E40" s="65"/>
    </row>
    <row r="41" spans="2:5" s="13" customFormat="1" ht="39.6" customHeight="1" x14ac:dyDescent="0.35">
      <c r="B41" s="37" t="s">
        <v>87</v>
      </c>
      <c r="C41" s="84" t="s">
        <v>142</v>
      </c>
      <c r="D41" s="85"/>
      <c r="E41" s="86"/>
    </row>
    <row r="42" spans="2:5" s="67" customFormat="1" ht="22.5" customHeight="1" x14ac:dyDescent="0.2">
      <c r="B42" s="63" t="s">
        <v>199</v>
      </c>
      <c r="C42" s="64" t="s">
        <v>94</v>
      </c>
      <c r="D42" s="31" t="s">
        <v>81</v>
      </c>
      <c r="E42" s="65"/>
    </row>
    <row r="43" spans="2:5" s="67" customFormat="1" ht="22.5" customHeight="1" x14ac:dyDescent="0.2">
      <c r="B43" s="63" t="s">
        <v>200</v>
      </c>
      <c r="C43" s="64" t="s">
        <v>95</v>
      </c>
      <c r="D43" s="31" t="s">
        <v>37</v>
      </c>
      <c r="E43" s="65"/>
    </row>
    <row r="44" spans="2:5" s="67" customFormat="1" ht="22.5" customHeight="1" x14ac:dyDescent="0.2">
      <c r="B44" s="63" t="s">
        <v>201</v>
      </c>
      <c r="C44" s="64" t="s">
        <v>99</v>
      </c>
      <c r="D44" s="31" t="s">
        <v>31</v>
      </c>
      <c r="E44" s="65"/>
    </row>
    <row r="45" spans="2:5" s="67" customFormat="1" ht="22.5" customHeight="1" x14ac:dyDescent="0.2">
      <c r="B45" s="63" t="s">
        <v>202</v>
      </c>
      <c r="C45" s="64" t="s">
        <v>100</v>
      </c>
      <c r="D45" s="31" t="s">
        <v>32</v>
      </c>
      <c r="E45" s="65"/>
    </row>
    <row r="46" spans="2:5" s="67" customFormat="1" ht="22.5" customHeight="1" x14ac:dyDescent="0.2">
      <c r="B46" s="63" t="s">
        <v>203</v>
      </c>
      <c r="C46" s="64" t="s">
        <v>204</v>
      </c>
      <c r="D46" s="31" t="s">
        <v>33</v>
      </c>
      <c r="E46" s="65"/>
    </row>
    <row r="47" spans="2:5" s="67" customFormat="1" ht="22.5" customHeight="1" x14ac:dyDescent="0.2">
      <c r="B47" s="63" t="s">
        <v>205</v>
      </c>
      <c r="C47" s="64" t="s">
        <v>206</v>
      </c>
      <c r="D47" s="31" t="s">
        <v>34</v>
      </c>
      <c r="E47" s="65"/>
    </row>
    <row r="48" spans="2:5" s="67" customFormat="1" ht="22.5" customHeight="1" x14ac:dyDescent="0.2">
      <c r="B48" s="63" t="s">
        <v>207</v>
      </c>
      <c r="C48" s="64" t="s">
        <v>208</v>
      </c>
      <c r="D48" s="31" t="s">
        <v>35</v>
      </c>
      <c r="E48" s="65"/>
    </row>
    <row r="49" spans="2:5" s="67" customFormat="1" ht="22.5" customHeight="1" x14ac:dyDescent="0.2">
      <c r="B49" s="63" t="s">
        <v>209</v>
      </c>
      <c r="C49" s="64" t="s">
        <v>210</v>
      </c>
      <c r="D49" s="31" t="s">
        <v>39</v>
      </c>
      <c r="E49" s="65"/>
    </row>
    <row r="50" spans="2:5" s="13" customFormat="1" ht="39.6" customHeight="1" x14ac:dyDescent="0.35">
      <c r="B50" s="37" t="s">
        <v>93</v>
      </c>
      <c r="C50" s="84" t="s">
        <v>143</v>
      </c>
      <c r="D50" s="85"/>
      <c r="E50" s="86"/>
    </row>
    <row r="51" spans="2:5" s="67" customFormat="1" ht="22.5" customHeight="1" x14ac:dyDescent="0.2">
      <c r="B51" s="63" t="s">
        <v>232</v>
      </c>
      <c r="C51" s="64" t="s">
        <v>231</v>
      </c>
      <c r="D51" s="31" t="s">
        <v>81</v>
      </c>
      <c r="E51" s="65"/>
    </row>
    <row r="52" spans="2:5" s="67" customFormat="1" ht="22.5" customHeight="1" x14ac:dyDescent="0.2">
      <c r="B52" s="63" t="s">
        <v>230</v>
      </c>
      <c r="C52" s="64" t="s">
        <v>229</v>
      </c>
      <c r="D52" s="31" t="s">
        <v>81</v>
      </c>
      <c r="E52" s="65"/>
    </row>
    <row r="53" spans="2:5" s="67" customFormat="1" ht="22.5" customHeight="1" x14ac:dyDescent="0.2">
      <c r="B53" s="63" t="s">
        <v>228</v>
      </c>
      <c r="C53" s="64" t="s">
        <v>108</v>
      </c>
      <c r="D53" s="31" t="s">
        <v>81</v>
      </c>
      <c r="E53" s="65"/>
    </row>
    <row r="54" spans="2:5" s="67" customFormat="1" ht="22.5" customHeight="1" x14ac:dyDescent="0.2">
      <c r="B54" s="63" t="s">
        <v>227</v>
      </c>
      <c r="C54" s="64" t="s">
        <v>226</v>
      </c>
      <c r="D54" s="31" t="s">
        <v>37</v>
      </c>
      <c r="E54" s="40" t="s">
        <v>300</v>
      </c>
    </row>
    <row r="55" spans="2:5" s="67" customFormat="1" ht="22.5" customHeight="1" x14ac:dyDescent="0.2">
      <c r="B55" s="63" t="s">
        <v>225</v>
      </c>
      <c r="C55" s="64" t="s">
        <v>224</v>
      </c>
      <c r="D55" s="31" t="s">
        <v>81</v>
      </c>
      <c r="E55" s="65"/>
    </row>
    <row r="56" spans="2:5" s="67" customFormat="1" ht="22.5" customHeight="1" x14ac:dyDescent="0.2">
      <c r="B56" s="63" t="s">
        <v>223</v>
      </c>
      <c r="C56" s="64" t="s">
        <v>109</v>
      </c>
      <c r="D56" s="31" t="s">
        <v>81</v>
      </c>
      <c r="E56" s="65"/>
    </row>
    <row r="57" spans="2:5" s="67" customFormat="1" ht="22.5" customHeight="1" x14ac:dyDescent="0.2">
      <c r="B57" s="63" t="s">
        <v>222</v>
      </c>
      <c r="C57" s="64" t="s">
        <v>221</v>
      </c>
      <c r="D57" s="31" t="s">
        <v>81</v>
      </c>
      <c r="E57" s="65"/>
    </row>
    <row r="58" spans="2:5" s="67" customFormat="1" ht="22.5" customHeight="1" x14ac:dyDescent="0.2">
      <c r="B58" s="63" t="s">
        <v>220</v>
      </c>
      <c r="C58" s="64" t="s">
        <v>110</v>
      </c>
      <c r="D58" s="31" t="s">
        <v>81</v>
      </c>
      <c r="E58" s="65"/>
    </row>
    <row r="59" spans="2:5" s="67" customFormat="1" ht="22.5" customHeight="1" x14ac:dyDescent="0.2">
      <c r="B59" s="63" t="s">
        <v>219</v>
      </c>
      <c r="C59" s="64" t="s">
        <v>218</v>
      </c>
      <c r="D59" s="31" t="s">
        <v>81</v>
      </c>
      <c r="E59" s="65"/>
    </row>
    <row r="60" spans="2:5" s="67" customFormat="1" ht="22.5" customHeight="1" x14ac:dyDescent="0.2">
      <c r="B60" s="63" t="s">
        <v>217</v>
      </c>
      <c r="C60" s="64" t="s">
        <v>216</v>
      </c>
      <c r="D60" s="31" t="s">
        <v>81</v>
      </c>
      <c r="E60" s="65"/>
    </row>
    <row r="61" spans="2:5" s="67" customFormat="1" ht="22.5" customHeight="1" x14ac:dyDescent="0.2">
      <c r="B61" s="63" t="s">
        <v>215</v>
      </c>
      <c r="C61" s="64" t="s">
        <v>111</v>
      </c>
      <c r="D61" s="31" t="s">
        <v>81</v>
      </c>
      <c r="E61" s="65"/>
    </row>
    <row r="62" spans="2:5" s="67" customFormat="1" ht="22.5" customHeight="1" x14ac:dyDescent="0.2">
      <c r="B62" s="63" t="s">
        <v>214</v>
      </c>
      <c r="C62" s="64" t="s">
        <v>112</v>
      </c>
      <c r="D62" s="31" t="s">
        <v>81</v>
      </c>
      <c r="E62" s="65"/>
    </row>
    <row r="63" spans="2:5" s="67" customFormat="1" ht="22.5" customHeight="1" x14ac:dyDescent="0.2">
      <c r="B63" s="63" t="s">
        <v>213</v>
      </c>
      <c r="C63" s="64" t="s">
        <v>113</v>
      </c>
      <c r="D63" s="31" t="s">
        <v>81</v>
      </c>
      <c r="E63" s="65"/>
    </row>
    <row r="64" spans="2:5" s="67" customFormat="1" ht="22.5" customHeight="1" x14ac:dyDescent="0.2">
      <c r="B64" s="63" t="s">
        <v>212</v>
      </c>
      <c r="C64" s="64" t="s">
        <v>211</v>
      </c>
      <c r="D64" s="31" t="s">
        <v>81</v>
      </c>
      <c r="E64" s="65"/>
    </row>
    <row r="65" spans="2:5" s="13" customFormat="1" ht="39.6" customHeight="1" x14ac:dyDescent="0.35">
      <c r="B65" s="37" t="s">
        <v>97</v>
      </c>
      <c r="C65" s="84" t="s">
        <v>144</v>
      </c>
      <c r="D65" s="85"/>
      <c r="E65" s="86"/>
    </row>
    <row r="66" spans="2:5" s="67" customFormat="1" ht="22.5" customHeight="1" x14ac:dyDescent="0.2">
      <c r="B66" s="63" t="s">
        <v>233</v>
      </c>
      <c r="C66" s="64" t="s">
        <v>234</v>
      </c>
      <c r="D66" s="31" t="s">
        <v>81</v>
      </c>
      <c r="E66" s="65"/>
    </row>
    <row r="67" spans="2:5" s="67" customFormat="1" ht="22.5" customHeight="1" x14ac:dyDescent="0.2">
      <c r="B67" s="63" t="s">
        <v>235</v>
      </c>
      <c r="C67" s="64" t="s">
        <v>236</v>
      </c>
      <c r="D67" s="31" t="s">
        <v>81</v>
      </c>
      <c r="E67" s="65"/>
    </row>
    <row r="68" spans="2:5" s="67" customFormat="1" ht="22.5" customHeight="1" x14ac:dyDescent="0.2">
      <c r="B68" s="63" t="s">
        <v>237</v>
      </c>
      <c r="C68" s="64" t="s">
        <v>106</v>
      </c>
      <c r="D68" s="31" t="s">
        <v>81</v>
      </c>
      <c r="E68" s="65"/>
    </row>
    <row r="69" spans="2:5" s="67" customFormat="1" ht="22.5" customHeight="1" x14ac:dyDescent="0.2">
      <c r="B69" s="63" t="s">
        <v>238</v>
      </c>
      <c r="C69" s="64" t="s">
        <v>239</v>
      </c>
      <c r="D69" s="31" t="s">
        <v>81</v>
      </c>
      <c r="E69" s="65"/>
    </row>
    <row r="70" spans="2:5" s="67" customFormat="1" ht="22.5" customHeight="1" x14ac:dyDescent="0.2">
      <c r="B70" s="63" t="s">
        <v>240</v>
      </c>
      <c r="C70" s="64" t="s">
        <v>241</v>
      </c>
      <c r="D70" s="31" t="s">
        <v>81</v>
      </c>
      <c r="E70" s="65"/>
    </row>
    <row r="71" spans="2:5" s="67" customFormat="1" ht="22.5" customHeight="1" x14ac:dyDescent="0.2">
      <c r="B71" s="63" t="s">
        <v>242</v>
      </c>
      <c r="C71" s="64" t="s">
        <v>116</v>
      </c>
      <c r="D71" s="31" t="s">
        <v>81</v>
      </c>
      <c r="E71" s="65"/>
    </row>
    <row r="72" spans="2:5" s="67" customFormat="1" ht="22.5" customHeight="1" x14ac:dyDescent="0.2">
      <c r="B72" s="63" t="s">
        <v>243</v>
      </c>
      <c r="C72" s="64" t="s">
        <v>244</v>
      </c>
      <c r="D72" s="31" t="s">
        <v>81</v>
      </c>
      <c r="E72" s="65"/>
    </row>
    <row r="73" spans="2:5" s="67" customFormat="1" ht="22.5" customHeight="1" x14ac:dyDescent="0.2">
      <c r="B73" s="63" t="s">
        <v>245</v>
      </c>
      <c r="C73" s="64" t="s">
        <v>120</v>
      </c>
      <c r="D73" s="31" t="s">
        <v>81</v>
      </c>
      <c r="E73" s="65"/>
    </row>
    <row r="74" spans="2:5" s="67" customFormat="1" ht="22.5" customHeight="1" x14ac:dyDescent="0.2">
      <c r="B74" s="63" t="s">
        <v>246</v>
      </c>
      <c r="C74" s="64" t="s">
        <v>247</v>
      </c>
      <c r="D74" s="31" t="s">
        <v>37</v>
      </c>
      <c r="E74" s="40" t="s">
        <v>300</v>
      </c>
    </row>
    <row r="75" spans="2:5" s="67" customFormat="1" ht="22.5" customHeight="1" x14ac:dyDescent="0.2">
      <c r="B75" s="63" t="s">
        <v>248</v>
      </c>
      <c r="C75" s="64" t="s">
        <v>249</v>
      </c>
      <c r="D75" s="31" t="s">
        <v>37</v>
      </c>
      <c r="E75" s="40" t="s">
        <v>300</v>
      </c>
    </row>
    <row r="76" spans="2:5" s="67" customFormat="1" ht="22.5" customHeight="1" x14ac:dyDescent="0.2">
      <c r="B76" s="63" t="s">
        <v>250</v>
      </c>
      <c r="C76" s="64" t="s">
        <v>251</v>
      </c>
      <c r="D76" s="31" t="s">
        <v>37</v>
      </c>
      <c r="E76" s="40" t="s">
        <v>300</v>
      </c>
    </row>
    <row r="77" spans="2:5" s="67" customFormat="1" ht="22.5" customHeight="1" x14ac:dyDescent="0.2">
      <c r="B77" s="63" t="s">
        <v>252</v>
      </c>
      <c r="C77" s="64" t="s">
        <v>253</v>
      </c>
      <c r="D77" s="31" t="s">
        <v>37</v>
      </c>
      <c r="E77" s="40" t="s">
        <v>300</v>
      </c>
    </row>
    <row r="78" spans="2:5" s="67" customFormat="1" ht="22.5" customHeight="1" x14ac:dyDescent="0.2">
      <c r="B78" s="63" t="s">
        <v>254</v>
      </c>
      <c r="C78" s="64" t="s">
        <v>117</v>
      </c>
      <c r="D78" s="31" t="s">
        <v>81</v>
      </c>
      <c r="E78" s="65"/>
    </row>
    <row r="79" spans="2:5" s="67" customFormat="1" ht="22.5" customHeight="1" x14ac:dyDescent="0.2">
      <c r="B79" s="63" t="s">
        <v>255</v>
      </c>
      <c r="C79" s="64" t="s">
        <v>256</v>
      </c>
      <c r="D79" s="31" t="s">
        <v>81</v>
      </c>
      <c r="E79" s="65"/>
    </row>
    <row r="80" spans="2:5" s="67" customFormat="1" ht="22.5" customHeight="1" x14ac:dyDescent="0.2">
      <c r="B80" s="63" t="s">
        <v>257</v>
      </c>
      <c r="C80" s="64" t="s">
        <v>258</v>
      </c>
      <c r="D80" s="31" t="s">
        <v>81</v>
      </c>
      <c r="E80" s="65"/>
    </row>
    <row r="81" spans="2:5" s="67" customFormat="1" ht="22.5" customHeight="1" x14ac:dyDescent="0.2">
      <c r="B81" s="63" t="s">
        <v>259</v>
      </c>
      <c r="C81" s="64" t="s">
        <v>260</v>
      </c>
      <c r="D81" s="31" t="s">
        <v>37</v>
      </c>
      <c r="E81" s="40" t="s">
        <v>300</v>
      </c>
    </row>
    <row r="82" spans="2:5" s="67" customFormat="1" ht="22.5" customHeight="1" x14ac:dyDescent="0.2">
      <c r="B82" s="63" t="s">
        <v>261</v>
      </c>
      <c r="C82" s="64" t="s">
        <v>262</v>
      </c>
      <c r="D82" s="31" t="s">
        <v>81</v>
      </c>
      <c r="E82" s="65"/>
    </row>
    <row r="83" spans="2:5" s="67" customFormat="1" ht="22.5" customHeight="1" x14ac:dyDescent="0.2">
      <c r="B83" s="63" t="s">
        <v>263</v>
      </c>
      <c r="C83" s="64" t="s">
        <v>107</v>
      </c>
      <c r="D83" s="31" t="s">
        <v>81</v>
      </c>
      <c r="E83" s="65"/>
    </row>
    <row r="84" spans="2:5" s="67" customFormat="1" ht="22.5" customHeight="1" x14ac:dyDescent="0.2">
      <c r="B84" s="63" t="s">
        <v>264</v>
      </c>
      <c r="C84" s="64" t="s">
        <v>119</v>
      </c>
      <c r="D84" s="31" t="s">
        <v>81</v>
      </c>
      <c r="E84" s="65"/>
    </row>
    <row r="85" spans="2:5" s="67" customFormat="1" ht="22.5" customHeight="1" x14ac:dyDescent="0.2">
      <c r="B85" s="63" t="s">
        <v>265</v>
      </c>
      <c r="C85" s="64" t="s">
        <v>266</v>
      </c>
      <c r="D85" s="31" t="s">
        <v>81</v>
      </c>
      <c r="E85" s="65"/>
    </row>
    <row r="86" spans="2:5" s="67" customFormat="1" ht="22.5" customHeight="1" x14ac:dyDescent="0.2">
      <c r="B86" s="63" t="s">
        <v>267</v>
      </c>
      <c r="C86" s="64" t="s">
        <v>121</v>
      </c>
      <c r="D86" s="31" t="s">
        <v>81</v>
      </c>
      <c r="E86" s="65"/>
    </row>
    <row r="87" spans="2:5" s="67" customFormat="1" ht="22.5" customHeight="1" x14ac:dyDescent="0.2">
      <c r="B87" s="63" t="s">
        <v>268</v>
      </c>
      <c r="C87" s="64" t="s">
        <v>269</v>
      </c>
      <c r="D87" s="31" t="s">
        <v>81</v>
      </c>
      <c r="E87" s="65"/>
    </row>
    <row r="88" spans="2:5" s="67" customFormat="1" ht="22.5" customHeight="1" x14ac:dyDescent="0.2">
      <c r="B88" s="63" t="s">
        <v>270</v>
      </c>
      <c r="C88" s="64" t="s">
        <v>271</v>
      </c>
      <c r="D88" s="31" t="s">
        <v>37</v>
      </c>
      <c r="E88" s="40" t="s">
        <v>300</v>
      </c>
    </row>
    <row r="89" spans="2:5" s="67" customFormat="1" ht="22.5" customHeight="1" x14ac:dyDescent="0.2">
      <c r="B89" s="63" t="s">
        <v>272</v>
      </c>
      <c r="C89" s="64" t="s">
        <v>273</v>
      </c>
      <c r="D89" s="31" t="s">
        <v>81</v>
      </c>
      <c r="E89" s="65"/>
    </row>
    <row r="90" spans="2:5" s="67" customFormat="1" ht="22.5" customHeight="1" x14ac:dyDescent="0.2">
      <c r="B90" s="63" t="s">
        <v>274</v>
      </c>
      <c r="C90" s="64" t="s">
        <v>275</v>
      </c>
      <c r="D90" s="31" t="s">
        <v>81</v>
      </c>
      <c r="E90" s="65"/>
    </row>
    <row r="91" spans="2:5" s="67" customFormat="1" ht="22.5" customHeight="1" x14ac:dyDescent="0.2">
      <c r="B91" s="63" t="s">
        <v>276</v>
      </c>
      <c r="C91" s="64" t="s">
        <v>277</v>
      </c>
      <c r="D91" s="31" t="s">
        <v>81</v>
      </c>
      <c r="E91" s="65"/>
    </row>
    <row r="92" spans="2:5" s="67" customFormat="1" ht="22.5" customHeight="1" x14ac:dyDescent="0.2">
      <c r="B92" s="63" t="s">
        <v>278</v>
      </c>
      <c r="C92" s="64" t="s">
        <v>279</v>
      </c>
      <c r="D92" s="31" t="s">
        <v>81</v>
      </c>
      <c r="E92" s="65"/>
    </row>
    <row r="93" spans="2:5" s="67" customFormat="1" ht="22.5" customHeight="1" x14ac:dyDescent="0.2">
      <c r="B93" s="63" t="s">
        <v>280</v>
      </c>
      <c r="C93" s="64" t="s">
        <v>281</v>
      </c>
      <c r="D93" s="31" t="s">
        <v>37</v>
      </c>
      <c r="E93" s="40" t="s">
        <v>300</v>
      </c>
    </row>
    <row r="94" spans="2:5" s="67" customFormat="1" ht="22.5" customHeight="1" x14ac:dyDescent="0.2">
      <c r="B94" s="63" t="s">
        <v>282</v>
      </c>
      <c r="C94" s="64" t="s">
        <v>283</v>
      </c>
      <c r="D94" s="31" t="s">
        <v>81</v>
      </c>
      <c r="E94" s="65"/>
    </row>
    <row r="95" spans="2:5" s="67" customFormat="1" ht="22.5" customHeight="1" x14ac:dyDescent="0.2">
      <c r="B95" s="63" t="s">
        <v>284</v>
      </c>
      <c r="C95" s="64" t="s">
        <v>123</v>
      </c>
      <c r="D95" s="31" t="s">
        <v>81</v>
      </c>
      <c r="E95" s="65"/>
    </row>
    <row r="96" spans="2:5" s="67" customFormat="1" ht="22.5" customHeight="1" x14ac:dyDescent="0.2">
      <c r="B96" s="63" t="s">
        <v>285</v>
      </c>
      <c r="C96" s="64" t="s">
        <v>286</v>
      </c>
      <c r="D96" s="31" t="s">
        <v>81</v>
      </c>
      <c r="E96" s="65"/>
    </row>
    <row r="97" spans="1:5" s="67" customFormat="1" ht="22.5" customHeight="1" x14ac:dyDescent="0.2">
      <c r="B97" s="63" t="s">
        <v>287</v>
      </c>
      <c r="C97" s="64" t="s">
        <v>115</v>
      </c>
      <c r="D97" s="31" t="s">
        <v>81</v>
      </c>
      <c r="E97" s="65"/>
    </row>
    <row r="98" spans="1:5" s="67" customFormat="1" ht="22.5" customHeight="1" x14ac:dyDescent="0.2">
      <c r="B98" s="63" t="s">
        <v>288</v>
      </c>
      <c r="C98" s="64" t="s">
        <v>289</v>
      </c>
      <c r="D98" s="31" t="s">
        <v>81</v>
      </c>
      <c r="E98" s="65"/>
    </row>
    <row r="99" spans="1:5" s="67" customFormat="1" ht="22.5" customHeight="1" x14ac:dyDescent="0.2">
      <c r="B99" s="63" t="s">
        <v>290</v>
      </c>
      <c r="C99" s="64" t="s">
        <v>291</v>
      </c>
      <c r="D99" s="31" t="s">
        <v>81</v>
      </c>
      <c r="E99" s="65"/>
    </row>
    <row r="100" spans="1:5" s="9" customFormat="1" ht="15.75" x14ac:dyDescent="0.25">
      <c r="A100" s="68"/>
      <c r="B100" s="10"/>
      <c r="C100" s="47"/>
      <c r="D100" s="23">
        <f>COUNTA(D3:D99)</f>
        <v>93</v>
      </c>
      <c r="E100" s="69" t="s">
        <v>133</v>
      </c>
    </row>
  </sheetData>
  <sheetProtection selectLockedCells="1" selectUnlockedCells="1"/>
  <mergeCells count="5">
    <mergeCell ref="B1:E1"/>
    <mergeCell ref="C3:E3"/>
    <mergeCell ref="C41:E41"/>
    <mergeCell ref="C50:E50"/>
    <mergeCell ref="C65:E65"/>
  </mergeCells>
  <conditionalFormatting sqref="D4:D40">
    <cfRule type="containsText" dxfId="46" priority="64" operator="containsText" text="Initial">
      <formula>NOT(ISERROR(SEARCH("Initial",D4)))</formula>
    </cfRule>
    <cfRule type="containsText" dxfId="45" priority="65" operator="containsText" text="Nonexistent">
      <formula>NOT(ISERROR(SEARCH("Nonexistent",D4)))</formula>
    </cfRule>
    <cfRule type="expression" dxfId="44" priority="66" stopIfTrue="1">
      <formula>_xludf.STYLE(VLOOKUP(D4,#REF!,2,0))</formula>
    </cfRule>
  </conditionalFormatting>
  <conditionalFormatting sqref="D42:D49">
    <cfRule type="containsText" dxfId="35" priority="449" operator="containsText" text="Initial">
      <formula>NOT(ISERROR(SEARCH("Initial",D42)))</formula>
    </cfRule>
    <cfRule type="containsText" dxfId="34" priority="450" operator="containsText" text="Nonexistent">
      <formula>NOT(ISERROR(SEARCH("Nonexistent",D42)))</formula>
    </cfRule>
    <cfRule type="expression" dxfId="33" priority="451" stopIfTrue="1">
      <formula>_xludf.STYLE(VLOOKUP(D42,#REF!,2,0))</formula>
    </cfRule>
  </conditionalFormatting>
  <conditionalFormatting sqref="D51:D64">
    <cfRule type="containsText" dxfId="24" priority="20" operator="containsText" text="Initial">
      <formula>NOT(ISERROR(SEARCH("Initial",D51)))</formula>
    </cfRule>
    <cfRule type="containsText" dxfId="23" priority="21" operator="containsText" text="Nonexistent">
      <formula>NOT(ISERROR(SEARCH("Nonexistent",D51)))</formula>
    </cfRule>
    <cfRule type="expression" dxfId="22" priority="22" stopIfTrue="1">
      <formula>_xludf.STYLE(VLOOKUP(D51,#REF!,2,0))</formula>
    </cfRule>
  </conditionalFormatting>
  <conditionalFormatting sqref="D66:D99">
    <cfRule type="containsText" dxfId="13" priority="9" operator="containsText" text="Initial">
      <formula>NOT(ISERROR(SEARCH("Initial",D66)))</formula>
    </cfRule>
    <cfRule type="containsText" dxfId="12" priority="10" operator="containsText" text="Nonexistent">
      <formula>NOT(ISERROR(SEARCH("Nonexistent",D66)))</formula>
    </cfRule>
    <cfRule type="expression" dxfId="11" priority="11" stopIfTrue="1">
      <formula>_xludf.STYLE(VLOOKUP(D66,#REF!,2,0))</formula>
    </cfRule>
  </conditionalFormatting>
  <printOptions gridLines="1"/>
  <pageMargins left="0.39374999999999999" right="0.2951388888888889" top="0.2951388888888889" bottom="0.31597222222222221" header="0.51180555555555551" footer="0.17708333333333334"/>
  <pageSetup paperSize="9" scale="60" firstPageNumber="0" fitToHeight="15" orientation="portrait" verticalDpi="300" r:id="rId1"/>
  <headerFooter alignWithMargins="0"/>
  <extLst>
    <ext xmlns:x14="http://schemas.microsoft.com/office/spreadsheetml/2009/9/main" uri="{78C0D931-6437-407d-A8EE-F0AAD7539E65}">
      <x14:conditionalFormattings>
        <x14:conditionalFormatting xmlns:xm="http://schemas.microsoft.com/office/excel/2006/main">
          <x14:cfRule type="cellIs" priority="56" operator="equal" id="{5C8C0E60-0BBA-4CF6-8CC9-5714E66C9562}">
            <xm:f>Metrics!$B$10</xm:f>
            <x14:dxf>
              <font>
                <color theme="0"/>
              </font>
              <fill>
                <patternFill>
                  <bgColor theme="0" tint="-0.34998626667073579"/>
                </patternFill>
              </fill>
            </x14:dxf>
          </x14:cfRule>
          <x14:cfRule type="cellIs" priority="57" operator="equal" id="{6CE8C59C-691F-424E-8125-8DC92EEE0178}">
            <xm:f>Metrics!$B$9</xm:f>
            <x14:dxf>
              <font>
                <color theme="0"/>
              </font>
              <fill>
                <patternFill>
                  <bgColor rgb="FF336600"/>
                </patternFill>
              </fill>
            </x14:dxf>
          </x14:cfRule>
          <x14:cfRule type="cellIs" priority="58" operator="equal" id="{378A8159-370A-4804-B1B8-43DA2C75345A}">
            <xm:f>Metrics!$B$8</xm:f>
            <x14:dxf>
              <font>
                <color theme="0"/>
              </font>
              <fill>
                <patternFill>
                  <bgColor rgb="FF92D050"/>
                </patternFill>
              </fill>
            </x14:dxf>
          </x14:cfRule>
          <x14:cfRule type="cellIs" priority="59" operator="equal" id="{74C793C2-D7E0-4DE5-9501-83AD73961BBC}">
            <xm:f>Metrics!$B$7</xm:f>
            <x14:dxf>
              <font>
                <color theme="0"/>
              </font>
              <fill>
                <patternFill>
                  <bgColor rgb="FFFFC000"/>
                </patternFill>
              </fill>
            </x14:dxf>
          </x14:cfRule>
          <x14:cfRule type="cellIs" priority="60" operator="equal" id="{BB89F925-56CA-4B85-B04D-347320EDC2FF}">
            <xm:f>Metrics!$B$6</xm:f>
            <x14:dxf>
              <font>
                <color theme="0"/>
              </font>
              <fill>
                <patternFill>
                  <bgColor theme="2" tint="-0.499984740745262"/>
                </patternFill>
              </fill>
            </x14:dxf>
          </x14:cfRule>
          <x14:cfRule type="cellIs" priority="61" operator="equal" id="{7AA66986-CC6B-4C06-AB5E-D81FC1E3C37E}">
            <xm:f>Metrics!$B$5</xm:f>
            <x14:dxf>
              <font>
                <color theme="0"/>
              </font>
              <fill>
                <patternFill>
                  <bgColor rgb="FFC00000"/>
                </patternFill>
              </fill>
            </x14:dxf>
          </x14:cfRule>
          <x14:cfRule type="cellIs" priority="62" operator="equal" id="{AD33BC19-E179-42CB-818D-05C23500FE78}">
            <xm:f>Metrics!$B$4</xm:f>
            <x14:dxf>
              <font>
                <color theme="0"/>
              </font>
              <fill>
                <patternFill>
                  <bgColor rgb="FFFF0000"/>
                </patternFill>
              </fill>
            </x14:dxf>
          </x14:cfRule>
          <x14:cfRule type="cellIs" priority="63" operator="equal" id="{F3D66798-A9FA-464D-B467-C05D4068B769}">
            <xm:f>Metrics!$B$3</xm:f>
            <x14:dxf>
              <font>
                <color theme="0" tint="-0.14996795556505021"/>
              </font>
              <fill>
                <patternFill>
                  <bgColor theme="0"/>
                </patternFill>
              </fill>
            </x14:dxf>
          </x14:cfRule>
          <xm:sqref>D4:D40</xm:sqref>
        </x14:conditionalFormatting>
        <x14:conditionalFormatting xmlns:xm="http://schemas.microsoft.com/office/excel/2006/main">
          <x14:cfRule type="cellIs" priority="441" operator="equal" id="{969BB7CC-0FEA-4B1F-9412-D7D02C35A2D4}">
            <xm:f>Metrics!$B$10</xm:f>
            <x14:dxf>
              <font>
                <color theme="0"/>
              </font>
              <fill>
                <patternFill>
                  <bgColor theme="0" tint="-0.34998626667073579"/>
                </patternFill>
              </fill>
            </x14:dxf>
          </x14:cfRule>
          <x14:cfRule type="cellIs" priority="442" operator="equal" id="{E0BF83DC-C87E-4FCC-8F0D-CB4D24D88751}">
            <xm:f>Metrics!$B$9</xm:f>
            <x14:dxf>
              <font>
                <color theme="0"/>
              </font>
              <fill>
                <patternFill>
                  <bgColor rgb="FF336600"/>
                </patternFill>
              </fill>
            </x14:dxf>
          </x14:cfRule>
          <x14:cfRule type="cellIs" priority="443" operator="equal" id="{8276ECB5-5B3C-4F55-B296-CAD7A7092104}">
            <xm:f>Metrics!$B$8</xm:f>
            <x14:dxf>
              <font>
                <color theme="0"/>
              </font>
              <fill>
                <patternFill>
                  <bgColor rgb="FF92D050"/>
                </patternFill>
              </fill>
            </x14:dxf>
          </x14:cfRule>
          <x14:cfRule type="cellIs" priority="444" operator="equal" id="{44F448F7-BAB2-4B8A-8A1F-E965C673D9CD}">
            <xm:f>Metrics!$B$7</xm:f>
            <x14:dxf>
              <font>
                <color theme="0"/>
              </font>
              <fill>
                <patternFill>
                  <bgColor rgb="FFFFC000"/>
                </patternFill>
              </fill>
            </x14:dxf>
          </x14:cfRule>
          <x14:cfRule type="cellIs" priority="445" operator="equal" id="{1912C8D5-7D84-4141-BA8C-6BD00412A9E3}">
            <xm:f>Metrics!$B$6</xm:f>
            <x14:dxf>
              <font>
                <color theme="0"/>
              </font>
              <fill>
                <patternFill>
                  <bgColor theme="2" tint="-0.499984740745262"/>
                </patternFill>
              </fill>
            </x14:dxf>
          </x14:cfRule>
          <x14:cfRule type="cellIs" priority="446" operator="equal" id="{D82478DB-48A8-4D1F-AB9B-D0155F96EF54}">
            <xm:f>Metrics!$B$5</xm:f>
            <x14:dxf>
              <font>
                <color theme="0"/>
              </font>
              <fill>
                <patternFill>
                  <bgColor rgb="FFC00000"/>
                </patternFill>
              </fill>
            </x14:dxf>
          </x14:cfRule>
          <x14:cfRule type="cellIs" priority="447" operator="equal" id="{F751AC8B-71F1-4457-A347-3A607BF27FD7}">
            <xm:f>Metrics!$B$4</xm:f>
            <x14:dxf>
              <font>
                <color theme="0"/>
              </font>
              <fill>
                <patternFill>
                  <bgColor rgb="FFFF0000"/>
                </patternFill>
              </fill>
            </x14:dxf>
          </x14:cfRule>
          <x14:cfRule type="cellIs" priority="448" operator="equal" id="{E60F339E-4BA5-4D2B-AFCE-DEF714D47118}">
            <xm:f>Metrics!$B$3</xm:f>
            <x14:dxf>
              <font>
                <color theme="0" tint="-0.14996795556505021"/>
              </font>
              <fill>
                <patternFill>
                  <bgColor theme="0"/>
                </patternFill>
              </fill>
            </x14:dxf>
          </x14:cfRule>
          <xm:sqref>D42:D49</xm:sqref>
        </x14:conditionalFormatting>
        <x14:conditionalFormatting xmlns:xm="http://schemas.microsoft.com/office/excel/2006/main">
          <x14:cfRule type="cellIs" priority="12" operator="equal" id="{FC972F4C-5C1C-4424-8089-4C9D66B7DAB5}">
            <xm:f>Metrics!$B$10</xm:f>
            <x14:dxf>
              <font>
                <color theme="0"/>
              </font>
              <fill>
                <patternFill>
                  <bgColor theme="0" tint="-0.34998626667073579"/>
                </patternFill>
              </fill>
            </x14:dxf>
          </x14:cfRule>
          <x14:cfRule type="cellIs" priority="13" operator="equal" id="{92C4CB77-005A-4BEB-80D8-95EA9D57E5B6}">
            <xm:f>Metrics!$B$9</xm:f>
            <x14:dxf>
              <font>
                <color theme="0"/>
              </font>
              <fill>
                <patternFill>
                  <bgColor rgb="FF336600"/>
                </patternFill>
              </fill>
            </x14:dxf>
          </x14:cfRule>
          <x14:cfRule type="cellIs" priority="14" operator="equal" id="{7FAB3381-02CC-4083-9DAE-F0A04C2483A1}">
            <xm:f>Metrics!$B$8</xm:f>
            <x14:dxf>
              <font>
                <color theme="0"/>
              </font>
              <fill>
                <patternFill>
                  <bgColor rgb="FF92D050"/>
                </patternFill>
              </fill>
            </x14:dxf>
          </x14:cfRule>
          <x14:cfRule type="cellIs" priority="15" operator="equal" id="{FAA9A170-F72C-4095-A043-13A45F135EA6}">
            <xm:f>Metrics!$B$7</xm:f>
            <x14:dxf>
              <font>
                <color theme="0"/>
              </font>
              <fill>
                <patternFill>
                  <bgColor rgb="FFFFC000"/>
                </patternFill>
              </fill>
            </x14:dxf>
          </x14:cfRule>
          <x14:cfRule type="cellIs" priority="16" operator="equal" id="{3A579229-583C-42B4-9946-AE4BDF561892}">
            <xm:f>Metrics!$B$6</xm:f>
            <x14:dxf>
              <font>
                <color theme="0"/>
              </font>
              <fill>
                <patternFill>
                  <bgColor theme="2" tint="-0.499984740745262"/>
                </patternFill>
              </fill>
            </x14:dxf>
          </x14:cfRule>
          <x14:cfRule type="cellIs" priority="17" operator="equal" id="{69289845-10EB-41A3-BEB6-01C05440ED6A}">
            <xm:f>Metrics!$B$5</xm:f>
            <x14:dxf>
              <font>
                <color theme="0"/>
              </font>
              <fill>
                <patternFill>
                  <bgColor rgb="FFC00000"/>
                </patternFill>
              </fill>
            </x14:dxf>
          </x14:cfRule>
          <x14:cfRule type="cellIs" priority="18" operator="equal" id="{1AD1DC9E-8A64-404A-8E02-0DCCD02391F1}">
            <xm:f>Metrics!$B$4</xm:f>
            <x14:dxf>
              <font>
                <color theme="0"/>
              </font>
              <fill>
                <patternFill>
                  <bgColor rgb="FFFF0000"/>
                </patternFill>
              </fill>
            </x14:dxf>
          </x14:cfRule>
          <x14:cfRule type="cellIs" priority="19" operator="equal" id="{4E12EBA3-79B8-4A75-B3CA-039E0E614038}">
            <xm:f>Metrics!$B$3</xm:f>
            <x14:dxf>
              <font>
                <color theme="0" tint="-0.14996795556505021"/>
              </font>
              <fill>
                <patternFill>
                  <bgColor theme="0"/>
                </patternFill>
              </fill>
            </x14:dxf>
          </x14:cfRule>
          <xm:sqref>D51:D64</xm:sqref>
        </x14:conditionalFormatting>
        <x14:conditionalFormatting xmlns:xm="http://schemas.microsoft.com/office/excel/2006/main">
          <x14:cfRule type="cellIs" priority="1" operator="equal" id="{F1DBB769-B17D-4ECC-82B6-27C528AB70F7}">
            <xm:f>Metrics!$B$10</xm:f>
            <x14:dxf>
              <font>
                <color theme="0"/>
              </font>
              <fill>
                <patternFill>
                  <bgColor theme="0" tint="-0.34998626667073579"/>
                </patternFill>
              </fill>
            </x14:dxf>
          </x14:cfRule>
          <x14:cfRule type="cellIs" priority="2" operator="equal" id="{4757CD68-586F-48C1-B9E2-126DF5587230}">
            <xm:f>Metrics!$B$9</xm:f>
            <x14:dxf>
              <font>
                <color theme="0"/>
              </font>
              <fill>
                <patternFill>
                  <bgColor rgb="FF336600"/>
                </patternFill>
              </fill>
            </x14:dxf>
          </x14:cfRule>
          <x14:cfRule type="cellIs" priority="3" operator="equal" id="{231E3F83-6401-43D8-B07D-B2426B239069}">
            <xm:f>Metrics!$B$8</xm:f>
            <x14:dxf>
              <font>
                <color theme="0"/>
              </font>
              <fill>
                <patternFill>
                  <bgColor rgb="FF92D050"/>
                </patternFill>
              </fill>
            </x14:dxf>
          </x14:cfRule>
          <x14:cfRule type="cellIs" priority="4" operator="equal" id="{C3301DF5-FB88-4425-AEFD-3CA92BBCEFA3}">
            <xm:f>Metrics!$B$7</xm:f>
            <x14:dxf>
              <font>
                <color theme="0"/>
              </font>
              <fill>
                <patternFill>
                  <bgColor rgb="FFFFC000"/>
                </patternFill>
              </fill>
            </x14:dxf>
          </x14:cfRule>
          <x14:cfRule type="cellIs" priority="5" operator="equal" id="{ADB93893-DD83-42A4-88A3-44FB83C5B56A}">
            <xm:f>Metrics!$B$6</xm:f>
            <x14:dxf>
              <font>
                <color theme="0"/>
              </font>
              <fill>
                <patternFill>
                  <bgColor theme="2" tint="-0.499984740745262"/>
                </patternFill>
              </fill>
            </x14:dxf>
          </x14:cfRule>
          <x14:cfRule type="cellIs" priority="6" operator="equal" id="{21AE8988-88E7-4FC3-BFE0-E05603F3B954}">
            <xm:f>Metrics!$B$5</xm:f>
            <x14:dxf>
              <font>
                <color theme="0"/>
              </font>
              <fill>
                <patternFill>
                  <bgColor rgb="FFC00000"/>
                </patternFill>
              </fill>
            </x14:dxf>
          </x14:cfRule>
          <x14:cfRule type="cellIs" priority="7" operator="equal" id="{9B40D989-6C1B-47B7-944B-BEFD9D0A8F5C}">
            <xm:f>Metrics!$B$4</xm:f>
            <x14:dxf>
              <font>
                <color theme="0"/>
              </font>
              <fill>
                <patternFill>
                  <bgColor rgb="FFFF0000"/>
                </patternFill>
              </fill>
            </x14:dxf>
          </x14:cfRule>
          <x14:cfRule type="cellIs" priority="8" operator="equal" id="{3CC34A0C-803D-492F-B95B-233DA40EBF74}">
            <xm:f>Metrics!$B$3</xm:f>
            <x14:dxf>
              <font>
                <color theme="0" tint="-0.14996795556505021"/>
              </font>
              <fill>
                <patternFill>
                  <bgColor theme="0"/>
                </patternFill>
              </fill>
            </x14:dxf>
          </x14:cfRule>
          <xm:sqref>D66:D99</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r:uid="{00000000-0002-0000-0200-000000000000}">
          <x14:formula1>
            <xm:f>Metrics!$B$3:$B$10</xm:f>
          </x14:formula1>
          <xm:sqref>D51:D64 D42:D49 D4:D40 D66:D99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E36"/>
  <sheetViews>
    <sheetView zoomScaleNormal="100" workbookViewId="0">
      <selection activeCell="C18" sqref="C18"/>
    </sheetView>
  </sheetViews>
  <sheetFormatPr defaultColWidth="9.140625" defaultRowHeight="12.75" x14ac:dyDescent="0.2"/>
  <cols>
    <col min="1" max="1" width="3.28515625" style="18" customWidth="1"/>
    <col min="2" max="2" width="14" style="18" bestFit="1" customWidth="1"/>
    <col min="3" max="3" width="31.7109375" style="18" customWidth="1"/>
    <col min="4" max="4" width="13.28515625" style="18" customWidth="1"/>
    <col min="5" max="5" width="13" style="18" customWidth="1"/>
    <col min="6" max="16384" width="9.140625" style="18"/>
  </cols>
  <sheetData>
    <row r="1" spans="2:5" ht="13.5" thickBot="1" x14ac:dyDescent="0.25"/>
    <row r="2" spans="2:5" s="25" customFormat="1" ht="43.5" customHeight="1" thickBot="1" x14ac:dyDescent="0.35">
      <c r="B2" s="53" t="s">
        <v>4</v>
      </c>
      <c r="C2" s="54" t="s">
        <v>30</v>
      </c>
      <c r="D2" s="55" t="s">
        <v>131</v>
      </c>
      <c r="E2" s="56" t="s">
        <v>132</v>
      </c>
    </row>
    <row r="3" spans="2:5" s="26" customFormat="1" ht="58.5" customHeight="1" x14ac:dyDescent="0.2">
      <c r="B3" s="57" t="s">
        <v>81</v>
      </c>
      <c r="C3" s="58" t="s">
        <v>334</v>
      </c>
      <c r="D3" s="59">
        <f>COUNTIF('Mandatory ISMS requirements'!$D$3:$D$60,$B3)/'Mandatory ISMS requirements'!$D$61</f>
        <v>3.5714285714285712E-2</v>
      </c>
      <c r="E3" s="60">
        <f>COUNTIF('Annex A controls'!$D$3:$D$99,$B3)/[0]!ControlTotal</f>
        <v>0.80645161290322576</v>
      </c>
    </row>
    <row r="4" spans="2:5" s="26" customFormat="1" ht="58.5" customHeight="1" x14ac:dyDescent="0.2">
      <c r="B4" s="61" t="s">
        <v>37</v>
      </c>
      <c r="C4" s="22" t="s">
        <v>333</v>
      </c>
      <c r="D4" s="24">
        <f>COUNTIF('Mandatory ISMS requirements'!$D$3:$D$60,$B4)/'Mandatory ISMS requirements'!$D$61</f>
        <v>0</v>
      </c>
      <c r="E4" s="49">
        <f>COUNTIF('Annex A controls'!$D$3:$D$99,$B4)/[0]!ControlTotal</f>
        <v>0.12903225806451613</v>
      </c>
    </row>
    <row r="5" spans="2:5" s="26" customFormat="1" ht="58.5" customHeight="1" x14ac:dyDescent="0.2">
      <c r="B5" s="61" t="s">
        <v>31</v>
      </c>
      <c r="C5" s="22" t="s">
        <v>74</v>
      </c>
      <c r="D5" s="24">
        <f>COUNTIF('Mandatory ISMS requirements'!$D$3:$D$60,$B5)/'Mandatory ISMS requirements'!$D$61</f>
        <v>0.7857142857142857</v>
      </c>
      <c r="E5" s="49">
        <f>COUNTIF('Annex A controls'!$D$3:$D$99,$B5)/[0]!ControlTotal</f>
        <v>1.0752688172043012E-2</v>
      </c>
    </row>
    <row r="6" spans="2:5" s="26" customFormat="1" ht="58.5" customHeight="1" x14ac:dyDescent="0.2">
      <c r="B6" s="61" t="s">
        <v>32</v>
      </c>
      <c r="C6" s="22" t="s">
        <v>75</v>
      </c>
      <c r="D6" s="24">
        <f>COUNTIF('Mandatory ISMS requirements'!$D$3:$D$60,$B6)/'Mandatory ISMS requirements'!$D$61</f>
        <v>3.5714285714285712E-2</v>
      </c>
      <c r="E6" s="49">
        <f>COUNTIF('Annex A controls'!$D$3:$D$99,$B6)/[0]!ControlTotal</f>
        <v>1.0752688172043012E-2</v>
      </c>
    </row>
    <row r="7" spans="2:5" s="26" customFormat="1" ht="58.5" customHeight="1" x14ac:dyDescent="0.2">
      <c r="B7" s="61" t="s">
        <v>33</v>
      </c>
      <c r="C7" s="22" t="s">
        <v>76</v>
      </c>
      <c r="D7" s="24">
        <f>COUNTIF('Mandatory ISMS requirements'!$D$3:$D$60,$B7)/'Mandatory ISMS requirements'!$D$61</f>
        <v>3.5714285714285712E-2</v>
      </c>
      <c r="E7" s="49">
        <f>COUNTIF('Annex A controls'!$D$3:$D$99,$B7)/[0]!ControlTotal</f>
        <v>1.0752688172043012E-2</v>
      </c>
    </row>
    <row r="8" spans="2:5" s="26" customFormat="1" ht="58.5" customHeight="1" x14ac:dyDescent="0.2">
      <c r="B8" s="61" t="s">
        <v>34</v>
      </c>
      <c r="C8" s="22" t="s">
        <v>79</v>
      </c>
      <c r="D8" s="24">
        <f>COUNTIF('Mandatory ISMS requirements'!$D$3:$D$60,$B8)/'Mandatory ISMS requirements'!$D$61</f>
        <v>3.5714285714285712E-2</v>
      </c>
      <c r="E8" s="49">
        <f>COUNTIF('Annex A controls'!$D$3:$D$99,$B8)/[0]!ControlTotal</f>
        <v>1.0752688172043012E-2</v>
      </c>
    </row>
    <row r="9" spans="2:5" s="26" customFormat="1" ht="58.5" customHeight="1" x14ac:dyDescent="0.2">
      <c r="B9" s="61" t="s">
        <v>35</v>
      </c>
      <c r="C9" s="22" t="s">
        <v>80</v>
      </c>
      <c r="D9" s="24">
        <f>COUNTIF('Mandatory ISMS requirements'!$D$3:$D$60,$B9)/'Mandatory ISMS requirements'!$D$61</f>
        <v>3.5714285714285712E-2</v>
      </c>
      <c r="E9" s="49">
        <f>COUNTIF('Annex A controls'!$D$3:$D$99,$B9)/[0]!ControlTotal</f>
        <v>1.0752688172043012E-2</v>
      </c>
    </row>
    <row r="10" spans="2:5" s="26" customFormat="1" ht="58.5" customHeight="1" thickBot="1" x14ac:dyDescent="0.25">
      <c r="B10" s="62" t="s">
        <v>39</v>
      </c>
      <c r="C10" s="50" t="s">
        <v>335</v>
      </c>
      <c r="D10" s="51">
        <f>COUNTIF('Mandatory ISMS requirements'!$D$3:$D$60,$B10)/'Mandatory ISMS requirements'!$D$61</f>
        <v>3.5714285714285712E-2</v>
      </c>
      <c r="E10" s="52">
        <f>COUNTIF('Annex A controls'!$D$3:$D$99,$B10)/[0]!ControlTotal</f>
        <v>1.0752688172043012E-2</v>
      </c>
    </row>
    <row r="11" spans="2:5" s="26" customFormat="1" x14ac:dyDescent="0.2">
      <c r="C11" s="27" t="s">
        <v>36</v>
      </c>
      <c r="D11" s="28">
        <f>SUM(D3:D10)</f>
        <v>0.99999999999999989</v>
      </c>
      <c r="E11" s="28">
        <f>SUM(E3:E10)</f>
        <v>0.99999999999999989</v>
      </c>
    </row>
    <row r="12" spans="2:5" s="26" customFormat="1" x14ac:dyDescent="0.2"/>
    <row r="13" spans="2:5" s="26" customFormat="1" x14ac:dyDescent="0.2"/>
    <row r="14" spans="2:5" s="26" customFormat="1" ht="21" x14ac:dyDescent="0.2">
      <c r="B14" s="34"/>
    </row>
    <row r="15" spans="2:5" s="26" customFormat="1" ht="21" x14ac:dyDescent="0.2">
      <c r="B15" s="34"/>
    </row>
    <row r="16" spans="2:5" s="26" customFormat="1" ht="21" x14ac:dyDescent="0.2">
      <c r="B16" s="34"/>
    </row>
    <row r="17" s="26" customFormat="1" x14ac:dyDescent="0.2"/>
    <row r="18" s="26" customFormat="1" x14ac:dyDescent="0.2"/>
    <row r="19" s="26" customFormat="1" x14ac:dyDescent="0.2"/>
    <row r="20" s="26" customFormat="1" x14ac:dyDescent="0.2"/>
    <row r="21" s="26" customFormat="1" x14ac:dyDescent="0.2"/>
    <row r="22" s="26" customFormat="1" x14ac:dyDescent="0.2"/>
    <row r="23" s="26" customFormat="1" x14ac:dyDescent="0.2"/>
    <row r="24" s="26" customFormat="1" x14ac:dyDescent="0.2"/>
    <row r="25" s="26" customFormat="1" x14ac:dyDescent="0.2"/>
    <row r="26" s="26" customFormat="1" x14ac:dyDescent="0.2"/>
    <row r="27" s="26" customFormat="1" x14ac:dyDescent="0.2"/>
    <row r="28" s="26" customFormat="1" x14ac:dyDescent="0.2"/>
    <row r="29" s="26" customFormat="1" x14ac:dyDescent="0.2"/>
    <row r="30" s="26" customFormat="1" x14ac:dyDescent="0.2"/>
    <row r="31" s="26" customFormat="1" x14ac:dyDescent="0.2"/>
    <row r="32" s="26" customFormat="1" x14ac:dyDescent="0.2"/>
    <row r="33" s="26" customFormat="1" x14ac:dyDescent="0.2"/>
    <row r="34" s="26" customFormat="1" x14ac:dyDescent="0.2"/>
    <row r="35" s="26" customFormat="1" x14ac:dyDescent="0.2"/>
    <row r="36" s="26" customFormat="1" x14ac:dyDescent="0.2"/>
  </sheetData>
  <conditionalFormatting sqref="B3:B10">
    <cfRule type="cellIs" dxfId="10" priority="2" operator="equal">
      <formula>$B$9</formula>
    </cfRule>
    <cfRule type="cellIs" dxfId="9" priority="3" operator="equal">
      <formula>$B$8</formula>
    </cfRule>
    <cfRule type="cellIs" dxfId="8" priority="4" operator="equal">
      <formula>$B$7</formula>
    </cfRule>
    <cfRule type="cellIs" dxfId="7" priority="5" operator="equal">
      <formula>$B$6</formula>
    </cfRule>
    <cfRule type="cellIs" dxfId="6" priority="6" operator="equal">
      <formula>$B$5</formula>
    </cfRule>
    <cfRule type="cellIs" dxfId="5" priority="7" operator="equal">
      <formula>$B$4</formula>
    </cfRule>
    <cfRule type="cellIs" dxfId="4" priority="8" operator="equal">
      <formula>$B$3</formula>
    </cfRule>
    <cfRule type="containsText" dxfId="3" priority="9" operator="containsText" text="Initial">
      <formula>NOT(ISERROR(SEARCH("Initial",B3)))</formula>
    </cfRule>
    <cfRule type="containsText" dxfId="2" priority="10" operator="containsText" text="Nonexistent">
      <formula>NOT(ISERROR(SEARCH("Nonexistent",B3)))</formula>
    </cfRule>
    <cfRule type="expression" dxfId="1" priority="11" stopIfTrue="1">
      <formula>_xludf.STYLE(VLOOKUP(B3,#REF!,2,0))</formula>
    </cfRule>
  </conditionalFormatting>
  <conditionalFormatting sqref="B10">
    <cfRule type="cellIs" dxfId="0" priority="1" operator="equal">
      <formula>$B$10</formula>
    </cfRule>
  </conditionalFormatting>
  <dataValidations disablePrompts="1" count="1">
    <dataValidation operator="equal" allowBlank="1" showInputMessage="1" showErrorMessage="1" promptTitle="Select Control Scope" sqref="B3" xr:uid="{00000000-0002-0000-0300-000000000000}">
      <formula1>0</formula1>
      <formula2>0</formula2>
    </dataValidation>
  </dataValidations>
  <pageMargins left="0.7" right="0.7" top="0.75" bottom="0.75" header="0.3" footer="0.3"/>
  <pageSetup paperSize="9" scale="54" orientation="portrait"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Intro &amp; copyright</vt:lpstr>
      <vt:lpstr>Mandatory ISMS requirements</vt:lpstr>
      <vt:lpstr>Annex A controls</vt:lpstr>
      <vt:lpstr>Metrics</vt:lpstr>
      <vt:lpstr>'Annex A controls'!__xlnm._FilterDatabase</vt:lpstr>
      <vt:lpstr>__xlnm._FilterDatabase_1</vt:lpstr>
      <vt:lpstr>'Annex A controls'!__xlnm.Print_Titles</vt:lpstr>
      <vt:lpstr>Applicability</vt:lpstr>
      <vt:lpstr>ControlTotal</vt:lpstr>
      <vt:lpstr>'Mandatory ISMS requirements'!Excel_BuiltIn_Print_Area</vt:lpstr>
      <vt:lpstr>'Annex A controls'!Excel_BuiltIn_Print_Titles</vt:lpstr>
      <vt:lpstr>'Annex A controls'!Print_Area</vt:lpstr>
      <vt:lpstr>'Mandatory ISMS requirements'!Print_Area</vt:lpstr>
      <vt:lpstr>Metrics!Print_Area</vt:lpstr>
      <vt:lpstr>'Annex A controls'!Print_Titles</vt:lpstr>
      <vt:lpstr>'Mandatory ISMS requirements'!Print_Titles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2025-01-27T12:43:20Z</dcterms:created>
  <dcterms:modified xsi:type="dcterms:W3CDTF">2025-01-27T19:43:44Z</dcterms:modified>
  <cp:contentStatus/>
</cp:coreProperties>
</file>