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Users\Gary\ISO27001security dotcom\ISO27k toolkit\"/>
    </mc:Choice>
  </mc:AlternateContent>
  <xr:revisionPtr revIDLastSave="0" documentId="13_ncr:1_{FA5B7059-F195-411B-8600-1045C5B1CBD7}" xr6:coauthVersionLast="47" xr6:coauthVersionMax="47" xr10:uidLastSave="{00000000-0000-0000-0000-000000000000}"/>
  <bookViews>
    <workbookView xWindow="2925" yWindow="720" windowWidth="27225" windowHeight="19905" xr2:uid="{00000000-000D-0000-FFFF-FFFF00000000}"/>
  </bookViews>
  <sheets>
    <sheet name="Intro" sheetId="1" r:id="rId1"/>
    <sheet name="Scalar assessment (Gary)" sheetId="2" r:id="rId2"/>
    <sheet name="Scalar assessment (Ed)" sheetId="3" r:id="rId3"/>
    <sheet name="Summary" sheetId="5" r:id="rId4"/>
  </sheets>
  <definedNames>
    <definedName name="Blockers" localSheetId="2">'Scalar assessment (Ed)'!$G$12</definedName>
    <definedName name="Blockers">'Scalar assessment (Gary)'!$G$12</definedName>
    <definedName name="ComplianceMaturity" localSheetId="2">'Scalar assessment (Ed)'!$G$9</definedName>
    <definedName name="ComplianceMaturity">'Scalar assessment (Gary)'!$G$9</definedName>
    <definedName name="ExecSupport" localSheetId="2">'Scalar assessment (Ed)'!$G$3:$G$4</definedName>
    <definedName name="ExecSupport">'Scalar assessment (Gary)'!$G$3:$G$4</definedName>
    <definedName name="InfosecRisk" localSheetId="2">'Scalar assessment (Ed)'!$G$8</definedName>
    <definedName name="InfosecRisk">'Scalar assessment (Gary)'!$G$8</definedName>
    <definedName name="InifosecMaturity" localSheetId="2">'Scalar assessment (Ed)'!$G$7</definedName>
    <definedName name="InifosecMaturity">'Scalar assessment (Gary)'!$G$7</definedName>
    <definedName name="MiddleMgmt" localSheetId="2">'Scalar assessment (Ed)'!$G$4</definedName>
    <definedName name="MiddleMgmt">'Scalar assessment (Gary)'!$G$4</definedName>
    <definedName name="Resourcing" localSheetId="2">'Scalar assessment (Ed)'!$G$13</definedName>
    <definedName name="Resourcing">'Scalar assessment (Gary)'!$G$13</definedName>
    <definedName name="ScopeBreadth" localSheetId="2">'Scalar assessment (Ed)'!$G$15</definedName>
    <definedName name="ScopeBreadth">'Scalar assessment (Gary)'!$G$15</definedName>
    <definedName name="ScopeDef" localSheetId="2">'Scalar assessment (Ed)'!$G$14</definedName>
    <definedName name="ScopeDef">'Scalar assessment (Gary)'!$G$14</definedName>
    <definedName name="Specialists" localSheetId="2">'Scalar assessment (Ed)'!$G$10</definedName>
    <definedName name="Specialists">'Scalar assessment (Gary)'!$G$10</definedName>
    <definedName name="StrategicFit" localSheetId="2">'Scalar assessment (Ed)'!$G$11</definedName>
    <definedName name="StrategicFit">'Scalar assessment (Gary)'!$G$11</definedName>
    <definedName name="TeamQuality" localSheetId="2">'Scalar assessment (Ed)'!$G$6</definedName>
    <definedName name="TeamQuality">'Scalar assessment (Gary)'!$G$6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3" l="1"/>
  <c r="E32" i="3"/>
  <c r="D32" i="3"/>
  <c r="E31" i="3"/>
  <c r="D31" i="3"/>
  <c r="E30" i="3"/>
  <c r="D30" i="3"/>
  <c r="E29" i="3"/>
  <c r="D29" i="3"/>
  <c r="E28" i="3"/>
  <c r="D28" i="3"/>
  <c r="E27" i="3"/>
  <c r="D27" i="3"/>
  <c r="E26" i="3"/>
  <c r="D26" i="3"/>
  <c r="E25" i="3"/>
  <c r="D25" i="3"/>
  <c r="E24" i="3"/>
  <c r="D24" i="3"/>
  <c r="E23" i="3"/>
  <c r="D23" i="3"/>
  <c r="E22" i="3"/>
  <c r="D22" i="3"/>
  <c r="E21" i="3"/>
  <c r="D21" i="3"/>
  <c r="B16" i="3"/>
  <c r="E32" i="2"/>
  <c r="D32" i="2"/>
  <c r="E31" i="2"/>
  <c r="D31" i="2"/>
  <c r="E30" i="2"/>
  <c r="D30" i="2"/>
  <c r="E29" i="2"/>
  <c r="D29" i="2"/>
  <c r="E28" i="2"/>
  <c r="D28" i="2"/>
  <c r="E27" i="2"/>
  <c r="D27" i="2"/>
  <c r="E26" i="2"/>
  <c r="D26" i="2"/>
  <c r="E25" i="2"/>
  <c r="D25" i="2"/>
  <c r="E24" i="2"/>
  <c r="D24" i="2"/>
  <c r="E23" i="2"/>
  <c r="D23" i="2"/>
  <c r="E22" i="2"/>
  <c r="D22" i="2"/>
  <c r="E21" i="2"/>
  <c r="E33" i="2" s="1"/>
  <c r="D21" i="2"/>
  <c r="B16" i="2"/>
  <c r="E34" i="3" l="1"/>
  <c r="C4" i="5" s="1"/>
  <c r="D4" i="5" s="1"/>
  <c r="E34" i="2"/>
  <c r="C3" i="5" s="1"/>
  <c r="D3" i="5" s="1"/>
  <c r="C6" i="5" l="1"/>
  <c r="D6"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100-000001000000}">
      <text>
        <r>
          <rPr>
            <sz val="10"/>
            <color rgb="FF000000"/>
            <rFont val="Arial"/>
            <family val="2"/>
          </rPr>
          <t>We, the team that constructed this tool, believe these are the main factors determining how long an ISO27k ISMS implementation and certification project will take.  This is not a precise science, and you may feel there are other more important factors.  By all means modify the content to suit your needs - and preferably let us know so that we can discuss the change and perhaps update the tool for other users.
	-Gary Hinson</t>
        </r>
      </text>
    </comment>
    <comment ref="B2" authorId="0" shapeId="0" xr:uid="{00000000-0006-0000-0100-000002000000}">
      <text>
        <r>
          <rPr>
            <sz val="10"/>
            <color rgb="FF000000"/>
            <rFont val="Arial"/>
            <family val="2"/>
          </rPr>
          <t>The default weightings represent a consensus opinion of the experienced team that constructed this tool.  You can adjust the values which may alter the timescale estimate, but be realistic about it.  Make sure the weightings add up to 100%!
	-Gary Hinson</t>
        </r>
      </text>
    </comment>
    <comment ref="C2" authorId="0" shapeId="0" xr:uid="{00000000-0006-0000-0100-000003000000}">
      <text>
        <r>
          <rPr>
            <sz val="10"/>
            <color rgb="FF000000"/>
            <rFont val="Arial"/>
            <family val="2"/>
          </rPr>
          <t>Generally speaking, low scores result in longer timescales.  Since you are scoring your own situation for your own benefit, you can cheat as much as you like - we don't care.  However, you will get a more accurate estimate if you are reasonably honest in your assessments and scores.
	-Gary Hinson</t>
        </r>
      </text>
    </comment>
    <comment ref="H2" authorId="0" shapeId="0" xr:uid="{00000000-0006-0000-0100-000004000000}">
      <text>
        <r>
          <rPr>
            <sz val="10"/>
            <color rgb="FF000000"/>
            <rFont val="Arial"/>
            <family val="2"/>
          </rPr>
          <t>The notes explain our rationale for including each factor in the estimation model.
	-Gary Hinson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34" authorId="0" shapeId="0" xr:uid="{00000000-0006-0000-0200-000001000000}">
      <text>
        <r>
          <rPr>
            <sz val="12"/>
            <color rgb="FF000000"/>
            <rFont val="Arial"/>
            <family val="2"/>
          </rPr>
          <t>I have used a different method to Gary to calculate the effects on project time: high scores reduce times slightly whereas low scores increase time by a much greater amount.
Edward Hodgson</t>
        </r>
      </text>
    </comment>
  </commentList>
</comments>
</file>

<file path=xl/sharedStrings.xml><?xml version="1.0" encoding="utf-8"?>
<sst xmlns="http://schemas.openxmlformats.org/spreadsheetml/2006/main" count="206" uniqueCount="119">
  <si>
    <t>Introduction &amp; purpose</t>
  </si>
  <si>
    <t>Having invested the time to generate your iniitial ISMS project estimates, you may like to revisit and update the spreadsheets periodically as the project proceeds.  Your estimates should become tighter and more accurate as you approach the point of certification.</t>
  </si>
  <si>
    <t>Instructions</t>
  </si>
  <si>
    <t>Summary sheet: this reports the timescales estimated by each of the tools, allowing you to compare and contrast their outputs.  Make the effort to explore and understand any signficant discrepancies, as these may either indicate matters that deserve your close attention or limitations of the tools (which we'd like to know about!).  Above all else, please remember that this is just an estimation tool!</t>
  </si>
  <si>
    <t>Support</t>
  </si>
  <si>
    <t>Authors</t>
  </si>
  <si>
    <t>Change history</t>
  </si>
  <si>
    <t>Copyright</t>
  </si>
  <si>
    <t>You are encouraged to make good use of this estimator, adapting it to suit your particular needs.  However, please do not try to profit from our hard work by attempting to sell it on, or reproduce it as if it is yours!  If you wish to incorporate this tool, or a derivative of it, into a commercial product, please contact Gary@isect.com for a suitable license.  Be nice and play fair to encourage us to keep on creating and sharing free tools like this.</t>
  </si>
  <si>
    <t>Factor</t>
  </si>
  <si>
    <t>Weight</t>
  </si>
  <si>
    <t>Scoring guide</t>
  </si>
  <si>
    <t>Your score</t>
  </si>
  <si>
    <t>Notes</t>
  </si>
  <si>
    <t>Executive, Board and senior management support</t>
  </si>
  <si>
    <t>Senior managers are generally oblivious to or ingnorant of the initiative.  They have no involvement and no interest in the outcome, and in fact some are quite hostile to the entire project ... or probably will be when they find out about it.</t>
  </si>
  <si>
    <t>Senior managers tolerate this initiative, on the whole.  None are openly hostile anyway.  They may be unwilling to give it their blessing as such, but they are not openly standing in its way either.</t>
  </si>
  <si>
    <t>Senior managers are quite keen to see this project succeed.  They understand what is involved and welcome it.  Some are actively involved in the project governance.</t>
  </si>
  <si>
    <t>Senior managers are positively insistent that the ISO27k ISMS implementation project goes ahead.  They are totally behind it, and have explicitly stated that this is absolutely the #1 priority.</t>
  </si>
  <si>
    <t>Senior management’s proactive, genuine support for the ISMS is crucial, although this may be an outcome as much as a prerequisite of an effective project.</t>
  </si>
  <si>
    <t>Strategic fit</t>
  </si>
  <si>
    <t>Both the ISMS and information security in general are diametrically opposed to the corporate ethos.  They are perceived as unnecessary, perhaps even obstructive.  There is no viable business case for this project.</t>
  </si>
  <si>
    <t>There is some appreciation of the strategic value of information security, but the ISMS itself is a different matter!  It would be tricky to explain how the ISMS supports the business objectives, except in broad hand-waving terms.</t>
  </si>
  <si>
    <t>Information security and the ISMS support strategic business objectives.  There is a clearly defined, documented and approved business case for the project demonstrating a substantial net value (benefits exceed costs).</t>
  </si>
  <si>
    <t>Information security is an essential core component of the organization's strategy, with security and business objectives explicitly linked (e.g. major customers or other stakeholders require it).  There is a water-tight business case for this project predicting a strong return.</t>
  </si>
  <si>
    <t>In our experience, explicit alignment between the ISMS and the business leads to a more successful implementation project.  An ISMS that bears little relation to the business is far less likely to receive widespread engagement or support.  Aligment also helps in generating security objectives and metrics that management simply cannot ignore.  This factor may have some bearing on the senior and middle management support for the project, but is identified as a separate factor since it also has a material effect on the timescale and outcome in its own right.</t>
  </si>
  <si>
    <t>Resourcing</t>
  </si>
  <si>
    <t>Simply finding someone suitable to complete this questionnaire has been a struggle.  Good thing it's free!</t>
  </si>
  <si>
    <t>The team is weak and the budget tight, but we'll manage, somehow ... hopefully.</t>
  </si>
  <si>
    <t>The team and budget could be described as "adequate" or "sufficient".  There are constraints but we are coping quite well.</t>
  </si>
  <si>
    <t>We have asembled the dream team with an embarassingly generous budget.  Resourcing is "not an issue".</t>
  </si>
  <si>
    <t>Resourcing levels (not just the core ISMS implementation project team!), plus the level of other competing initiatives and activities includes $$$, skilled people, consultants etc.  Your score should take account of the actual level of resources and effort currently being expended on the project-related activities, not purely the budgeted or committed levels (actions speak louder than words!).</t>
  </si>
  <si>
    <t>Quality of the project team</t>
  </si>
  <si>
    <t>Abysmal.  Nobody has actual ISMS implementation experience, and nobody is familiar with the ISO27k standards.  Even project management is an alien concept while training and consultancy are essentially out of the question.  This will be a "learning experience" for all concerned.</t>
  </si>
  <si>
    <t>Mediocre at best.  Some of those on the team claim to have experience and expertise in this area but, frankly, there is some wishful thinking.  A few have been through suitable training but most lack demonstrable records in information security or project management.  Consultants are a possibility.</t>
  </si>
  <si>
    <t>Pretty good.  Many within or consulting to the team either have direct personal experience of ISO27k ISMS implementations, or have both qualifications and experience in information security and/or project management.</t>
  </si>
  <si>
    <t>Excellent.  The entire project team has copious genuine experience in this area, the project manager/leader in particular.  LI/LA, CISM, PMP and other qualifications are more or less irrelevant.  Competent ISO27k consultants are engaged for independent advice.</t>
  </si>
  <si>
    <t>Although the CISO or Information Security Manager may be leading the project, have they been through ISO27k ISMS implementations before?  Be honest, are they battle-scarred veterans or virgins at this game?  Take account of their expertise in project and change management, and political astuteness, not just their information or IT security competence.  Fancy qualifications such as LA, LI, CISSP and CISM are merely indicative, by the way: actual, demonstrable, hands-on experience in the trenches is what counts the most.  If they don't have a stock of credible war stories, they are probably winging it.</t>
  </si>
  <si>
    <t>Middle and junior management support</t>
  </si>
  <si>
    <t>General managers are quite hostile to the initiative.  Some feel distinctly threatened by it.  Most resent the project and are passively if not actively resisting it.</t>
  </si>
  <si>
    <t>A few managers are supportive of the project but many are neutral and a few may be resistant or hostile.</t>
  </si>
  <si>
    <t>Most managers either support the project or are neutral.  None are openly hostile to it, nor are any likely to create a big fuss (as far as we can tell at this point).</t>
  </si>
  <si>
    <t>Middle managers are fully committed to the project.  They understand and welcome what it is aiming to achieve, and many are actively engaged, ensuring that nothing stands in its way.</t>
  </si>
  <si>
    <t>The level of middle/junior management understanding and support, particularly in areas such as IT, HR, Risk Management and Legal/Compliance, tends to reflect senior management's lead but not necessarily, especially in dysfunctional organizations (skunkworks).  Can also be mitigated/improved through security awareness, schmoozing etc.  Make friends and influence these people by showing them how the ISMS will make their jobs easier and more effective.</t>
  </si>
  <si>
    <t>True information security risk level (currently)</t>
  </si>
  <si>
    <t>Off the scale.  Information security is an absolute imperative, no question, given severe/almost palpable threats, vulnerabilities and impacts.  Information security risks feature at the top of management's agenda.</t>
  </si>
  <si>
    <t>High to medium.  There are several substantial information security risks in the corporate risk catalog, which are being actively monitored and addressed.  Information security does get discussed by senior management from time to time.</t>
  </si>
  <si>
    <t>Medium to low.  A few information security risks feature in the corporate risk catalog.  To some extent information is perceived as a valuable yet vulnerable corporate asset, although information security is not a particularly important business driver.</t>
  </si>
  <si>
    <t>Very low or nil.  There are no information security or related risks in the organization's top twenty, even after allowing for any limitations of the risk assessment processes.  Other kinds of risk are of far greater concern.</t>
  </si>
  <si>
    <t>The organization’s actual (true) level of information security risk materially affects the amount and quality of security controls necessary, and hence the nature, quality, scope and effectiveness of the ISMS required.  A military or high-profile organization in an intensely competitive market or a highly regulated industry is likely to take longer to specify, develop and implement an effective ISMS than, say, a bicycle shop, since (arguably) the latter can more easily implement a minimalist ISMS and let it evolve naturally, whereas the former needs a comprehensive ISMS that work well from the outset.</t>
  </si>
  <si>
    <t>Blockers and culture</t>
  </si>
  <si>
    <t>There are several powerful people and things standing in the way of this project.  It will be a miracle if it ever completes.  This project has no priority whatsoever, and directly conflicts with the corporate culture.</t>
  </si>
  <si>
    <t>There are going to be rocks on the road ahead but hopefully we can navigate around the worst of them.  This project has a low priority.  It is at odds with the corporate culture in some respects but hopefully it will be OK in the end.</t>
  </si>
  <si>
    <t>There may be speed bumps ahead but we are not anticipating anything especially serious.  This project is a high priority for the business and gels with the corporate culture.</t>
  </si>
  <si>
    <t>If anyone or anything even hints at becoming a problem, they will be dealt with, ruthlessly.  This project - or more accurately the ISMS, is our absolute top priority.  It is a perfect fit for the corporate culture.</t>
  </si>
  <si>
    <t>"Blockers and barriers" typically means powerful people within the organization (not necessarily managers!) who get in the way of progress for various reasons (including corporate politics).  Sometimes technical and/or commercial problems and issues within the extended project team may derail or at least delay the initiative.  This factor should make you think, and perhaps prompt you to deal with these issues rather than simply hoping they will go away.</t>
  </si>
  <si>
    <t>Specialist support</t>
  </si>
  <si>
    <t>There is none: the ISMS implementation project team is all alone, out on a limb.   Even if specialist help was sought, it would not be forthcoming.</t>
  </si>
  <si>
    <t>Some specialists might be persuaded to assist but most are reluctant.</t>
  </si>
  <si>
    <t>Various specialists are already engaged with the project, and others could be persuaded to get involved.</t>
  </si>
  <si>
    <t>Outstanding: security, risk, IT, compliance, governance, project management and assorted business experts are either involved already or desperate to get involved.</t>
  </si>
  <si>
    <t>Level of understanding and support for the ISMS project in related assurance functions such as IT, risk management, finance, HR, legal/compliance, physical security, audit, plus key business functions (i.e. the political and commercial powerhouses of the organization).  Make no mistake: if your ISMS does not have - or at least if the implementation project cannot generate - sufficient genuine support from these functions, you are stuffed.  Ignore this factor at your peril.</t>
  </si>
  <si>
    <t>Breadth of scope</t>
  </si>
  <si>
    <t>The ISMS applies across the entire extended/global organization without exception, including third parties such as suppliers and business partners.</t>
  </si>
  <si>
    <t>The ISMS applies to a substantial part of the organization, such as all the operations in a given country or locale.</t>
  </si>
  <si>
    <t>The ISMS applies to a small number of departments or business units with strong working relationships already in place.</t>
  </si>
  <si>
    <t>The ISMS is very tightly focused on a single, small unit, function, department or business unit.</t>
  </si>
  <si>
    <t>Counter-intuitively, scope is not a primary factor since a basic level of effort is always required to design and implement the management system, regardless of how widely it is applied throughout the organization.  Scoping the ISMS too narrowly-scoped may actually create more work for the implementation team as well as unduly constraining its business value!</t>
  </si>
  <si>
    <t>Information security maturity (currently)</t>
  </si>
  <si>
    <t>Prehistoric.  The organization has almost no information security management processes in place as such, although it may have some "IT security" or "cybersecurity" things going on, tucked away deep in the bowels of IT.</t>
  </si>
  <si>
    <t>Basic.  Some professionals are making the distinction between IT and information security, but on the whole this project is perceived as something within IT's domain.  The value of an ISMS for the rest of the organization is not widely appreciated.</t>
  </si>
  <si>
    <t>Competent.  Information security is being managed across much of the organization.  The ISMS is perceived as a management tool, supporting and enabling the business rather than an obscure technical domain.</t>
  </si>
  <si>
    <t>Cutting edge.  The organization is frequently pushing back the frontiers in information security management.  Technical aspects are widely understood to be a relatively minor concern.  Information security is an integral part of many business activities.</t>
  </si>
  <si>
    <t>The organization's current information security maturity level is usually unstated (especially at the start of the project) and is difficult to pin down.  Ignorance is bliss!  The maturity level will of course develop as the project proceeds, and more people become aware of the sutation.</t>
  </si>
  <si>
    <t>Compliance maturity</t>
  </si>
  <si>
    <t>The organization's compliance obligations relating to information security are simply not recognized as such, and have no bearing on anything.  It is almost certainly noncompliant in several significant areas.</t>
  </si>
  <si>
    <t>The organizaton appreciates that it has compliance obligations but generally does the least amount possible.  Compliance with corporate policies etc. is distinctly variable, with ineffective assessment and enforcement activities.</t>
  </si>
  <si>
    <t>The organizaton makes an effort to determine and fulfill of its information security-related compliance obligations.  Compliance with corporate policies etc. is assessed and enforced appropriately, with a working process for exceptions and exemptions.</t>
  </si>
  <si>
    <t>External compliance is incidental given that the organization consistently far exceeds its obligations.  Nevertheless, there is a competent professional team monitoring the requirements for changes.  Internal compliance is equally strong, with little need for enforcement.</t>
  </si>
  <si>
    <t>This factor concerns achieving compliance with external legal, regulatory and contractual obligations (e.g. PCI DSS, privacy laws, FISMA and ISO 9000) as well as compliance with internal/corporate obligations such as security policies, procedures etc.  The need to comply with ISO/IEC 27001 may be a driver for the implementation project, but if the organization truly appreciates the value of information security, compliance and certification will be seen as incidental to the true goal i.e. the adoption of good information security practices.</t>
  </si>
  <si>
    <t>Scope definition</t>
  </si>
  <si>
    <t>The ISMS and project scopes are both undefined, in fact neither have been considered yet.</t>
  </si>
  <si>
    <t>Some thought has been put into defining and drafting the ISMS and project scopes but there are some loose ends and concerns.</t>
  </si>
  <si>
    <t>Scopes for the ISMS and the project are both documented, and are reasonably clear although one or other may not be completely finalized as yet.</t>
  </si>
  <si>
    <t>The scopes of both the ISMS and the project are precisely defined, explicitly documented and formally agreed by all relevant parties.</t>
  </si>
  <si>
    <t>Arguing about, or altering, the scope of the ISMS can cause significant issues, delays and concerns once the project is under way.  Such a situation typically indicates limitations in the initiation activities such as the specification of the goals and true management commitment.</t>
  </si>
  <si>
    <t>Total weighting</t>
  </si>
  <si>
    <t>Months</t>
  </si>
  <si>
    <t>Base figure</t>
  </si>
  <si>
    <t>Default length of an "average" or typical ISMS implementation project</t>
  </si>
  <si>
    <t>Various factors are expected to speed up or slow down the ISMS implementation project relative to the average by the number of months shown, calculated from their scores and weightings.</t>
  </si>
  <si>
    <t>'+20% contingency</t>
  </si>
  <si>
    <t>It is good practice to leave a little slack in the plan to allow for unforeseen delays and setbacks</t>
  </si>
  <si>
    <t>Timescale estimate</t>
  </si>
  <si>
    <t>Estimated months between approval of the ISMS implementation project and ISO/IEC 27001 certification</t>
  </si>
  <si>
    <t>Tool used</t>
  </si>
  <si>
    <t>Timescale estimate in months</t>
  </si>
  <si>
    <t>If the project was approved today, it is predicted to complete on</t>
  </si>
  <si>
    <t>Scalar assessment (Ed's version)</t>
  </si>
  <si>
    <t>Average estimate</t>
  </si>
  <si>
    <t>This tool is the product of a collaborative team involving the following members of the ISO27k Forum at www.ISO27001security.com and the ISO27000 group on Linkedin:</t>
  </si>
  <si>
    <r>
      <rPr>
        <b/>
        <sz val="12"/>
        <color rgb="FF000000"/>
        <rFont val="Calibri"/>
        <family val="2"/>
        <scheme val="minor"/>
      </rPr>
      <t>Ed Hodgson</t>
    </r>
    <r>
      <rPr>
        <sz val="12"/>
        <color rgb="FF000000"/>
        <rFont val="Calibri"/>
        <family val="2"/>
        <scheme val="minor"/>
      </rPr>
      <t>, Information Security and Business Continuity consultant since 2004, mainly working with professional services firms to help them achieve ISO certification. Owner at Seven Nine Ltd. Email edward.hodgson@sevennine.co.uk</t>
    </r>
  </si>
  <si>
    <r>
      <rPr>
        <b/>
        <sz val="12"/>
        <color rgb="FF000000"/>
        <rFont val="Calibri"/>
        <family val="2"/>
        <scheme val="minor"/>
      </rPr>
      <t>Marty Carter</t>
    </r>
    <r>
      <rPr>
        <sz val="12"/>
        <color rgb="FF000000"/>
        <rFont val="Calibri"/>
        <family val="2"/>
        <scheme val="minor"/>
      </rPr>
      <t>, Information security professional since 2001, another survivor of several ISMS implementations (including a number of successful certifications). Email Marty@mcarter.net</t>
    </r>
  </si>
  <si>
    <t>Note: the scoring method uses a measurement technique described in the book "PRAGMATIC Security Metrics" by Brotby and Hinson, published by CRC Press in 2013</t>
  </si>
  <si>
    <t>Scalar assessment (Gary's version)</t>
  </si>
  <si>
    <t>Note: these are merely estimates based on a generic assessment!  Do not rely too heavily on these figures: your situation may well be different.</t>
  </si>
  <si>
    <t>Scalar assessment (Ed's version): see above - same scoring process, slightly different calculations in the model.</t>
  </si>
  <si>
    <t>Instructions - how to use the tool</t>
  </si>
  <si>
    <r>
      <t xml:space="preserve">Scalar assessment sheet (Gary's version): work your way systematically through the table, considering your organization against each of the factors using the scoring guide and entering </t>
    </r>
    <r>
      <rPr>
        <b/>
        <sz val="12"/>
        <color rgb="FF000000"/>
        <rFont val="Calibri"/>
        <family val="2"/>
        <scheme val="minor"/>
      </rPr>
      <t>your scores</t>
    </r>
    <r>
      <rPr>
        <sz val="12"/>
        <color rgb="FF000000"/>
        <rFont val="Calibri"/>
        <family val="2"/>
        <scheme val="minor"/>
      </rPr>
      <t xml:space="preserve"> as percentage values (e.g. 66 for 66%) in the column that is pre-set to 50% and colored amber.  Be honest!  For each factor, a score of 50% represents a neutral position, 0% is a very low score (which turns the cell red and increases the timescale estimate) and 100% is a very high score (which turns the cell green and reduces the timescale estimate).  If you are overly generous or cynical in your scoring, or fiddle around with the weightings, you can probably come up with whatever answer you want ... but you are only cheating yourself.  The project will take as long as it takes!  By all means experiment with different scores, weightings and base value for the project timescale to see their effect on the timescale estimate - you could even use the tool to generate approximate lower and upper bounds if you wish, or copy the spreadsheet, alter your assumptions, and see what happens to the estimated timescale.  [Note: mouse over the heading cells to see additional comments and explanations.]</t>
    </r>
  </si>
  <si>
    <t>There are two variants of the estimation tool on separate spreadsheets, asking the same basic questions but using slightly different calculations.  If you have the time, we recommend using both tools, comparing the outputs on the summary sheet, and reviewing carefully to understand any significant discrepancies.  If you are in a hurry, pick either one and go with that - after all, at the end of the day, it is only an estimate!  However, the thinking that goes into planning your project is arguably even more important that the estimates.  Try not to simply ignore or be dismissive of things that you disagree with or don't understand.  Take the trouble to read further, and perhaps talk the issue through with your work colleagues and/or on the ISO27k Forum.</t>
  </si>
  <si>
    <t>Support for this ISMS project estimator is available throught the ISO27k Forum on a best endeavors voluntary basis.  Do let us know how you are getting on.  We are very keen to have your honest feedback on the tool, especially improvement suggestions.  Once your ISMS is certified, we'd love to know how accurate the timescale estimates were, and what factors we might have missed or misrepresented.  Help us improve the tools for the benefit of those who follow in your footsteps.</t>
  </si>
  <si>
    <r>
      <t>ISO/IEC 27000-series (ISO27k)
I</t>
    </r>
    <r>
      <rPr>
        <sz val="20"/>
        <color rgb="FF000000"/>
        <rFont val="Calibri"/>
        <family val="2"/>
        <scheme val="minor"/>
      </rPr>
      <t xml:space="preserve">nformation </t>
    </r>
    <r>
      <rPr>
        <b/>
        <sz val="20"/>
        <color rgb="FF000000"/>
        <rFont val="Calibri"/>
        <family val="2"/>
        <scheme val="minor"/>
      </rPr>
      <t>S</t>
    </r>
    <r>
      <rPr>
        <sz val="20"/>
        <color rgb="FF000000"/>
        <rFont val="Calibri"/>
        <family val="2"/>
        <scheme val="minor"/>
      </rPr>
      <t xml:space="preserve">ecurity </t>
    </r>
    <r>
      <rPr>
        <b/>
        <sz val="20"/>
        <color rgb="FF000000"/>
        <rFont val="Calibri"/>
        <family val="2"/>
        <scheme val="minor"/>
      </rPr>
      <t>M</t>
    </r>
    <r>
      <rPr>
        <sz val="20"/>
        <color rgb="FF000000"/>
        <rFont val="Calibri"/>
        <family val="2"/>
        <scheme val="minor"/>
      </rPr>
      <t xml:space="preserve">anagement </t>
    </r>
    <r>
      <rPr>
        <b/>
        <sz val="20"/>
        <color rgb="FF000000"/>
        <rFont val="Calibri"/>
        <family val="2"/>
        <scheme val="minor"/>
      </rPr>
      <t>S</t>
    </r>
    <r>
      <rPr>
        <sz val="20"/>
        <color rgb="FF000000"/>
        <rFont val="Calibri"/>
        <family val="2"/>
        <scheme val="minor"/>
      </rPr>
      <t>ystem</t>
    </r>
    <r>
      <rPr>
        <b/>
        <sz val="20"/>
        <color rgb="FF000000"/>
        <rFont val="Calibri"/>
        <family val="2"/>
        <scheme val="minor"/>
      </rPr>
      <t xml:space="preserve">
Implementation project estimator</t>
    </r>
  </si>
  <si>
    <r>
      <t xml:space="preserve">This tool was created to assist you in </t>
    </r>
    <r>
      <rPr>
        <i/>
        <sz val="12"/>
        <color rgb="FF000000"/>
        <rFont val="Calibri"/>
        <family val="2"/>
        <scheme val="minor"/>
      </rPr>
      <t xml:space="preserve">estimating </t>
    </r>
    <r>
      <rPr>
        <sz val="12"/>
        <color rgb="FF000000"/>
        <rFont val="Calibri"/>
        <family val="2"/>
        <scheme val="minor"/>
      </rPr>
      <t>how long it will take to implement an ISO/IEC 27001 ISMS, from scratch to the point of being certified.</t>
    </r>
  </si>
  <si>
    <t>Version 3  August 2024</t>
  </si>
  <si>
    <t xml:space="preserve">Version 2, October 2022: base estimate reduced from 18 to 12 months, more in keeping with timescales commonly reported. </t>
  </si>
  <si>
    <t>Version 1, July 2014: developed by a team of willing volunteers using Google Drive for collaborative working.  Thanks team!  Thanks Google!</t>
  </si>
  <si>
    <r>
      <t xml:space="preserve">This work is copyright © 2024, ISO27k Forum.  It is licensed under the Creative Commons Attribution-Noncommercial-Sharealike 4.0 International license.  You are welcome to reproduce, circulate, use and create derivative works from this </t>
    </r>
    <r>
      <rPr>
        <i/>
        <sz val="12"/>
        <color rgb="FF000000"/>
        <rFont val="Calibri"/>
        <family val="2"/>
        <scheme val="minor"/>
      </rPr>
      <t xml:space="preserve">provided </t>
    </r>
    <r>
      <rPr>
        <sz val="12"/>
        <color rgb="FF000000"/>
        <rFont val="Calibri"/>
        <family val="2"/>
        <scheme val="minor"/>
      </rPr>
      <t>that:
(a) it is not sold or incorporated into a commercial product;
(b) it is properly attributed to the ISO27k Forum at www.ISO27001security.com; and
(c) if shared, derivative works are shared under the same terms as this.</t>
    </r>
  </si>
  <si>
    <t>Version 3, August 2024: minor corrections.  Creative Commons license updated to CC BY-NC-SA 4.0</t>
  </si>
  <si>
    <r>
      <rPr>
        <b/>
        <sz val="12"/>
        <color rgb="FF000000"/>
        <rFont val="Calibri"/>
        <family val="2"/>
        <scheme val="minor"/>
      </rPr>
      <t>Gary Hinson</t>
    </r>
    <r>
      <rPr>
        <sz val="12"/>
        <color rgb="FF000000"/>
        <rFont val="Calibri"/>
        <family val="2"/>
        <scheme val="minor"/>
      </rPr>
      <t>, CEO of IsecT Ltd, New Zealand.  Owner/administrator of the ISO27k Forum and ISO27001security.com website.  Long-time fan of BS 7799 and its progeny, and a member of ISO/IEC JTC 1/SC 27.  IT audit and information security professional since the 1980s.  Survivor of several ISMS implementations.  Email Gary@isect.com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</si>
</sst>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mm\ d\,\ yyyy;@"/>
  </numFmts>
  <fonts count="20" x14ac:knownFonts="1">
    <font>
      <sz val="10"/>
      <color rgb="FF000000"/>
      <name val="Arial"/>
    </font>
    <font>
      <sz val="10"/>
      <color rgb="FF000000"/>
      <name val="Arial"/>
      <family val="2"/>
    </font>
    <font>
      <sz val="12"/>
      <color rgb="FF000000"/>
      <name val="Arial"/>
      <family val="2"/>
    </font>
    <font>
      <sz val="10"/>
      <color rgb="FF000000"/>
      <name val="Calibri"/>
      <family val="2"/>
      <scheme val="minor"/>
    </font>
    <font>
      <b/>
      <sz val="14"/>
      <color rgb="FF000000"/>
      <name val="Calibri"/>
      <family val="2"/>
      <scheme val="minor"/>
    </font>
    <font>
      <sz val="14"/>
      <color rgb="FF000000"/>
      <name val="Calibri"/>
      <family val="2"/>
      <scheme val="minor"/>
    </font>
    <font>
      <b/>
      <sz val="10"/>
      <color rgb="FF000000"/>
      <name val="Calibri"/>
      <family val="2"/>
      <scheme val="minor"/>
    </font>
    <font>
      <sz val="12"/>
      <color rgb="FF000000"/>
      <name val="Calibri"/>
      <family val="2"/>
      <scheme val="minor"/>
    </font>
    <font>
      <b/>
      <sz val="12"/>
      <color rgb="FF000000"/>
      <name val="Calibri"/>
      <family val="2"/>
      <scheme val="minor"/>
    </font>
    <font>
      <b/>
      <sz val="16"/>
      <color rgb="FF000000"/>
      <name val="Calibri"/>
      <family val="2"/>
      <scheme val="minor"/>
    </font>
    <font>
      <b/>
      <sz val="18"/>
      <color rgb="FF000000"/>
      <name val="Calibri"/>
      <family val="2"/>
      <scheme val="minor"/>
    </font>
    <font>
      <b/>
      <sz val="20"/>
      <color rgb="FF000000"/>
      <name val="Calibri"/>
      <family val="2"/>
      <scheme val="minor"/>
    </font>
    <font>
      <i/>
      <sz val="12"/>
      <color rgb="FF000000"/>
      <name val="Calibri"/>
      <family val="2"/>
      <scheme val="minor"/>
    </font>
    <font>
      <u/>
      <sz val="10"/>
      <color theme="10"/>
      <name val="Arial"/>
      <family val="2"/>
    </font>
    <font>
      <i/>
      <sz val="10"/>
      <color rgb="FF000000"/>
      <name val="Calibri"/>
      <family val="2"/>
      <scheme val="minor"/>
    </font>
    <font>
      <i/>
      <sz val="14"/>
      <color rgb="FF000000"/>
      <name val="Calibri"/>
      <family val="2"/>
      <scheme val="minor"/>
    </font>
    <font>
      <sz val="24"/>
      <color rgb="FF000000"/>
      <name val="Calibri"/>
      <family val="2"/>
      <scheme val="minor"/>
    </font>
    <font>
      <b/>
      <sz val="24"/>
      <color rgb="FFFFFF00"/>
      <name val="Calibri"/>
      <family val="2"/>
      <scheme val="minor"/>
    </font>
    <font>
      <u/>
      <sz val="14"/>
      <color theme="10"/>
      <name val="Calibri"/>
      <family val="2"/>
      <scheme val="minor"/>
    </font>
    <font>
      <sz val="20"/>
      <color rgb="FF000000"/>
      <name val="Calibri"/>
      <family val="2"/>
      <scheme val="minor"/>
    </font>
  </fonts>
  <fills count="15">
    <fill>
      <patternFill patternType="none"/>
    </fill>
    <fill>
      <patternFill patternType="gray125"/>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990000"/>
        <bgColor indexed="64"/>
      </patternFill>
    </fill>
    <fill>
      <patternFill patternType="solid">
        <fgColor rgb="FF00FF00"/>
        <bgColor indexed="64"/>
      </patternFill>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FFF2CC"/>
        <bgColor indexed="64"/>
      </patternFill>
    </fill>
  </fills>
  <borders count="32">
    <border>
      <left/>
      <right/>
      <top/>
      <bottom/>
      <diagonal/>
    </border>
    <border>
      <left/>
      <right/>
      <top/>
      <bottom style="thin">
        <color rgb="FF990000"/>
      </bottom>
      <diagonal/>
    </border>
    <border>
      <left style="thin">
        <color rgb="FF990000"/>
      </left>
      <right/>
      <top/>
      <bottom/>
      <diagonal/>
    </border>
    <border>
      <left/>
      <right/>
      <top style="thin">
        <color rgb="FF990000"/>
      </top>
      <bottom/>
      <diagonal/>
    </border>
    <border>
      <left/>
      <right style="thin">
        <color rgb="FF990000"/>
      </right>
      <top style="thin">
        <color rgb="FF990000"/>
      </top>
      <bottom/>
      <diagonal/>
    </border>
    <border>
      <left style="thin">
        <color rgb="FF990000"/>
      </left>
      <right/>
      <top style="thin">
        <color rgb="FF990000"/>
      </top>
      <bottom/>
      <diagonal/>
    </border>
    <border>
      <left/>
      <right style="thin">
        <color rgb="FF990000"/>
      </right>
      <top/>
      <bottom/>
      <diagonal/>
    </border>
    <border>
      <left style="thin">
        <color rgb="FF999999"/>
      </left>
      <right/>
      <top/>
      <bottom/>
      <diagonal/>
    </border>
    <border>
      <left/>
      <right/>
      <top style="thin">
        <color rgb="FF990000"/>
      </top>
      <bottom/>
      <diagonal/>
    </border>
    <border>
      <left/>
      <right style="thin">
        <color rgb="FF990000"/>
      </right>
      <top/>
      <bottom/>
      <diagonal/>
    </border>
    <border>
      <left style="thin">
        <color rgb="FF990000"/>
      </left>
      <right/>
      <top/>
      <bottom style="thin">
        <color rgb="FF990000"/>
      </bottom>
      <diagonal/>
    </border>
    <border>
      <left/>
      <right/>
      <top/>
      <bottom style="thin">
        <color rgb="FF990000"/>
      </bottom>
      <diagonal/>
    </border>
    <border>
      <left/>
      <right style="thin">
        <color rgb="FF990000"/>
      </right>
      <top/>
      <bottom style="thin">
        <color rgb="FF990000"/>
      </bottom>
      <diagonal/>
    </border>
    <border>
      <left style="thin">
        <color rgb="FF990000"/>
      </left>
      <right/>
      <top/>
      <bottom/>
      <diagonal/>
    </border>
    <border>
      <left style="thin">
        <color rgb="FF990000"/>
      </left>
      <right/>
      <top/>
      <bottom/>
      <diagonal/>
    </border>
    <border>
      <left style="thin">
        <color rgb="FF999999"/>
      </left>
      <right style="thin">
        <color rgb="FF999999"/>
      </right>
      <top/>
      <bottom/>
      <diagonal/>
    </border>
    <border>
      <left style="thin">
        <color rgb="FF999999"/>
      </left>
      <right style="thin">
        <color rgb="FF999999"/>
      </right>
      <top/>
      <bottom/>
      <diagonal/>
    </border>
    <border>
      <left style="thin">
        <color rgb="FF980000"/>
      </left>
      <right style="thin">
        <color rgb="FF980000"/>
      </right>
      <top style="thin">
        <color rgb="FF980000"/>
      </top>
      <bottom style="thin">
        <color rgb="FF980000"/>
      </bottom>
      <diagonal/>
    </border>
    <border>
      <left/>
      <right/>
      <top style="thin">
        <color rgb="FF990000"/>
      </top>
      <bottom/>
      <diagonal/>
    </border>
    <border>
      <left/>
      <right/>
      <top/>
      <bottom style="thin">
        <color rgb="FF990000"/>
      </bottom>
      <diagonal/>
    </border>
    <border>
      <left style="thick">
        <color rgb="FF980000"/>
      </left>
      <right style="thin">
        <color rgb="FF980000"/>
      </right>
      <top style="thick">
        <color rgb="FF980000"/>
      </top>
      <bottom style="thin">
        <color rgb="FF980000"/>
      </bottom>
      <diagonal/>
    </border>
    <border>
      <left style="thin">
        <color rgb="FF980000"/>
      </left>
      <right style="thin">
        <color rgb="FF980000"/>
      </right>
      <top style="thick">
        <color rgb="FF980000"/>
      </top>
      <bottom style="thin">
        <color rgb="FF980000"/>
      </bottom>
      <diagonal/>
    </border>
    <border>
      <left style="thin">
        <color rgb="FF980000"/>
      </left>
      <right style="thick">
        <color rgb="FF980000"/>
      </right>
      <top style="thick">
        <color rgb="FF980000"/>
      </top>
      <bottom style="thin">
        <color rgb="FF980000"/>
      </bottom>
      <diagonal/>
    </border>
    <border>
      <left style="thick">
        <color rgb="FF980000"/>
      </left>
      <right style="thin">
        <color rgb="FF980000"/>
      </right>
      <top style="thin">
        <color rgb="FF980000"/>
      </top>
      <bottom style="thin">
        <color rgb="FF980000"/>
      </bottom>
      <diagonal/>
    </border>
    <border>
      <left style="thin">
        <color rgb="FF980000"/>
      </left>
      <right style="thick">
        <color rgb="FF980000"/>
      </right>
      <top style="thin">
        <color rgb="FF980000"/>
      </top>
      <bottom style="thin">
        <color rgb="FF980000"/>
      </bottom>
      <diagonal/>
    </border>
    <border>
      <left style="thick">
        <color rgb="FF980000"/>
      </left>
      <right style="thin">
        <color rgb="FF980000"/>
      </right>
      <top style="thin">
        <color rgb="FF980000"/>
      </top>
      <bottom style="thick">
        <color rgb="FF980000"/>
      </bottom>
      <diagonal/>
    </border>
    <border>
      <left style="thin">
        <color rgb="FF980000"/>
      </left>
      <right style="thin">
        <color rgb="FF980000"/>
      </right>
      <top style="thin">
        <color rgb="FF980000"/>
      </top>
      <bottom style="thick">
        <color rgb="FF980000"/>
      </bottom>
      <diagonal/>
    </border>
    <border>
      <left style="thin">
        <color rgb="FF980000"/>
      </left>
      <right style="thick">
        <color rgb="FF980000"/>
      </right>
      <top style="thin">
        <color rgb="FF980000"/>
      </top>
      <bottom style="thick">
        <color rgb="FF980000"/>
      </bottom>
      <diagonal/>
    </border>
    <border>
      <left style="thick">
        <color rgb="FF980000"/>
      </left>
      <right style="thick">
        <color rgb="FF980000"/>
      </right>
      <top style="thick">
        <color rgb="FF980000"/>
      </top>
      <bottom style="thin">
        <color rgb="FF980000"/>
      </bottom>
      <diagonal/>
    </border>
    <border>
      <left style="thick">
        <color rgb="FF980000"/>
      </left>
      <right style="thick">
        <color rgb="FF980000"/>
      </right>
      <top style="thin">
        <color rgb="FF980000"/>
      </top>
      <bottom style="thin">
        <color rgb="FF980000"/>
      </bottom>
      <diagonal/>
    </border>
    <border>
      <left style="thick">
        <color rgb="FF980000"/>
      </left>
      <right style="thick">
        <color rgb="FF980000"/>
      </right>
      <top style="thin">
        <color rgb="FF980000"/>
      </top>
      <bottom style="thick">
        <color rgb="FF980000"/>
      </bottom>
      <diagonal/>
    </border>
    <border>
      <left style="thick">
        <color rgb="FF980000"/>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xf numFmtId="0" fontId="13" fillId="0" borderId="0" applyNumberFormat="0" applyFill="0" applyBorder="0" applyAlignment="0" applyProtection="0"/>
  </cellStyleXfs>
  <cellXfs count="68">
    <xf numFmtId="0" fontId="0" fillId="0" borderId="0" xfId="0" applyAlignment="1">
      <alignment wrapText="1"/>
    </xf>
    <xf numFmtId="0" fontId="3" fillId="0" borderId="0" xfId="0" applyFont="1" applyAlignment="1">
      <alignment wrapText="1"/>
    </xf>
    <xf numFmtId="0" fontId="4" fillId="0" borderId="0" xfId="0" applyFont="1" applyAlignment="1">
      <alignment horizontal="center" wrapText="1"/>
    </xf>
    <xf numFmtId="0" fontId="5" fillId="0" borderId="0" xfId="0" applyFont="1" applyAlignment="1">
      <alignment wrapText="1"/>
    </xf>
    <xf numFmtId="0" fontId="7" fillId="0" borderId="0" xfId="0" applyFont="1" applyAlignment="1">
      <alignment wrapText="1"/>
    </xf>
    <xf numFmtId="0" fontId="7" fillId="0" borderId="0" xfId="0" applyFont="1" applyAlignment="1">
      <alignment horizontal="center" wrapText="1"/>
    </xf>
    <xf numFmtId="0" fontId="11" fillId="0" borderId="0" xfId="0" applyFont="1" applyAlignment="1">
      <alignment horizontal="center" wrapText="1"/>
    </xf>
    <xf numFmtId="0" fontId="7" fillId="0" borderId="0" xfId="0" applyFont="1" applyAlignment="1">
      <alignment horizontal="justify" vertical="center" wrapText="1"/>
    </xf>
    <xf numFmtId="0" fontId="12" fillId="0" borderId="0" xfId="0" applyFont="1" applyAlignment="1">
      <alignment horizontal="justify" vertical="center" wrapText="1"/>
    </xf>
    <xf numFmtId="0" fontId="3" fillId="0" borderId="0" xfId="0" applyFont="1" applyAlignment="1">
      <alignment horizontal="right"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4" fillId="0" borderId="0" xfId="0" applyFont="1" applyAlignment="1">
      <alignment horizontal="right" wrapText="1"/>
    </xf>
    <xf numFmtId="0" fontId="5" fillId="0" borderId="0" xfId="0" applyFont="1" applyAlignment="1">
      <alignment vertical="center" wrapText="1"/>
    </xf>
    <xf numFmtId="164" fontId="3" fillId="0" borderId="0" xfId="0" applyNumberFormat="1" applyFont="1" applyAlignment="1">
      <alignment horizontal="center" vertical="center" wrapText="1"/>
    </xf>
    <xf numFmtId="0" fontId="5" fillId="0" borderId="0" xfId="0" applyFont="1" applyAlignment="1">
      <alignment horizontal="right" vertical="center" wrapText="1"/>
    </xf>
    <xf numFmtId="0" fontId="5" fillId="0" borderId="0" xfId="0" applyFont="1" applyAlignment="1">
      <alignment horizontal="center" vertical="center" wrapText="1"/>
    </xf>
    <xf numFmtId="165"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0" fontId="12" fillId="0" borderId="0" xfId="0" applyFont="1" applyAlignment="1">
      <alignment wrapText="1"/>
    </xf>
    <xf numFmtId="0" fontId="6" fillId="0" borderId="0" xfId="0" applyFont="1" applyAlignment="1">
      <alignment vertical="center" wrapText="1"/>
    </xf>
    <xf numFmtId="9" fontId="5" fillId="0" borderId="0" xfId="0" applyNumberFormat="1" applyFont="1" applyAlignment="1">
      <alignment horizontal="center" vertical="center" wrapText="1"/>
    </xf>
    <xf numFmtId="0" fontId="3" fillId="3" borderId="23" xfId="0" applyFont="1" applyFill="1" applyBorder="1" applyAlignment="1">
      <alignment vertical="center" wrapText="1"/>
    </xf>
    <xf numFmtId="0" fontId="3" fillId="4" borderId="17" xfId="0" applyFont="1" applyFill="1" applyBorder="1" applyAlignment="1">
      <alignment horizontal="center" vertical="center" wrapText="1"/>
    </xf>
    <xf numFmtId="0" fontId="3" fillId="13" borderId="24" xfId="0" applyFont="1" applyFill="1" applyBorder="1" applyAlignment="1">
      <alignment horizontal="right" vertical="center" wrapText="1"/>
    </xf>
    <xf numFmtId="9" fontId="16" fillId="8" borderId="29" xfId="0" applyNumberFormat="1" applyFont="1" applyFill="1" applyBorder="1" applyAlignment="1">
      <alignment horizontal="center" vertical="center" wrapText="1"/>
    </xf>
    <xf numFmtId="0" fontId="3" fillId="9" borderId="23" xfId="0" applyFont="1" applyFill="1" applyBorder="1" applyAlignment="1">
      <alignment horizontal="left" vertical="center" wrapText="1"/>
    </xf>
    <xf numFmtId="0" fontId="3" fillId="11" borderId="25" xfId="0" applyFont="1" applyFill="1" applyBorder="1" applyAlignment="1">
      <alignment vertical="center" wrapText="1"/>
    </xf>
    <xf numFmtId="0" fontId="3" fillId="10" borderId="26" xfId="0" applyFont="1" applyFill="1" applyBorder="1" applyAlignment="1">
      <alignment horizontal="center" vertical="center" wrapText="1"/>
    </xf>
    <xf numFmtId="0" fontId="3" fillId="12" borderId="27" xfId="0" applyFont="1" applyFill="1" applyBorder="1" applyAlignment="1">
      <alignment horizontal="right" vertical="center" wrapText="1"/>
    </xf>
    <xf numFmtId="9" fontId="16" fillId="8" borderId="30" xfId="0" applyNumberFormat="1" applyFont="1" applyFill="1" applyBorder="1" applyAlignment="1">
      <alignment horizontal="center" vertical="center" wrapText="1"/>
    </xf>
    <xf numFmtId="0" fontId="14" fillId="0" borderId="0" xfId="0" applyFont="1" applyAlignment="1">
      <alignment horizontal="right" vertical="center" wrapText="1"/>
    </xf>
    <xf numFmtId="9" fontId="15" fillId="0" borderId="0" xfId="1" applyFont="1" applyAlignment="1">
      <alignment horizontal="center" vertical="center" wrapText="1"/>
    </xf>
    <xf numFmtId="0" fontId="14" fillId="0" borderId="15" xfId="0" applyFont="1" applyBorder="1" applyAlignment="1">
      <alignment horizontal="right" vertical="center" wrapText="1"/>
    </xf>
    <xf numFmtId="0" fontId="3" fillId="0" borderId="1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9" xfId="0" applyFont="1" applyBorder="1" applyAlignment="1">
      <alignment vertical="center" wrapText="1"/>
    </xf>
    <xf numFmtId="0" fontId="3" fillId="0" borderId="1" xfId="0" applyFont="1" applyBorder="1" applyAlignment="1">
      <alignment horizontal="center" vertical="center" wrapText="1"/>
    </xf>
    <xf numFmtId="0" fontId="3" fillId="0" borderId="9" xfId="0" applyFont="1" applyBorder="1" applyAlignment="1">
      <alignment vertical="center" wrapText="1"/>
    </xf>
    <xf numFmtId="0" fontId="3" fillId="0" borderId="5" xfId="0" applyFont="1" applyBorder="1" applyAlignment="1">
      <alignment vertical="center" wrapText="1"/>
    </xf>
    <xf numFmtId="0" fontId="4" fillId="0" borderId="3" xfId="0" applyFont="1" applyBorder="1" applyAlignment="1">
      <alignment horizontal="center" vertical="center" wrapText="1"/>
    </xf>
    <xf numFmtId="0" fontId="3" fillId="0" borderId="4" xfId="0" applyFont="1" applyBorder="1" applyAlignment="1">
      <alignment vertical="center" wrapText="1"/>
    </xf>
    <xf numFmtId="0" fontId="3" fillId="0" borderId="18" xfId="0" applyFont="1" applyBorder="1" applyAlignment="1">
      <alignment horizontal="center" vertical="center" wrapText="1"/>
    </xf>
    <xf numFmtId="0" fontId="14" fillId="0" borderId="0" xfId="0" applyFont="1" applyAlignment="1">
      <alignment horizontal="center" vertical="center" wrapText="1"/>
    </xf>
    <xf numFmtId="0" fontId="3" fillId="0" borderId="2" xfId="0" applyFont="1" applyBorder="1" applyAlignment="1">
      <alignment horizontal="right" vertical="center" wrapText="1"/>
    </xf>
    <xf numFmtId="0" fontId="3" fillId="0" borderId="13" xfId="0" applyFont="1" applyBorder="1" applyAlignment="1">
      <alignment vertical="center" wrapText="1"/>
    </xf>
    <xf numFmtId="0" fontId="3" fillId="0" borderId="14" xfId="0" applyFont="1" applyBorder="1" applyAlignment="1">
      <alignment wrapText="1"/>
    </xf>
    <xf numFmtId="0" fontId="4" fillId="0" borderId="10" xfId="0" applyFont="1" applyBorder="1" applyAlignment="1">
      <alignment horizontal="right" vertical="center" wrapText="1"/>
    </xf>
    <xf numFmtId="164" fontId="17" fillId="7" borderId="11" xfId="0" applyNumberFormat="1" applyFont="1" applyFill="1" applyBorder="1" applyAlignment="1">
      <alignment horizontal="center" vertical="center" wrapText="1"/>
    </xf>
    <xf numFmtId="0" fontId="3" fillId="0" borderId="12" xfId="0" applyFont="1" applyBorder="1" applyAlignment="1">
      <alignment vertical="center" wrapText="1"/>
    </xf>
    <xf numFmtId="0" fontId="3" fillId="0" borderId="8" xfId="0" applyFont="1" applyBorder="1" applyAlignment="1">
      <alignment vertical="center" wrapText="1"/>
    </xf>
    <xf numFmtId="0" fontId="9" fillId="0" borderId="0" xfId="0" applyFont="1" applyAlignment="1">
      <alignment horizontal="center" vertical="center" wrapText="1"/>
    </xf>
    <xf numFmtId="9" fontId="9" fillId="2" borderId="23" xfId="1" applyFont="1" applyFill="1" applyBorder="1" applyAlignment="1">
      <alignment horizontal="left" vertical="center" wrapText="1"/>
    </xf>
    <xf numFmtId="9" fontId="9" fillId="5" borderId="17" xfId="1" applyFont="1" applyFill="1" applyBorder="1" applyAlignment="1">
      <alignment horizontal="center" vertical="center" wrapText="1"/>
    </xf>
    <xf numFmtId="9" fontId="9" fillId="6" borderId="24" xfId="1" applyFont="1" applyFill="1" applyBorder="1" applyAlignment="1">
      <alignment vertical="center" wrapText="1"/>
    </xf>
    <xf numFmtId="0" fontId="3" fillId="0" borderId="31" xfId="0" applyFont="1" applyBorder="1" applyAlignment="1">
      <alignment horizontal="justify" vertical="center" wrapText="1"/>
    </xf>
    <xf numFmtId="0" fontId="9" fillId="0" borderId="0" xfId="0" applyFont="1" applyAlignment="1">
      <alignment horizontal="left" wrapText="1"/>
    </xf>
    <xf numFmtId="0" fontId="10" fillId="0" borderId="28" xfId="0" applyFont="1" applyBorder="1" applyAlignment="1">
      <alignment horizontal="center" wrapText="1"/>
    </xf>
    <xf numFmtId="0" fontId="10" fillId="0" borderId="29" xfId="0" applyFont="1" applyBorder="1" applyAlignment="1">
      <alignment horizontal="center" wrapText="1"/>
    </xf>
    <xf numFmtId="0" fontId="9" fillId="0" borderId="31" xfId="0" applyFont="1" applyBorder="1" applyAlignment="1">
      <alignment horizontal="left" wrapText="1"/>
    </xf>
    <xf numFmtId="0" fontId="18" fillId="0" borderId="0" xfId="2" applyFont="1" applyAlignment="1">
      <alignment horizontal="center" vertical="center" wrapText="1"/>
    </xf>
    <xf numFmtId="0" fontId="5" fillId="0" borderId="6" xfId="0" applyFont="1" applyBorder="1" applyAlignment="1">
      <alignment horizontal="center" vertical="center" wrapText="1"/>
    </xf>
    <xf numFmtId="0" fontId="9" fillId="0" borderId="0" xfId="0" applyFont="1" applyAlignment="1">
      <alignment horizontal="center" wrapText="1"/>
    </xf>
    <xf numFmtId="0" fontId="4" fillId="0" borderId="0" xfId="0" applyFont="1" applyAlignment="1">
      <alignment horizontal="center" wrapText="1"/>
    </xf>
    <xf numFmtId="0" fontId="11" fillId="14" borderId="20" xfId="0" applyFont="1" applyFill="1" applyBorder="1" applyAlignment="1">
      <alignment horizontal="center" vertical="center" wrapText="1"/>
    </xf>
    <xf numFmtId="0" fontId="11" fillId="14" borderId="21" xfId="0" applyFont="1" applyFill="1" applyBorder="1" applyAlignment="1">
      <alignment horizontal="center" vertical="center" wrapText="1"/>
    </xf>
    <xf numFmtId="0" fontId="11" fillId="14" borderId="22" xfId="0" applyFont="1" applyFill="1" applyBorder="1" applyAlignment="1">
      <alignment horizontal="center" vertical="center" wrapText="1"/>
    </xf>
    <xf numFmtId="0" fontId="15" fillId="0" borderId="0" xfId="0" applyFont="1" applyAlignment="1">
      <alignment horizontal="center" vertical="center" wrapText="1"/>
    </xf>
  </cellXfs>
  <cellStyles count="3">
    <cellStyle name="Hyperlink" xfId="2" builtinId="8"/>
    <cellStyle name="Normal" xfId="0" builtinId="0"/>
    <cellStyle name="Percent" xfId="1" builtinId="5"/>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85725</xdr:rowOff>
    </xdr:from>
    <xdr:to>
      <xdr:col>1</xdr:col>
      <xdr:colOff>942975</xdr:colOff>
      <xdr:row>3</xdr:row>
      <xdr:rowOff>19050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 y="85725"/>
          <a:ext cx="1428750" cy="1295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1438275</xdr:colOff>
      <xdr:row>8</xdr:row>
      <xdr:rowOff>1390650</xdr:rowOff>
    </xdr:to>
    <xdr:sp macro="" textlink="">
      <xdr:nvSpPr>
        <xdr:cNvPr id="1030" name="Rectangle 6" hidden="1">
          <a:extLst>
            <a:ext uri="{FF2B5EF4-FFF2-40B4-BE49-F238E27FC236}">
              <a16:creationId xmlns:a16="http://schemas.microsoft.com/office/drawing/2014/main" id="{00000000-0008-0000-0100-000006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1438275</xdr:colOff>
      <xdr:row>8</xdr:row>
      <xdr:rowOff>1390650</xdr:rowOff>
    </xdr:to>
    <xdr:sp macro="" textlink="">
      <xdr:nvSpPr>
        <xdr:cNvPr id="2" name="AutoShape 6">
          <a:extLst>
            <a:ext uri="{FF2B5EF4-FFF2-40B4-BE49-F238E27FC236}">
              <a16:creationId xmlns:a16="http://schemas.microsoft.com/office/drawing/2014/main" id="{00000000-0008-0000-0100-000002000000}"/>
            </a:ext>
          </a:extLst>
        </xdr:cNvPr>
        <xdr:cNvSpPr>
          <a:spLocks noChangeArrowheads="1"/>
        </xdr:cNvSpPr>
      </xdr:nvSpPr>
      <xdr:spPr bwMode="auto">
        <a:xfrm>
          <a:off x="0" y="0"/>
          <a:ext cx="9201150" cy="888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1438275</xdr:colOff>
      <xdr:row>8</xdr:row>
      <xdr:rowOff>1390650</xdr:rowOff>
    </xdr:to>
    <xdr:sp macro="" textlink="">
      <xdr:nvSpPr>
        <xdr:cNvPr id="3" name="AutoShape 6">
          <a:extLst>
            <a:ext uri="{FF2B5EF4-FFF2-40B4-BE49-F238E27FC236}">
              <a16:creationId xmlns:a16="http://schemas.microsoft.com/office/drawing/2014/main" id="{93FD92D5-2FAC-B803-D83C-B8DE7EF01936}"/>
            </a:ext>
          </a:extLst>
        </xdr:cNvPr>
        <xdr:cNvSpPr>
          <a:spLocks noChangeArrowheads="1"/>
        </xdr:cNvSpPr>
      </xdr:nvSpPr>
      <xdr:spPr bwMode="auto">
        <a:xfrm>
          <a:off x="0" y="0"/>
          <a:ext cx="9201150" cy="88868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1438275</xdr:colOff>
      <xdr:row>8</xdr:row>
      <xdr:rowOff>1390650</xdr:rowOff>
    </xdr:to>
    <xdr:sp macro="" textlink="">
      <xdr:nvSpPr>
        <xdr:cNvPr id="2050" name="Rectangle 2" hidden="1">
          <a:extLst>
            <a:ext uri="{FF2B5EF4-FFF2-40B4-BE49-F238E27FC236}">
              <a16:creationId xmlns:a16="http://schemas.microsoft.com/office/drawing/2014/main" id="{00000000-0008-0000-02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1438275</xdr:colOff>
      <xdr:row>8</xdr:row>
      <xdr:rowOff>1390650</xdr:rowOff>
    </xdr:to>
    <xdr:sp macro="" textlink="">
      <xdr:nvSpPr>
        <xdr:cNvPr id="2" name="AutoShape 2">
          <a:extLst>
            <a:ext uri="{FF2B5EF4-FFF2-40B4-BE49-F238E27FC236}">
              <a16:creationId xmlns:a16="http://schemas.microsoft.com/office/drawing/2014/main" id="{00000000-0008-0000-0200-000002000000}"/>
            </a:ext>
          </a:extLst>
        </xdr:cNvPr>
        <xdr:cNvSpPr>
          <a:spLocks noChangeArrowheads="1"/>
        </xdr:cNvSpPr>
      </xdr:nvSpPr>
      <xdr:spPr bwMode="auto">
        <a:xfrm>
          <a:off x="0" y="0"/>
          <a:ext cx="9201150" cy="888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1438275</xdr:colOff>
      <xdr:row>8</xdr:row>
      <xdr:rowOff>1390650</xdr:rowOff>
    </xdr:to>
    <xdr:sp macro="" textlink="">
      <xdr:nvSpPr>
        <xdr:cNvPr id="3" name="AutoShape 2">
          <a:extLst>
            <a:ext uri="{FF2B5EF4-FFF2-40B4-BE49-F238E27FC236}">
              <a16:creationId xmlns:a16="http://schemas.microsoft.com/office/drawing/2014/main" id="{2964E9E8-786B-0CDF-E183-3EC0080FE639}"/>
            </a:ext>
          </a:extLst>
        </xdr:cNvPr>
        <xdr:cNvSpPr>
          <a:spLocks noChangeArrowheads="1"/>
        </xdr:cNvSpPr>
      </xdr:nvSpPr>
      <xdr:spPr bwMode="auto">
        <a:xfrm>
          <a:off x="0" y="0"/>
          <a:ext cx="9201150" cy="888682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tinyurl.com/PRAGMATICmetrix"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28"/>
  <sheetViews>
    <sheetView tabSelected="1" workbookViewId="0">
      <selection activeCell="B17" sqref="B17"/>
    </sheetView>
  </sheetViews>
  <sheetFormatPr defaultColWidth="17.140625" defaultRowHeight="12.75" customHeight="1" x14ac:dyDescent="0.25"/>
  <cols>
    <col min="1" max="1" width="7.42578125" style="4" customWidth="1"/>
    <col min="2" max="2" width="162.42578125" style="4" customWidth="1"/>
    <col min="3" max="16384" width="17.140625" style="4"/>
  </cols>
  <sheetData>
    <row r="2" spans="1:2" ht="78.75" x14ac:dyDescent="0.4">
      <c r="B2" s="6" t="s">
        <v>111</v>
      </c>
    </row>
    <row r="3" spans="1:2" ht="15.75" x14ac:dyDescent="0.25">
      <c r="B3" s="5" t="s">
        <v>113</v>
      </c>
    </row>
    <row r="4" spans="1:2" ht="37.5" customHeight="1" x14ac:dyDescent="0.35">
      <c r="A4" s="56" t="s">
        <v>0</v>
      </c>
      <c r="B4" s="56"/>
    </row>
    <row r="5" spans="1:2" s="7" customFormat="1" ht="15.75" x14ac:dyDescent="0.2">
      <c r="B5" s="7" t="s">
        <v>112</v>
      </c>
    </row>
    <row r="6" spans="1:2" s="7" customFormat="1" ht="78.75" x14ac:dyDescent="0.2">
      <c r="B6" s="7" t="s">
        <v>109</v>
      </c>
    </row>
    <row r="7" spans="1:2" s="7" customFormat="1" ht="31.5" x14ac:dyDescent="0.2">
      <c r="B7" s="7" t="s">
        <v>1</v>
      </c>
    </row>
    <row r="8" spans="1:2" ht="42" customHeight="1" x14ac:dyDescent="0.35">
      <c r="A8" s="56" t="s">
        <v>107</v>
      </c>
      <c r="B8" s="56" t="s">
        <v>2</v>
      </c>
    </row>
    <row r="9" spans="1:2" s="7" customFormat="1" ht="126" x14ac:dyDescent="0.2">
      <c r="B9" s="7" t="s">
        <v>108</v>
      </c>
    </row>
    <row r="10" spans="1:2" s="7" customFormat="1" ht="15.75" x14ac:dyDescent="0.2">
      <c r="B10" s="7" t="s">
        <v>106</v>
      </c>
    </row>
    <row r="11" spans="1:2" s="7" customFormat="1" ht="47.25" x14ac:dyDescent="0.2">
      <c r="B11" s="7" t="s">
        <v>3</v>
      </c>
    </row>
    <row r="12" spans="1:2" ht="37.5" customHeight="1" x14ac:dyDescent="0.35">
      <c r="A12" s="56" t="s">
        <v>4</v>
      </c>
      <c r="B12" s="56"/>
    </row>
    <row r="13" spans="1:2" s="7" customFormat="1" ht="47.25" x14ac:dyDescent="0.2">
      <c r="B13" s="7" t="s">
        <v>110</v>
      </c>
    </row>
    <row r="15" spans="1:2" ht="37.5" customHeight="1" x14ac:dyDescent="0.35">
      <c r="A15" s="56" t="s">
        <v>5</v>
      </c>
      <c r="B15" s="56"/>
    </row>
    <row r="16" spans="1:2" s="8" customFormat="1" ht="25.5" customHeight="1" x14ac:dyDescent="0.2">
      <c r="B16" s="8" t="s">
        <v>100</v>
      </c>
    </row>
    <row r="17" spans="1:2" s="7" customFormat="1" ht="31.5" x14ac:dyDescent="0.2">
      <c r="B17" s="7" t="s">
        <v>118</v>
      </c>
    </row>
    <row r="18" spans="1:2" s="7" customFormat="1" ht="31.5" x14ac:dyDescent="0.2">
      <c r="B18" s="7" t="s">
        <v>101</v>
      </c>
    </row>
    <row r="19" spans="1:2" s="7" customFormat="1" ht="31.5" x14ac:dyDescent="0.2">
      <c r="B19" s="7" t="s">
        <v>102</v>
      </c>
    </row>
    <row r="21" spans="1:2" ht="37.5" customHeight="1" x14ac:dyDescent="0.35">
      <c r="A21" s="56" t="s">
        <v>6</v>
      </c>
      <c r="B21" s="56"/>
    </row>
    <row r="22" spans="1:2" s="7" customFormat="1" ht="26.25" customHeight="1" x14ac:dyDescent="0.2">
      <c r="B22" s="7" t="s">
        <v>115</v>
      </c>
    </row>
    <row r="23" spans="1:2" s="7" customFormat="1" ht="26.25" customHeight="1" x14ac:dyDescent="0.2">
      <c r="B23" s="7" t="s">
        <v>114</v>
      </c>
    </row>
    <row r="24" spans="1:2" s="7" customFormat="1" ht="26.25" customHeight="1" x14ac:dyDescent="0.2">
      <c r="B24" s="7" t="s">
        <v>117</v>
      </c>
    </row>
    <row r="25" spans="1:2" s="19" customFormat="1" ht="25.5" customHeight="1" x14ac:dyDescent="0.25"/>
    <row r="26" spans="1:2" ht="37.5" customHeight="1" x14ac:dyDescent="0.35">
      <c r="A26" s="56" t="s">
        <v>7</v>
      </c>
      <c r="B26" s="56"/>
    </row>
    <row r="27" spans="1:2" s="7" customFormat="1" ht="78.75" x14ac:dyDescent="0.2">
      <c r="B27" s="7" t="s">
        <v>116</v>
      </c>
    </row>
    <row r="28" spans="1:2" s="7" customFormat="1" ht="47.25" x14ac:dyDescent="0.2">
      <c r="B28" s="7" t="s">
        <v>8</v>
      </c>
    </row>
  </sheetData>
  <mergeCells count="6">
    <mergeCell ref="A26:B26"/>
    <mergeCell ref="A4:B4"/>
    <mergeCell ref="A8:B8"/>
    <mergeCell ref="A12:B12"/>
    <mergeCell ref="A15:B15"/>
    <mergeCell ref="A21:B21"/>
  </mergeCells>
  <pageMargins left="0.7" right="0.7" top="0.75" bottom="0.75" header="0.3" footer="0.3"/>
  <pageSetup paperSize="9" orientation="portrait" horizontalDpi="120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95"/>
  <sheetViews>
    <sheetView workbookViewId="0">
      <pane xSplit="2" ySplit="3" topLeftCell="C4" activePane="bottomRight" state="frozen"/>
      <selection pane="topRight" activeCell="C1" sqref="C1"/>
      <selection pane="bottomLeft" activeCell="A4" sqref="A4"/>
      <selection pane="bottomRight" activeCell="E20" sqref="E20"/>
    </sheetView>
  </sheetViews>
  <sheetFormatPr defaultColWidth="17.140625" defaultRowHeight="12.75" customHeight="1" x14ac:dyDescent="0.2"/>
  <cols>
    <col min="1" max="1" width="29.7109375" style="1" customWidth="1"/>
    <col min="2" max="2" width="9.5703125" style="1" customWidth="1"/>
    <col min="3" max="6" width="25.7109375" style="1" customWidth="1"/>
    <col min="7" max="7" width="12" style="1" customWidth="1"/>
    <col min="8" max="8" width="67" style="1" customWidth="1"/>
    <col min="9" max="16384" width="17.140625" style="1"/>
  </cols>
  <sheetData>
    <row r="1" spans="1:20" ht="13.5" thickBot="1" x14ac:dyDescent="0.25">
      <c r="A1" s="11"/>
      <c r="B1" s="11"/>
      <c r="D1" s="11"/>
      <c r="E1" s="11"/>
      <c r="F1" s="11"/>
      <c r="G1" s="11"/>
      <c r="H1" s="10"/>
      <c r="I1" s="11"/>
      <c r="J1" s="11"/>
      <c r="K1" s="11"/>
      <c r="L1" s="11"/>
      <c r="M1" s="11"/>
      <c r="N1" s="11"/>
      <c r="O1" s="11"/>
      <c r="P1" s="11"/>
      <c r="Q1" s="11"/>
      <c r="R1" s="11"/>
      <c r="S1" s="11"/>
      <c r="T1" s="11"/>
    </row>
    <row r="2" spans="1:20" ht="30" customHeight="1" thickTop="1" x14ac:dyDescent="0.2">
      <c r="A2" s="62" t="s">
        <v>9</v>
      </c>
      <c r="B2" s="63" t="s">
        <v>10</v>
      </c>
      <c r="C2" s="64" t="s">
        <v>11</v>
      </c>
      <c r="D2" s="65"/>
      <c r="E2" s="65"/>
      <c r="F2" s="66"/>
      <c r="G2" s="57" t="s">
        <v>12</v>
      </c>
      <c r="H2" s="59" t="s">
        <v>13</v>
      </c>
      <c r="I2" s="11"/>
      <c r="J2" s="11"/>
      <c r="K2" s="11"/>
      <c r="L2" s="11"/>
      <c r="M2" s="11"/>
      <c r="N2" s="11"/>
      <c r="O2" s="11"/>
      <c r="P2" s="11"/>
      <c r="Q2" s="11"/>
      <c r="R2" s="11"/>
      <c r="S2" s="11"/>
      <c r="T2" s="11"/>
    </row>
    <row r="3" spans="1:20" ht="24" customHeight="1" x14ac:dyDescent="0.2">
      <c r="A3" s="62"/>
      <c r="B3" s="63"/>
      <c r="C3" s="52">
        <v>0</v>
      </c>
      <c r="D3" s="53">
        <v>0.33</v>
      </c>
      <c r="E3" s="53">
        <v>0.67</v>
      </c>
      <c r="F3" s="54">
        <v>1</v>
      </c>
      <c r="G3" s="58"/>
      <c r="H3" s="59"/>
      <c r="I3" s="20"/>
      <c r="J3" s="20"/>
      <c r="K3" s="20"/>
      <c r="L3" s="20"/>
      <c r="M3" s="20"/>
      <c r="N3" s="20"/>
      <c r="O3" s="20"/>
      <c r="P3" s="20"/>
      <c r="Q3" s="20"/>
      <c r="R3" s="20"/>
      <c r="S3" s="20"/>
      <c r="T3" s="20"/>
    </row>
    <row r="4" spans="1:20" ht="102" x14ac:dyDescent="0.2">
      <c r="A4" s="51" t="s">
        <v>14</v>
      </c>
      <c r="B4" s="21">
        <v>0.15</v>
      </c>
      <c r="C4" s="22" t="s">
        <v>15</v>
      </c>
      <c r="D4" s="23" t="s">
        <v>16</v>
      </c>
      <c r="E4" s="23" t="s">
        <v>17</v>
      </c>
      <c r="F4" s="24" t="s">
        <v>18</v>
      </c>
      <c r="G4" s="25">
        <v>0.5</v>
      </c>
      <c r="H4" s="55" t="s">
        <v>19</v>
      </c>
      <c r="I4" s="11"/>
      <c r="J4" s="11"/>
      <c r="K4" s="11"/>
      <c r="L4" s="11"/>
      <c r="M4" s="11"/>
      <c r="N4" s="11"/>
      <c r="O4" s="11"/>
      <c r="P4" s="11"/>
      <c r="Q4" s="11"/>
      <c r="R4" s="11"/>
      <c r="S4" s="11"/>
      <c r="T4" s="11"/>
    </row>
    <row r="5" spans="1:20" ht="127.5" x14ac:dyDescent="0.2">
      <c r="A5" s="51" t="s">
        <v>20</v>
      </c>
      <c r="B5" s="21">
        <v>0.14000000000000001</v>
      </c>
      <c r="C5" s="22" t="s">
        <v>21</v>
      </c>
      <c r="D5" s="23" t="s">
        <v>22</v>
      </c>
      <c r="E5" s="23" t="s">
        <v>23</v>
      </c>
      <c r="F5" s="24" t="s">
        <v>24</v>
      </c>
      <c r="G5" s="25">
        <v>0.5</v>
      </c>
      <c r="H5" s="55" t="s">
        <v>25</v>
      </c>
      <c r="I5" s="11"/>
      <c r="J5" s="11"/>
      <c r="K5" s="11"/>
      <c r="L5" s="11"/>
      <c r="M5" s="11"/>
      <c r="N5" s="11"/>
      <c r="O5" s="11"/>
      <c r="P5" s="11"/>
      <c r="Q5" s="11"/>
      <c r="R5" s="11"/>
      <c r="S5" s="11"/>
      <c r="T5" s="11"/>
    </row>
    <row r="6" spans="1:20" ht="63.75" x14ac:dyDescent="0.2">
      <c r="A6" s="51" t="s">
        <v>26</v>
      </c>
      <c r="B6" s="21">
        <v>0.14000000000000001</v>
      </c>
      <c r="C6" s="22" t="s">
        <v>27</v>
      </c>
      <c r="D6" s="23" t="s">
        <v>28</v>
      </c>
      <c r="E6" s="23" t="s">
        <v>29</v>
      </c>
      <c r="F6" s="24" t="s">
        <v>30</v>
      </c>
      <c r="G6" s="25">
        <v>0.5</v>
      </c>
      <c r="H6" s="55" t="s">
        <v>31</v>
      </c>
      <c r="I6" s="11"/>
      <c r="J6" s="11"/>
      <c r="K6" s="11"/>
      <c r="L6" s="11"/>
      <c r="M6" s="11"/>
      <c r="N6" s="11"/>
      <c r="O6" s="11"/>
      <c r="P6" s="11"/>
      <c r="Q6" s="11"/>
      <c r="R6" s="11"/>
      <c r="S6" s="11"/>
      <c r="T6" s="11"/>
    </row>
    <row r="7" spans="1:20" ht="140.25" x14ac:dyDescent="0.2">
      <c r="A7" s="51" t="s">
        <v>32</v>
      </c>
      <c r="B7" s="21">
        <v>0.11</v>
      </c>
      <c r="C7" s="22" t="s">
        <v>33</v>
      </c>
      <c r="D7" s="23" t="s">
        <v>34</v>
      </c>
      <c r="E7" s="23" t="s">
        <v>35</v>
      </c>
      <c r="F7" s="24" t="s">
        <v>36</v>
      </c>
      <c r="G7" s="25">
        <v>0.5</v>
      </c>
      <c r="H7" s="55" t="s">
        <v>37</v>
      </c>
      <c r="I7" s="11"/>
      <c r="J7" s="11"/>
      <c r="K7" s="11"/>
      <c r="L7" s="11"/>
      <c r="M7" s="11"/>
      <c r="N7" s="11"/>
      <c r="O7" s="11"/>
      <c r="P7" s="11"/>
      <c r="Q7" s="11"/>
      <c r="R7" s="11"/>
      <c r="S7" s="11"/>
      <c r="T7" s="11"/>
    </row>
    <row r="8" spans="1:20" ht="89.25" x14ac:dyDescent="0.2">
      <c r="A8" s="51" t="s">
        <v>38</v>
      </c>
      <c r="B8" s="21">
        <v>0.08</v>
      </c>
      <c r="C8" s="22" t="s">
        <v>39</v>
      </c>
      <c r="D8" s="23" t="s">
        <v>40</v>
      </c>
      <c r="E8" s="23" t="s">
        <v>41</v>
      </c>
      <c r="F8" s="24" t="s">
        <v>42</v>
      </c>
      <c r="G8" s="25">
        <v>0.5</v>
      </c>
      <c r="H8" s="55" t="s">
        <v>43</v>
      </c>
      <c r="I8" s="11"/>
      <c r="J8" s="11"/>
      <c r="K8" s="11"/>
      <c r="L8" s="11"/>
      <c r="M8" s="11"/>
      <c r="N8" s="11"/>
      <c r="O8" s="11"/>
      <c r="P8" s="11"/>
      <c r="Q8" s="11"/>
      <c r="R8" s="11"/>
      <c r="S8" s="11"/>
      <c r="T8" s="11"/>
    </row>
    <row r="9" spans="1:20" ht="127.5" x14ac:dyDescent="0.2">
      <c r="A9" s="51" t="s">
        <v>44</v>
      </c>
      <c r="B9" s="21">
        <v>7.0000000000000007E-2</v>
      </c>
      <c r="C9" s="26" t="s">
        <v>45</v>
      </c>
      <c r="D9" s="23" t="s">
        <v>46</v>
      </c>
      <c r="E9" s="23" t="s">
        <v>47</v>
      </c>
      <c r="F9" s="24" t="s">
        <v>48</v>
      </c>
      <c r="G9" s="25">
        <v>0.5</v>
      </c>
      <c r="H9" s="55" t="s">
        <v>49</v>
      </c>
      <c r="I9" s="11"/>
      <c r="J9" s="11"/>
      <c r="K9" s="11"/>
      <c r="L9" s="11"/>
      <c r="M9" s="11"/>
      <c r="N9" s="11"/>
      <c r="O9" s="11"/>
      <c r="P9" s="11"/>
      <c r="Q9" s="11"/>
      <c r="R9" s="11"/>
      <c r="S9" s="11"/>
      <c r="T9" s="11"/>
    </row>
    <row r="10" spans="1:20" ht="114.75" x14ac:dyDescent="0.2">
      <c r="A10" s="51" t="s">
        <v>50</v>
      </c>
      <c r="B10" s="21">
        <v>7.0000000000000007E-2</v>
      </c>
      <c r="C10" s="22" t="s">
        <v>51</v>
      </c>
      <c r="D10" s="23" t="s">
        <v>52</v>
      </c>
      <c r="E10" s="23" t="s">
        <v>53</v>
      </c>
      <c r="F10" s="24" t="s">
        <v>54</v>
      </c>
      <c r="G10" s="25">
        <v>0.5</v>
      </c>
      <c r="H10" s="55" t="s">
        <v>55</v>
      </c>
      <c r="I10" s="11"/>
      <c r="J10" s="11"/>
      <c r="K10" s="11"/>
      <c r="L10" s="11"/>
      <c r="M10" s="11"/>
      <c r="N10" s="11"/>
      <c r="O10" s="11"/>
      <c r="P10" s="11"/>
      <c r="Q10" s="11"/>
      <c r="R10" s="11"/>
      <c r="S10" s="11"/>
      <c r="T10" s="11"/>
    </row>
    <row r="11" spans="1:20" ht="76.5" x14ac:dyDescent="0.2">
      <c r="A11" s="51" t="s">
        <v>56</v>
      </c>
      <c r="B11" s="21">
        <v>6.5000000000000002E-2</v>
      </c>
      <c r="C11" s="22" t="s">
        <v>57</v>
      </c>
      <c r="D11" s="23" t="s">
        <v>58</v>
      </c>
      <c r="E11" s="23" t="s">
        <v>59</v>
      </c>
      <c r="F11" s="24" t="s">
        <v>60</v>
      </c>
      <c r="G11" s="25">
        <v>0.5</v>
      </c>
      <c r="H11" s="55" t="s">
        <v>61</v>
      </c>
      <c r="I11" s="11"/>
      <c r="J11" s="11"/>
      <c r="K11" s="11"/>
      <c r="L11" s="11"/>
      <c r="M11" s="11"/>
      <c r="N11" s="11"/>
      <c r="O11" s="11"/>
      <c r="P11" s="11"/>
      <c r="Q11" s="11"/>
      <c r="R11" s="11"/>
      <c r="S11" s="11"/>
      <c r="T11" s="11"/>
    </row>
    <row r="12" spans="1:20" ht="76.5" x14ac:dyDescent="0.2">
      <c r="A12" s="51" t="s">
        <v>62</v>
      </c>
      <c r="B12" s="21">
        <v>0.06</v>
      </c>
      <c r="C12" s="22" t="s">
        <v>63</v>
      </c>
      <c r="D12" s="23" t="s">
        <v>64</v>
      </c>
      <c r="E12" s="23" t="s">
        <v>65</v>
      </c>
      <c r="F12" s="24" t="s">
        <v>66</v>
      </c>
      <c r="G12" s="25">
        <v>0.5</v>
      </c>
      <c r="H12" s="55" t="s">
        <v>67</v>
      </c>
      <c r="I12" s="11"/>
      <c r="J12" s="11"/>
      <c r="K12" s="11"/>
      <c r="L12" s="11"/>
      <c r="M12" s="11"/>
      <c r="N12" s="11"/>
      <c r="O12" s="11"/>
      <c r="P12" s="11"/>
      <c r="Q12" s="11"/>
      <c r="R12" s="11"/>
      <c r="S12" s="11"/>
      <c r="T12" s="11"/>
    </row>
    <row r="13" spans="1:20" ht="114.75" x14ac:dyDescent="0.2">
      <c r="A13" s="51" t="s">
        <v>68</v>
      </c>
      <c r="B13" s="21">
        <v>0.05</v>
      </c>
      <c r="C13" s="22" t="s">
        <v>69</v>
      </c>
      <c r="D13" s="23" t="s">
        <v>70</v>
      </c>
      <c r="E13" s="23" t="s">
        <v>71</v>
      </c>
      <c r="F13" s="24" t="s">
        <v>72</v>
      </c>
      <c r="G13" s="25">
        <v>0.5</v>
      </c>
      <c r="H13" s="55" t="s">
        <v>73</v>
      </c>
      <c r="I13" s="11"/>
      <c r="J13" s="11"/>
      <c r="K13" s="11"/>
      <c r="L13" s="11"/>
      <c r="M13" s="11"/>
      <c r="N13" s="11"/>
      <c r="O13" s="11"/>
      <c r="P13" s="11"/>
      <c r="Q13" s="11"/>
      <c r="R13" s="11"/>
      <c r="S13" s="11"/>
      <c r="T13" s="11"/>
    </row>
    <row r="14" spans="1:20" ht="140.25" x14ac:dyDescent="0.2">
      <c r="A14" s="51" t="s">
        <v>74</v>
      </c>
      <c r="B14" s="21">
        <v>0.04</v>
      </c>
      <c r="C14" s="22" t="s">
        <v>75</v>
      </c>
      <c r="D14" s="23" t="s">
        <v>76</v>
      </c>
      <c r="E14" s="23" t="s">
        <v>77</v>
      </c>
      <c r="F14" s="24" t="s">
        <v>78</v>
      </c>
      <c r="G14" s="25">
        <v>0.5</v>
      </c>
      <c r="H14" s="55" t="s">
        <v>79</v>
      </c>
      <c r="I14" s="11"/>
      <c r="J14" s="11"/>
      <c r="K14" s="11"/>
      <c r="L14" s="11"/>
      <c r="M14" s="11"/>
      <c r="N14" s="11"/>
      <c r="O14" s="11"/>
      <c r="P14" s="11"/>
      <c r="Q14" s="11"/>
      <c r="R14" s="11"/>
      <c r="S14" s="11"/>
      <c r="T14" s="11"/>
    </row>
    <row r="15" spans="1:20" ht="64.5" thickBot="1" x14ac:dyDescent="0.25">
      <c r="A15" s="51" t="s">
        <v>80</v>
      </c>
      <c r="B15" s="21">
        <v>2.5000000000000001E-2</v>
      </c>
      <c r="C15" s="27" t="s">
        <v>81</v>
      </c>
      <c r="D15" s="28" t="s">
        <v>82</v>
      </c>
      <c r="E15" s="28" t="s">
        <v>83</v>
      </c>
      <c r="F15" s="29" t="s">
        <v>84</v>
      </c>
      <c r="G15" s="30">
        <v>0.5</v>
      </c>
      <c r="H15" s="55" t="s">
        <v>85</v>
      </c>
      <c r="I15" s="11"/>
      <c r="J15" s="11"/>
      <c r="K15" s="11"/>
      <c r="L15" s="11"/>
      <c r="M15" s="11"/>
      <c r="N15" s="11"/>
      <c r="O15" s="11"/>
      <c r="P15" s="11"/>
      <c r="Q15" s="11"/>
      <c r="R15" s="11"/>
      <c r="S15" s="11"/>
      <c r="T15" s="11"/>
    </row>
    <row r="16" spans="1:20" ht="19.5" thickTop="1" x14ac:dyDescent="0.2">
      <c r="A16" s="31" t="s">
        <v>86</v>
      </c>
      <c r="B16" s="32">
        <f>SUM(B4:B15)</f>
        <v>1</v>
      </c>
      <c r="C16" s="10"/>
      <c r="D16" s="10"/>
      <c r="E16" s="11"/>
      <c r="F16" s="11"/>
      <c r="G16" s="11"/>
      <c r="H16" s="10"/>
      <c r="I16" s="11"/>
      <c r="J16" s="11"/>
      <c r="K16" s="11"/>
      <c r="L16" s="11"/>
      <c r="M16" s="11"/>
      <c r="N16" s="11"/>
      <c r="O16" s="11"/>
      <c r="P16" s="11"/>
      <c r="Q16" s="11"/>
      <c r="R16" s="11"/>
      <c r="S16" s="11"/>
      <c r="T16" s="11"/>
    </row>
    <row r="17" spans="1:20" ht="18.75" x14ac:dyDescent="0.2">
      <c r="A17" s="10"/>
      <c r="B17" s="16"/>
      <c r="C17" s="10"/>
      <c r="D17" s="10"/>
      <c r="E17" s="10"/>
      <c r="F17" s="11"/>
      <c r="G17" s="10"/>
      <c r="H17" s="10"/>
      <c r="I17" s="11"/>
      <c r="J17" s="11"/>
      <c r="K17" s="11"/>
      <c r="L17" s="11"/>
      <c r="M17" s="11"/>
      <c r="N17" s="11"/>
      <c r="O17" s="11"/>
      <c r="P17" s="11"/>
      <c r="Q17" s="11"/>
      <c r="R17" s="11"/>
      <c r="S17" s="11"/>
      <c r="T17" s="11"/>
    </row>
    <row r="18" spans="1:20" ht="18.75" x14ac:dyDescent="0.2">
      <c r="A18" s="10"/>
      <c r="B18" s="16"/>
      <c r="C18" s="11"/>
      <c r="D18" s="36"/>
      <c r="E18" s="36"/>
      <c r="F18" s="36"/>
      <c r="G18" s="10"/>
      <c r="H18" s="10"/>
      <c r="I18" s="11"/>
      <c r="J18" s="11"/>
      <c r="K18" s="11"/>
      <c r="L18" s="11"/>
      <c r="M18" s="11"/>
      <c r="N18" s="11"/>
      <c r="O18" s="11"/>
      <c r="P18" s="11"/>
      <c r="Q18" s="11"/>
      <c r="R18" s="11"/>
      <c r="S18" s="11"/>
      <c r="T18" s="11"/>
    </row>
    <row r="19" spans="1:20" ht="18.75" x14ac:dyDescent="0.2">
      <c r="A19" s="10"/>
      <c r="B19" s="16"/>
      <c r="C19" s="38"/>
      <c r="D19" s="39"/>
      <c r="E19" s="40" t="s">
        <v>87</v>
      </c>
      <c r="F19" s="41"/>
      <c r="G19" s="10"/>
      <c r="H19" s="10"/>
      <c r="I19" s="11"/>
      <c r="J19" s="11"/>
      <c r="K19" s="11"/>
      <c r="L19" s="11"/>
      <c r="M19" s="11"/>
      <c r="N19" s="11"/>
      <c r="O19" s="11"/>
      <c r="P19" s="11"/>
      <c r="Q19" s="11"/>
      <c r="R19" s="11"/>
      <c r="S19" s="11"/>
      <c r="T19" s="11"/>
    </row>
    <row r="20" spans="1:20" ht="38.25" x14ac:dyDescent="0.2">
      <c r="A20" s="43"/>
      <c r="B20" s="16"/>
      <c r="C20" s="38"/>
      <c r="D20" s="44" t="s">
        <v>88</v>
      </c>
      <c r="E20" s="10">
        <v>12</v>
      </c>
      <c r="F20" s="38" t="s">
        <v>89</v>
      </c>
      <c r="G20" s="45"/>
      <c r="H20" s="10"/>
      <c r="I20" s="11"/>
      <c r="J20" s="11"/>
      <c r="K20" s="11"/>
      <c r="L20" s="11"/>
      <c r="M20" s="11"/>
      <c r="N20" s="11"/>
      <c r="O20" s="11"/>
      <c r="P20" s="11"/>
      <c r="Q20" s="11"/>
      <c r="R20" s="11"/>
      <c r="S20" s="11"/>
      <c r="T20" s="11"/>
    </row>
    <row r="21" spans="1:20" ht="25.5" x14ac:dyDescent="0.2">
      <c r="A21" s="60" t="s">
        <v>103</v>
      </c>
      <c r="B21" s="16"/>
      <c r="C21" s="38"/>
      <c r="D21" s="44" t="str">
        <f t="shared" ref="D21:D32" si="0">A4</f>
        <v>Executive, Board and senior management support</v>
      </c>
      <c r="E21" s="14">
        <f t="shared" ref="E21:E32" si="1">((-B4*$E$20)*(G4-0.5))*2</f>
        <v>0</v>
      </c>
      <c r="F21" s="61" t="s">
        <v>90</v>
      </c>
      <c r="G21" s="46"/>
      <c r="H21" s="10"/>
      <c r="I21" s="11"/>
      <c r="J21" s="11"/>
      <c r="K21" s="11"/>
      <c r="L21" s="11"/>
      <c r="M21" s="11"/>
      <c r="N21" s="11"/>
      <c r="O21" s="11"/>
      <c r="P21" s="11"/>
      <c r="Q21" s="11"/>
      <c r="R21" s="11"/>
      <c r="S21" s="11"/>
      <c r="T21" s="11"/>
    </row>
    <row r="22" spans="1:20" x14ac:dyDescent="0.2">
      <c r="A22" s="60"/>
      <c r="B22" s="11"/>
      <c r="C22" s="38"/>
      <c r="D22" s="44" t="str">
        <f t="shared" si="0"/>
        <v>Strategic fit</v>
      </c>
      <c r="E22" s="14">
        <f t="shared" si="1"/>
        <v>0</v>
      </c>
      <c r="F22" s="61"/>
      <c r="G22" s="46"/>
      <c r="H22" s="10"/>
      <c r="I22" s="11"/>
      <c r="J22" s="11"/>
      <c r="K22" s="11"/>
      <c r="L22" s="11"/>
      <c r="M22" s="11"/>
      <c r="N22" s="11"/>
      <c r="O22" s="11"/>
      <c r="P22" s="11"/>
      <c r="Q22" s="11"/>
      <c r="R22" s="11"/>
      <c r="S22" s="11"/>
      <c r="T22" s="11"/>
    </row>
    <row r="23" spans="1:20" x14ac:dyDescent="0.2">
      <c r="A23" s="60"/>
      <c r="B23" s="11"/>
      <c r="C23" s="38"/>
      <c r="D23" s="44" t="str">
        <f t="shared" si="0"/>
        <v>Resourcing</v>
      </c>
      <c r="E23" s="14">
        <f t="shared" si="1"/>
        <v>0</v>
      </c>
      <c r="F23" s="61"/>
      <c r="G23" s="46"/>
      <c r="H23" s="10"/>
      <c r="I23" s="11"/>
      <c r="J23" s="11"/>
      <c r="K23" s="11"/>
      <c r="L23" s="11"/>
      <c r="M23" s="11"/>
      <c r="N23" s="11"/>
      <c r="O23" s="11"/>
      <c r="P23" s="11"/>
      <c r="Q23" s="11"/>
      <c r="R23" s="11"/>
      <c r="S23" s="11"/>
      <c r="T23" s="11"/>
    </row>
    <row r="24" spans="1:20" x14ac:dyDescent="0.2">
      <c r="A24" s="60"/>
      <c r="B24" s="11"/>
      <c r="C24" s="38"/>
      <c r="D24" s="44" t="str">
        <f t="shared" si="0"/>
        <v>Quality of the project team</v>
      </c>
      <c r="E24" s="14">
        <f t="shared" si="1"/>
        <v>0</v>
      </c>
      <c r="F24" s="61"/>
      <c r="G24" s="46"/>
      <c r="H24" s="10"/>
      <c r="I24" s="11"/>
      <c r="J24" s="11"/>
      <c r="K24" s="11"/>
      <c r="L24" s="11"/>
      <c r="M24" s="11"/>
      <c r="N24" s="11"/>
      <c r="O24" s="11"/>
      <c r="P24" s="11"/>
      <c r="Q24" s="11"/>
      <c r="R24" s="11"/>
      <c r="S24" s="11"/>
      <c r="T24" s="11"/>
    </row>
    <row r="25" spans="1:20" ht="25.5" x14ac:dyDescent="0.2">
      <c r="A25" s="60"/>
      <c r="B25" s="11"/>
      <c r="C25" s="38"/>
      <c r="D25" s="44" t="str">
        <f t="shared" si="0"/>
        <v>Middle and junior management support</v>
      </c>
      <c r="E25" s="14">
        <f t="shared" si="1"/>
        <v>0</v>
      </c>
      <c r="F25" s="61"/>
      <c r="G25" s="46"/>
      <c r="H25" s="10"/>
      <c r="I25" s="11"/>
      <c r="J25" s="11"/>
      <c r="K25" s="11"/>
      <c r="L25" s="11"/>
      <c r="M25" s="11"/>
      <c r="N25" s="11"/>
      <c r="O25" s="11"/>
      <c r="P25" s="11"/>
      <c r="Q25" s="11"/>
      <c r="R25" s="11"/>
      <c r="S25" s="11"/>
      <c r="T25" s="11"/>
    </row>
    <row r="26" spans="1:20" ht="25.5" x14ac:dyDescent="0.2">
      <c r="A26" s="60"/>
      <c r="B26" s="11"/>
      <c r="C26" s="38"/>
      <c r="D26" s="44" t="str">
        <f t="shared" si="0"/>
        <v>True information security risk level (currently)</v>
      </c>
      <c r="E26" s="14">
        <f t="shared" si="1"/>
        <v>0</v>
      </c>
      <c r="F26" s="61"/>
      <c r="G26" s="46"/>
      <c r="H26" s="10"/>
      <c r="I26" s="11"/>
      <c r="J26" s="11"/>
      <c r="K26" s="11"/>
      <c r="L26" s="11"/>
      <c r="M26" s="11"/>
      <c r="N26" s="11"/>
      <c r="O26" s="11"/>
      <c r="P26" s="11"/>
      <c r="Q26" s="11"/>
      <c r="R26" s="11"/>
      <c r="S26" s="11"/>
      <c r="T26" s="11"/>
    </row>
    <row r="27" spans="1:20" x14ac:dyDescent="0.2">
      <c r="A27" s="60"/>
      <c r="B27" s="11"/>
      <c r="C27" s="38"/>
      <c r="D27" s="44" t="str">
        <f t="shared" si="0"/>
        <v>Blockers and culture</v>
      </c>
      <c r="E27" s="14">
        <f t="shared" si="1"/>
        <v>0</v>
      </c>
      <c r="F27" s="61"/>
      <c r="G27" s="46"/>
      <c r="H27" s="10"/>
      <c r="I27" s="11"/>
      <c r="J27" s="11"/>
      <c r="K27" s="11"/>
      <c r="L27" s="11"/>
      <c r="M27" s="11"/>
      <c r="N27" s="11"/>
      <c r="O27" s="11"/>
      <c r="P27" s="11"/>
      <c r="Q27" s="11"/>
      <c r="R27" s="11"/>
      <c r="S27" s="11"/>
      <c r="T27" s="11"/>
    </row>
    <row r="28" spans="1:20" x14ac:dyDescent="0.2">
      <c r="A28" s="60"/>
      <c r="B28" s="11"/>
      <c r="C28" s="38"/>
      <c r="D28" s="44" t="str">
        <f t="shared" si="0"/>
        <v>Specialist support</v>
      </c>
      <c r="E28" s="14">
        <f t="shared" si="1"/>
        <v>0</v>
      </c>
      <c r="F28" s="61"/>
      <c r="G28" s="46"/>
      <c r="H28" s="10"/>
      <c r="I28" s="11"/>
      <c r="J28" s="11"/>
      <c r="K28" s="11"/>
      <c r="L28" s="11"/>
      <c r="M28" s="11"/>
      <c r="N28" s="11"/>
      <c r="O28" s="11"/>
      <c r="P28" s="11"/>
      <c r="Q28" s="11"/>
      <c r="R28" s="11"/>
      <c r="S28" s="11"/>
      <c r="T28" s="11"/>
    </row>
    <row r="29" spans="1:20" x14ac:dyDescent="0.2">
      <c r="A29" s="60"/>
      <c r="B29" s="11"/>
      <c r="C29" s="38"/>
      <c r="D29" s="44" t="str">
        <f t="shared" si="0"/>
        <v>Breadth of scope</v>
      </c>
      <c r="E29" s="14">
        <f t="shared" si="1"/>
        <v>0</v>
      </c>
      <c r="F29" s="61"/>
      <c r="G29" s="46"/>
      <c r="H29" s="10"/>
      <c r="I29" s="11"/>
      <c r="J29" s="11"/>
      <c r="K29" s="11"/>
      <c r="L29" s="11"/>
      <c r="M29" s="11"/>
      <c r="N29" s="11"/>
      <c r="O29" s="11"/>
      <c r="P29" s="11"/>
      <c r="Q29" s="11"/>
      <c r="R29" s="11"/>
      <c r="S29" s="11"/>
      <c r="T29" s="11"/>
    </row>
    <row r="30" spans="1:20" ht="25.5" x14ac:dyDescent="0.2">
      <c r="A30" s="60"/>
      <c r="B30" s="11"/>
      <c r="C30" s="38"/>
      <c r="D30" s="44" t="str">
        <f t="shared" si="0"/>
        <v>Information security maturity (currently)</v>
      </c>
      <c r="E30" s="14">
        <f t="shared" si="1"/>
        <v>0</v>
      </c>
      <c r="F30" s="61"/>
      <c r="G30" s="46"/>
      <c r="H30" s="10"/>
      <c r="I30" s="11"/>
      <c r="J30" s="11"/>
      <c r="K30" s="11"/>
      <c r="L30" s="11"/>
      <c r="M30" s="11"/>
      <c r="N30" s="11"/>
      <c r="O30" s="11"/>
      <c r="P30" s="11"/>
      <c r="Q30" s="11"/>
      <c r="R30" s="11"/>
      <c r="S30" s="11"/>
      <c r="T30" s="11"/>
    </row>
    <row r="31" spans="1:20" x14ac:dyDescent="0.2">
      <c r="A31" s="60"/>
      <c r="B31" s="11"/>
      <c r="C31" s="38"/>
      <c r="D31" s="44" t="str">
        <f t="shared" si="0"/>
        <v>Compliance maturity</v>
      </c>
      <c r="E31" s="14">
        <f t="shared" si="1"/>
        <v>0</v>
      </c>
      <c r="F31" s="61"/>
      <c r="G31" s="46"/>
      <c r="H31" s="10"/>
      <c r="I31" s="11"/>
      <c r="J31" s="11"/>
      <c r="K31" s="11"/>
      <c r="L31" s="11"/>
      <c r="M31" s="11"/>
      <c r="N31" s="11"/>
      <c r="O31" s="11"/>
      <c r="P31" s="11"/>
      <c r="Q31" s="11"/>
      <c r="R31" s="11"/>
      <c r="S31" s="11"/>
      <c r="T31" s="11"/>
    </row>
    <row r="32" spans="1:20" x14ac:dyDescent="0.2">
      <c r="A32" s="60"/>
      <c r="B32" s="11"/>
      <c r="C32" s="38"/>
      <c r="D32" s="44" t="str">
        <f t="shared" si="0"/>
        <v>Scope definition</v>
      </c>
      <c r="E32" s="14">
        <f t="shared" si="1"/>
        <v>0</v>
      </c>
      <c r="F32" s="61"/>
      <c r="G32" s="46"/>
      <c r="H32" s="10"/>
      <c r="I32" s="11"/>
      <c r="J32" s="11"/>
      <c r="K32" s="11"/>
      <c r="L32" s="11"/>
      <c r="M32" s="11"/>
      <c r="N32" s="11"/>
      <c r="O32" s="11"/>
      <c r="P32" s="11"/>
      <c r="Q32" s="11"/>
      <c r="R32" s="11"/>
      <c r="S32" s="11"/>
      <c r="T32" s="11"/>
    </row>
    <row r="33" spans="1:20" ht="51" x14ac:dyDescent="0.2">
      <c r="A33" s="10"/>
      <c r="B33" s="11"/>
      <c r="C33" s="38"/>
      <c r="D33" s="44" t="s">
        <v>91</v>
      </c>
      <c r="E33" s="14">
        <f>0.2*(SUM(E20:E32))</f>
        <v>2.4000000000000004</v>
      </c>
      <c r="F33" s="38" t="s">
        <v>92</v>
      </c>
      <c r="G33" s="46"/>
      <c r="H33" s="10"/>
      <c r="I33" s="11"/>
      <c r="J33" s="11"/>
      <c r="K33" s="11"/>
      <c r="L33" s="11"/>
      <c r="M33" s="11"/>
      <c r="N33" s="11"/>
      <c r="O33" s="11"/>
      <c r="P33" s="11"/>
      <c r="Q33" s="11"/>
      <c r="R33" s="11"/>
      <c r="S33" s="11"/>
      <c r="T33" s="11"/>
    </row>
    <row r="34" spans="1:20" ht="51" x14ac:dyDescent="0.2">
      <c r="A34" s="10"/>
      <c r="B34" s="11"/>
      <c r="C34" s="38"/>
      <c r="D34" s="47" t="s">
        <v>93</v>
      </c>
      <c r="E34" s="48">
        <f>SUM(E20:E33)</f>
        <v>14.4</v>
      </c>
      <c r="F34" s="49" t="s">
        <v>94</v>
      </c>
      <c r="G34" s="46"/>
      <c r="H34" s="10"/>
      <c r="I34" s="11"/>
      <c r="J34" s="11"/>
      <c r="K34" s="11"/>
      <c r="L34" s="11"/>
      <c r="M34" s="11"/>
      <c r="N34" s="11"/>
      <c r="O34" s="11"/>
      <c r="P34" s="11"/>
      <c r="Q34" s="11"/>
      <c r="R34" s="11"/>
      <c r="S34" s="11"/>
      <c r="T34" s="11"/>
    </row>
    <row r="35" spans="1:20" x14ac:dyDescent="0.2">
      <c r="A35" s="10"/>
      <c r="B35" s="11"/>
      <c r="C35" s="11"/>
      <c r="D35" s="50"/>
      <c r="E35" s="50"/>
      <c r="F35" s="50"/>
      <c r="H35" s="10"/>
      <c r="I35" s="11"/>
      <c r="J35" s="11"/>
      <c r="K35" s="11"/>
      <c r="L35" s="11"/>
      <c r="M35" s="11"/>
      <c r="N35" s="11"/>
      <c r="O35" s="11"/>
      <c r="P35" s="11"/>
      <c r="Q35" s="11"/>
      <c r="R35" s="11"/>
      <c r="S35" s="11"/>
      <c r="T35" s="11"/>
    </row>
    <row r="36" spans="1:20" x14ac:dyDescent="0.2">
      <c r="B36" s="11"/>
      <c r="C36" s="11"/>
      <c r="D36" s="11"/>
      <c r="E36" s="11"/>
      <c r="F36" s="11"/>
      <c r="G36" s="11"/>
      <c r="H36" s="10"/>
      <c r="I36" s="11"/>
      <c r="J36" s="11"/>
      <c r="K36" s="11"/>
      <c r="L36" s="11"/>
      <c r="M36" s="11"/>
      <c r="N36" s="11"/>
      <c r="O36" s="11"/>
      <c r="P36" s="11"/>
      <c r="Q36" s="11"/>
      <c r="R36" s="11"/>
      <c r="S36" s="11"/>
      <c r="T36" s="11"/>
    </row>
    <row r="37" spans="1:20" x14ac:dyDescent="0.2">
      <c r="A37" s="10"/>
      <c r="B37" s="11"/>
      <c r="C37" s="11"/>
      <c r="D37" s="11"/>
      <c r="E37" s="11"/>
      <c r="F37" s="11"/>
      <c r="G37" s="11"/>
      <c r="H37" s="10"/>
      <c r="I37" s="11"/>
      <c r="J37" s="11"/>
      <c r="K37" s="11"/>
      <c r="L37" s="11"/>
      <c r="M37" s="11"/>
      <c r="N37" s="11"/>
      <c r="O37" s="11"/>
      <c r="P37" s="11"/>
      <c r="Q37" s="11"/>
      <c r="R37" s="11"/>
      <c r="S37" s="11"/>
      <c r="T37" s="11"/>
    </row>
    <row r="38" spans="1:20" x14ac:dyDescent="0.2">
      <c r="A38" s="10"/>
      <c r="B38" s="11"/>
      <c r="C38" s="11"/>
      <c r="D38" s="11"/>
      <c r="E38" s="11"/>
      <c r="F38" s="11"/>
      <c r="G38" s="11"/>
      <c r="H38" s="10"/>
      <c r="I38" s="11"/>
      <c r="J38" s="11"/>
      <c r="K38" s="11"/>
      <c r="L38" s="11"/>
      <c r="M38" s="11"/>
      <c r="N38" s="11"/>
      <c r="O38" s="11"/>
      <c r="P38" s="11"/>
      <c r="Q38" s="11"/>
      <c r="R38" s="11"/>
      <c r="S38" s="11"/>
      <c r="T38" s="11"/>
    </row>
    <row r="39" spans="1:20" x14ac:dyDescent="0.2">
      <c r="A39" s="10"/>
      <c r="B39" s="11"/>
      <c r="C39" s="11"/>
      <c r="D39" s="11"/>
      <c r="E39" s="11"/>
      <c r="F39" s="11"/>
      <c r="G39" s="11"/>
      <c r="H39" s="10"/>
      <c r="I39" s="11"/>
      <c r="J39" s="11"/>
      <c r="K39" s="11"/>
      <c r="L39" s="11"/>
      <c r="M39" s="11"/>
      <c r="N39" s="11"/>
      <c r="O39" s="11"/>
      <c r="P39" s="11"/>
      <c r="Q39" s="11"/>
      <c r="R39" s="11"/>
      <c r="S39" s="11"/>
      <c r="T39" s="11"/>
    </row>
    <row r="40" spans="1:20" x14ac:dyDescent="0.2">
      <c r="A40" s="10"/>
      <c r="B40" s="11"/>
      <c r="C40" s="11"/>
      <c r="D40" s="11"/>
      <c r="E40" s="11"/>
      <c r="F40" s="11"/>
      <c r="G40" s="11"/>
      <c r="H40" s="10"/>
      <c r="I40" s="11"/>
      <c r="J40" s="11"/>
      <c r="K40" s="11"/>
      <c r="L40" s="11"/>
      <c r="M40" s="11"/>
      <c r="N40" s="11"/>
      <c r="O40" s="11"/>
      <c r="P40" s="11"/>
      <c r="Q40" s="11"/>
      <c r="R40" s="11"/>
      <c r="S40" s="11"/>
      <c r="T40" s="11"/>
    </row>
    <row r="41" spans="1:20" x14ac:dyDescent="0.2">
      <c r="A41" s="10"/>
      <c r="B41" s="11"/>
      <c r="C41" s="11"/>
      <c r="D41" s="11"/>
      <c r="E41" s="11"/>
      <c r="F41" s="11"/>
      <c r="G41" s="11"/>
      <c r="H41" s="10"/>
      <c r="I41" s="11"/>
      <c r="J41" s="11"/>
      <c r="K41" s="11"/>
      <c r="L41" s="11"/>
      <c r="M41" s="11"/>
      <c r="N41" s="11"/>
      <c r="O41" s="11"/>
      <c r="P41" s="11"/>
      <c r="Q41" s="11"/>
      <c r="R41" s="11"/>
      <c r="S41" s="11"/>
      <c r="T41" s="11"/>
    </row>
    <row r="42" spans="1:20" x14ac:dyDescent="0.2">
      <c r="A42" s="10"/>
      <c r="B42" s="11"/>
      <c r="C42" s="11"/>
      <c r="D42" s="11"/>
      <c r="E42" s="11"/>
      <c r="F42" s="11"/>
      <c r="G42" s="11"/>
      <c r="H42" s="10"/>
      <c r="I42" s="11"/>
      <c r="J42" s="11"/>
      <c r="K42" s="11"/>
      <c r="L42" s="11"/>
      <c r="M42" s="11"/>
      <c r="N42" s="11"/>
      <c r="O42" s="11"/>
      <c r="P42" s="11"/>
      <c r="Q42" s="11"/>
      <c r="R42" s="11"/>
      <c r="S42" s="11"/>
      <c r="T42" s="11"/>
    </row>
    <row r="43" spans="1:20" x14ac:dyDescent="0.2">
      <c r="A43" s="10"/>
      <c r="B43" s="11"/>
      <c r="C43" s="11"/>
      <c r="D43" s="11"/>
      <c r="E43" s="11"/>
      <c r="F43" s="11"/>
      <c r="G43" s="11"/>
      <c r="H43" s="10"/>
      <c r="I43" s="11"/>
      <c r="J43" s="11"/>
      <c r="K43" s="11"/>
      <c r="L43" s="11"/>
      <c r="M43" s="11"/>
      <c r="N43" s="11"/>
      <c r="O43" s="11"/>
      <c r="P43" s="11"/>
      <c r="Q43" s="11"/>
      <c r="R43" s="11"/>
      <c r="S43" s="11"/>
      <c r="T43" s="11"/>
    </row>
    <row r="44" spans="1:20" x14ac:dyDescent="0.2">
      <c r="A44" s="10"/>
      <c r="B44" s="11"/>
      <c r="C44" s="11"/>
      <c r="D44" s="11"/>
      <c r="E44" s="11"/>
      <c r="F44" s="11"/>
      <c r="G44" s="11"/>
      <c r="H44" s="10"/>
      <c r="I44" s="11"/>
      <c r="J44" s="11"/>
      <c r="K44" s="11"/>
      <c r="L44" s="11"/>
      <c r="M44" s="11"/>
      <c r="N44" s="11"/>
      <c r="O44" s="11"/>
      <c r="P44" s="11"/>
      <c r="Q44" s="11"/>
      <c r="R44" s="11"/>
      <c r="S44" s="11"/>
      <c r="T44" s="11"/>
    </row>
    <row r="45" spans="1:20" x14ac:dyDescent="0.2">
      <c r="A45" s="10"/>
      <c r="B45" s="11"/>
      <c r="C45" s="11"/>
      <c r="D45" s="11"/>
      <c r="E45" s="11"/>
      <c r="F45" s="11"/>
      <c r="G45" s="11"/>
      <c r="H45" s="10"/>
      <c r="I45" s="11"/>
      <c r="J45" s="11"/>
      <c r="K45" s="11"/>
      <c r="L45" s="11"/>
      <c r="M45" s="11"/>
      <c r="N45" s="11"/>
      <c r="O45" s="11"/>
      <c r="P45" s="11"/>
      <c r="Q45" s="11"/>
      <c r="R45" s="11"/>
      <c r="S45" s="11"/>
      <c r="T45" s="11"/>
    </row>
    <row r="46" spans="1:20" x14ac:dyDescent="0.2">
      <c r="A46" s="10"/>
      <c r="B46" s="11"/>
      <c r="C46" s="11"/>
      <c r="D46" s="11"/>
      <c r="E46" s="11"/>
      <c r="F46" s="11"/>
      <c r="G46" s="11"/>
      <c r="H46" s="10"/>
      <c r="I46" s="11"/>
      <c r="J46" s="11"/>
      <c r="K46" s="11"/>
      <c r="L46" s="11"/>
      <c r="M46" s="11"/>
      <c r="N46" s="11"/>
      <c r="O46" s="11"/>
      <c r="P46" s="11"/>
      <c r="Q46" s="11"/>
      <c r="R46" s="11"/>
      <c r="S46" s="11"/>
      <c r="T46" s="11"/>
    </row>
    <row r="47" spans="1:20" x14ac:dyDescent="0.2">
      <c r="A47" s="10"/>
      <c r="B47" s="11"/>
      <c r="C47" s="11"/>
      <c r="D47" s="11"/>
      <c r="E47" s="11"/>
      <c r="F47" s="11"/>
      <c r="G47" s="11"/>
      <c r="H47" s="10"/>
      <c r="I47" s="11"/>
      <c r="J47" s="11"/>
      <c r="K47" s="11"/>
      <c r="L47" s="11"/>
      <c r="M47" s="11"/>
      <c r="N47" s="11"/>
      <c r="O47" s="11"/>
      <c r="P47" s="11"/>
      <c r="Q47" s="11"/>
      <c r="R47" s="11"/>
      <c r="S47" s="11"/>
      <c r="T47" s="11"/>
    </row>
    <row r="48" spans="1:20" x14ac:dyDescent="0.2">
      <c r="A48" s="10"/>
      <c r="B48" s="11"/>
      <c r="C48" s="11"/>
      <c r="D48" s="11"/>
      <c r="E48" s="11"/>
      <c r="F48" s="11"/>
      <c r="G48" s="11"/>
      <c r="H48" s="10"/>
      <c r="I48" s="11"/>
      <c r="J48" s="11"/>
      <c r="K48" s="11"/>
      <c r="L48" s="11"/>
      <c r="M48" s="11"/>
      <c r="N48" s="11"/>
      <c r="O48" s="11"/>
      <c r="P48" s="11"/>
      <c r="Q48" s="11"/>
      <c r="R48" s="11"/>
      <c r="S48" s="11"/>
      <c r="T48" s="11"/>
    </row>
    <row r="49" spans="1:20" x14ac:dyDescent="0.2">
      <c r="A49" s="10"/>
      <c r="B49" s="11"/>
      <c r="C49" s="11"/>
      <c r="D49" s="11"/>
      <c r="E49" s="11"/>
      <c r="F49" s="11"/>
      <c r="G49" s="11"/>
      <c r="H49" s="10"/>
      <c r="I49" s="11"/>
      <c r="J49" s="11"/>
      <c r="K49" s="11"/>
      <c r="L49" s="11"/>
      <c r="M49" s="11"/>
      <c r="N49" s="11"/>
      <c r="O49" s="11"/>
      <c r="P49" s="11"/>
      <c r="Q49" s="11"/>
      <c r="R49" s="11"/>
      <c r="S49" s="11"/>
      <c r="T49" s="11"/>
    </row>
    <row r="50" spans="1:20" x14ac:dyDescent="0.2">
      <c r="A50" s="10"/>
      <c r="B50" s="11"/>
      <c r="C50" s="11"/>
      <c r="D50" s="11"/>
      <c r="E50" s="11"/>
      <c r="F50" s="11"/>
      <c r="G50" s="11"/>
      <c r="H50" s="10"/>
      <c r="I50" s="11"/>
      <c r="J50" s="11"/>
      <c r="K50" s="11"/>
      <c r="L50" s="11"/>
      <c r="M50" s="11"/>
      <c r="N50" s="11"/>
      <c r="O50" s="11"/>
      <c r="P50" s="11"/>
      <c r="Q50" s="11"/>
      <c r="R50" s="11"/>
      <c r="S50" s="11"/>
      <c r="T50" s="11"/>
    </row>
    <row r="51" spans="1:20" x14ac:dyDescent="0.2">
      <c r="A51" s="10"/>
      <c r="B51" s="11"/>
      <c r="C51" s="11"/>
      <c r="D51" s="11"/>
      <c r="E51" s="11"/>
      <c r="F51" s="11"/>
      <c r="G51" s="11"/>
      <c r="H51" s="10"/>
      <c r="I51" s="11"/>
      <c r="J51" s="11"/>
      <c r="K51" s="11"/>
      <c r="L51" s="11"/>
      <c r="M51" s="11"/>
      <c r="N51" s="11"/>
      <c r="O51" s="11"/>
      <c r="P51" s="11"/>
      <c r="Q51" s="11"/>
      <c r="R51" s="11"/>
      <c r="S51" s="11"/>
      <c r="T51" s="11"/>
    </row>
    <row r="52" spans="1:20" x14ac:dyDescent="0.2">
      <c r="A52" s="10"/>
      <c r="B52" s="11"/>
      <c r="C52" s="11"/>
      <c r="D52" s="11"/>
      <c r="E52" s="11"/>
      <c r="F52" s="11"/>
      <c r="G52" s="11"/>
      <c r="H52" s="10"/>
      <c r="I52" s="11"/>
      <c r="J52" s="11"/>
      <c r="K52" s="11"/>
      <c r="L52" s="11"/>
      <c r="M52" s="11"/>
      <c r="N52" s="11"/>
      <c r="O52" s="11"/>
      <c r="P52" s="11"/>
      <c r="Q52" s="11"/>
      <c r="R52" s="11"/>
      <c r="S52" s="11"/>
      <c r="T52" s="11"/>
    </row>
    <row r="53" spans="1:20" x14ac:dyDescent="0.2">
      <c r="A53" s="10"/>
      <c r="B53" s="11"/>
      <c r="C53" s="11"/>
      <c r="D53" s="11"/>
      <c r="E53" s="11"/>
      <c r="F53" s="11"/>
      <c r="G53" s="11"/>
      <c r="H53" s="10"/>
      <c r="I53" s="11"/>
      <c r="J53" s="11"/>
      <c r="K53" s="11"/>
      <c r="L53" s="11"/>
      <c r="M53" s="11"/>
      <c r="N53" s="11"/>
      <c r="O53" s="11"/>
      <c r="P53" s="11"/>
      <c r="Q53" s="11"/>
      <c r="R53" s="11"/>
      <c r="S53" s="11"/>
      <c r="T53" s="11"/>
    </row>
    <row r="54" spans="1:20" x14ac:dyDescent="0.2">
      <c r="A54" s="10"/>
      <c r="B54" s="11"/>
      <c r="C54" s="11"/>
      <c r="D54" s="11"/>
      <c r="E54" s="11"/>
      <c r="F54" s="11"/>
      <c r="G54" s="11"/>
      <c r="H54" s="10"/>
      <c r="I54" s="11"/>
      <c r="J54" s="11"/>
      <c r="K54" s="11"/>
      <c r="L54" s="11"/>
      <c r="M54" s="11"/>
      <c r="N54" s="11"/>
      <c r="O54" s="11"/>
      <c r="P54" s="11"/>
      <c r="Q54" s="11"/>
      <c r="R54" s="11"/>
      <c r="S54" s="11"/>
      <c r="T54" s="11"/>
    </row>
    <row r="55" spans="1:20" x14ac:dyDescent="0.2">
      <c r="A55" s="10"/>
      <c r="B55" s="11"/>
      <c r="C55" s="11"/>
      <c r="D55" s="11"/>
      <c r="E55" s="11"/>
      <c r="F55" s="11"/>
      <c r="G55" s="11"/>
      <c r="H55" s="10"/>
      <c r="I55" s="11"/>
      <c r="J55" s="11"/>
      <c r="K55" s="11"/>
      <c r="L55" s="11"/>
      <c r="M55" s="11"/>
      <c r="N55" s="11"/>
      <c r="O55" s="11"/>
      <c r="P55" s="11"/>
      <c r="Q55" s="11"/>
      <c r="R55" s="11"/>
      <c r="S55" s="11"/>
      <c r="T55" s="11"/>
    </row>
    <row r="56" spans="1:20" x14ac:dyDescent="0.2">
      <c r="A56" s="10"/>
      <c r="B56" s="11"/>
      <c r="C56" s="11"/>
      <c r="D56" s="11"/>
      <c r="E56" s="11"/>
      <c r="F56" s="11"/>
      <c r="G56" s="11"/>
      <c r="H56" s="10"/>
      <c r="I56" s="11"/>
      <c r="J56" s="11"/>
      <c r="K56" s="11"/>
      <c r="L56" s="11"/>
      <c r="M56" s="11"/>
      <c r="N56" s="11"/>
      <c r="O56" s="11"/>
      <c r="P56" s="11"/>
      <c r="Q56" s="11"/>
      <c r="R56" s="11"/>
      <c r="S56" s="11"/>
      <c r="T56" s="11"/>
    </row>
    <row r="57" spans="1:20" x14ac:dyDescent="0.2">
      <c r="A57" s="10"/>
      <c r="B57" s="11"/>
      <c r="C57" s="11"/>
      <c r="D57" s="11"/>
      <c r="E57" s="11"/>
      <c r="F57" s="11"/>
      <c r="G57" s="11"/>
      <c r="H57" s="10"/>
      <c r="I57" s="11"/>
      <c r="J57" s="11"/>
      <c r="K57" s="11"/>
      <c r="L57" s="11"/>
      <c r="M57" s="11"/>
      <c r="N57" s="11"/>
      <c r="O57" s="11"/>
      <c r="P57" s="11"/>
      <c r="Q57" s="11"/>
      <c r="R57" s="11"/>
      <c r="S57" s="11"/>
      <c r="T57" s="11"/>
    </row>
    <row r="58" spans="1:20" x14ac:dyDescent="0.2">
      <c r="A58" s="10"/>
      <c r="B58" s="11"/>
      <c r="C58" s="11"/>
      <c r="D58" s="11"/>
      <c r="E58" s="11"/>
      <c r="F58" s="11"/>
      <c r="G58" s="11"/>
      <c r="H58" s="10"/>
      <c r="I58" s="11"/>
      <c r="J58" s="11"/>
      <c r="K58" s="11"/>
      <c r="L58" s="11"/>
      <c r="M58" s="11"/>
      <c r="N58" s="11"/>
      <c r="O58" s="11"/>
      <c r="P58" s="11"/>
      <c r="Q58" s="11"/>
      <c r="R58" s="11"/>
      <c r="S58" s="11"/>
      <c r="T58" s="11"/>
    </row>
    <row r="59" spans="1:20" x14ac:dyDescent="0.2">
      <c r="A59" s="10"/>
      <c r="B59" s="11"/>
      <c r="C59" s="11"/>
      <c r="D59" s="11"/>
      <c r="E59" s="11"/>
      <c r="F59" s="11"/>
      <c r="G59" s="11"/>
      <c r="H59" s="10"/>
      <c r="I59" s="11"/>
      <c r="J59" s="11"/>
      <c r="K59" s="11"/>
      <c r="L59" s="11"/>
      <c r="M59" s="11"/>
      <c r="N59" s="11"/>
      <c r="O59" s="11"/>
      <c r="P59" s="11"/>
      <c r="Q59" s="11"/>
      <c r="R59" s="11"/>
      <c r="S59" s="11"/>
      <c r="T59" s="11"/>
    </row>
    <row r="60" spans="1:20" x14ac:dyDescent="0.2">
      <c r="A60" s="10"/>
      <c r="B60" s="11"/>
      <c r="C60" s="11"/>
      <c r="D60" s="11"/>
      <c r="E60" s="11"/>
      <c r="F60" s="11"/>
      <c r="G60" s="11"/>
      <c r="H60" s="10"/>
      <c r="I60" s="11"/>
      <c r="J60" s="11"/>
      <c r="K60" s="11"/>
      <c r="L60" s="11"/>
      <c r="M60" s="11"/>
      <c r="N60" s="11"/>
      <c r="O60" s="11"/>
      <c r="P60" s="11"/>
      <c r="Q60" s="11"/>
      <c r="R60" s="11"/>
      <c r="S60" s="11"/>
      <c r="T60" s="11"/>
    </row>
    <row r="61" spans="1:20" x14ac:dyDescent="0.2">
      <c r="A61" s="10"/>
      <c r="B61" s="11"/>
      <c r="C61" s="11"/>
      <c r="D61" s="11"/>
      <c r="E61" s="11"/>
      <c r="F61" s="11"/>
      <c r="G61" s="11"/>
      <c r="H61" s="10"/>
      <c r="I61" s="11"/>
      <c r="J61" s="11"/>
      <c r="K61" s="11"/>
      <c r="L61" s="11"/>
      <c r="M61" s="11"/>
      <c r="N61" s="11"/>
      <c r="O61" s="11"/>
      <c r="P61" s="11"/>
      <c r="Q61" s="11"/>
      <c r="R61" s="11"/>
      <c r="S61" s="11"/>
      <c r="T61" s="11"/>
    </row>
    <row r="62" spans="1:20" x14ac:dyDescent="0.2">
      <c r="A62" s="10"/>
      <c r="B62" s="11"/>
      <c r="C62" s="11"/>
      <c r="D62" s="11"/>
      <c r="E62" s="11"/>
      <c r="F62" s="11"/>
      <c r="G62" s="11"/>
      <c r="H62" s="10"/>
      <c r="I62" s="11"/>
      <c r="J62" s="11"/>
      <c r="K62" s="11"/>
      <c r="L62" s="11"/>
      <c r="M62" s="11"/>
      <c r="N62" s="11"/>
      <c r="O62" s="11"/>
      <c r="P62" s="11"/>
      <c r="Q62" s="11"/>
      <c r="R62" s="11"/>
      <c r="S62" s="11"/>
      <c r="T62" s="11"/>
    </row>
    <row r="63" spans="1:20" x14ac:dyDescent="0.2">
      <c r="A63" s="10"/>
      <c r="B63" s="11"/>
      <c r="C63" s="11"/>
      <c r="D63" s="11"/>
      <c r="E63" s="11"/>
      <c r="F63" s="11"/>
      <c r="G63" s="11"/>
      <c r="H63" s="10"/>
      <c r="I63" s="11"/>
      <c r="J63" s="11"/>
      <c r="K63" s="11"/>
      <c r="L63" s="11"/>
      <c r="M63" s="11"/>
      <c r="N63" s="11"/>
      <c r="O63" s="11"/>
      <c r="P63" s="11"/>
      <c r="Q63" s="11"/>
      <c r="R63" s="11"/>
      <c r="S63" s="11"/>
      <c r="T63" s="11"/>
    </row>
    <row r="64" spans="1:20" x14ac:dyDescent="0.2">
      <c r="A64" s="10"/>
      <c r="B64" s="11"/>
      <c r="C64" s="11"/>
      <c r="D64" s="11"/>
      <c r="E64" s="11"/>
      <c r="F64" s="11"/>
      <c r="G64" s="11"/>
      <c r="H64" s="10"/>
      <c r="I64" s="11"/>
      <c r="J64" s="11"/>
      <c r="K64" s="11"/>
      <c r="L64" s="11"/>
      <c r="M64" s="11"/>
      <c r="N64" s="11"/>
      <c r="O64" s="11"/>
      <c r="P64" s="11"/>
      <c r="Q64" s="11"/>
      <c r="R64" s="11"/>
      <c r="S64" s="11"/>
      <c r="T64" s="11"/>
    </row>
    <row r="65" spans="1:20" x14ac:dyDescent="0.2">
      <c r="A65" s="10"/>
      <c r="B65" s="11"/>
      <c r="C65" s="11"/>
      <c r="D65" s="11"/>
      <c r="E65" s="11"/>
      <c r="F65" s="11"/>
      <c r="G65" s="11"/>
      <c r="H65" s="10"/>
      <c r="I65" s="11"/>
      <c r="J65" s="11"/>
      <c r="K65" s="11"/>
      <c r="L65" s="11"/>
      <c r="M65" s="11"/>
      <c r="N65" s="11"/>
      <c r="O65" s="11"/>
      <c r="P65" s="11"/>
      <c r="Q65" s="11"/>
      <c r="R65" s="11"/>
      <c r="S65" s="11"/>
      <c r="T65" s="11"/>
    </row>
    <row r="66" spans="1:20" x14ac:dyDescent="0.2">
      <c r="A66" s="10"/>
      <c r="B66" s="11"/>
      <c r="C66" s="11"/>
      <c r="D66" s="11"/>
      <c r="E66" s="11"/>
      <c r="F66" s="11"/>
      <c r="G66" s="11"/>
      <c r="H66" s="10"/>
      <c r="I66" s="11"/>
      <c r="J66" s="11"/>
      <c r="K66" s="11"/>
      <c r="L66" s="11"/>
      <c r="M66" s="11"/>
      <c r="N66" s="11"/>
      <c r="O66" s="11"/>
      <c r="P66" s="11"/>
      <c r="Q66" s="11"/>
      <c r="R66" s="11"/>
      <c r="S66" s="11"/>
      <c r="T66" s="11"/>
    </row>
    <row r="67" spans="1:20" x14ac:dyDescent="0.2">
      <c r="A67" s="10"/>
      <c r="B67" s="11"/>
      <c r="C67" s="11"/>
      <c r="D67" s="11"/>
      <c r="E67" s="11"/>
      <c r="F67" s="11"/>
      <c r="G67" s="11"/>
      <c r="H67" s="10"/>
      <c r="I67" s="11"/>
      <c r="J67" s="11"/>
      <c r="K67" s="11"/>
      <c r="L67" s="11"/>
      <c r="M67" s="11"/>
      <c r="N67" s="11"/>
      <c r="O67" s="11"/>
      <c r="P67" s="11"/>
      <c r="Q67" s="11"/>
      <c r="R67" s="11"/>
      <c r="S67" s="11"/>
      <c r="T67" s="11"/>
    </row>
    <row r="68" spans="1:20" x14ac:dyDescent="0.2">
      <c r="A68" s="10"/>
      <c r="B68" s="11"/>
      <c r="C68" s="11"/>
      <c r="D68" s="11"/>
      <c r="E68" s="11"/>
      <c r="F68" s="11"/>
      <c r="G68" s="11"/>
      <c r="H68" s="10"/>
      <c r="I68" s="11"/>
      <c r="J68" s="11"/>
      <c r="K68" s="11"/>
      <c r="L68" s="11"/>
      <c r="M68" s="11"/>
      <c r="N68" s="11"/>
      <c r="O68" s="11"/>
      <c r="P68" s="11"/>
      <c r="Q68" s="11"/>
      <c r="R68" s="11"/>
      <c r="S68" s="11"/>
      <c r="T68" s="11"/>
    </row>
    <row r="69" spans="1:20" x14ac:dyDescent="0.2">
      <c r="A69" s="10"/>
      <c r="B69" s="11"/>
      <c r="C69" s="11"/>
      <c r="D69" s="11"/>
      <c r="E69" s="11"/>
      <c r="F69" s="11"/>
      <c r="G69" s="11"/>
      <c r="H69" s="10"/>
      <c r="I69" s="11"/>
      <c r="J69" s="11"/>
      <c r="K69" s="11"/>
      <c r="L69" s="11"/>
      <c r="M69" s="11"/>
      <c r="N69" s="11"/>
      <c r="O69" s="11"/>
      <c r="P69" s="11"/>
      <c r="Q69" s="11"/>
      <c r="R69" s="11"/>
      <c r="S69" s="11"/>
      <c r="T69" s="11"/>
    </row>
    <row r="70" spans="1:20" x14ac:dyDescent="0.2">
      <c r="A70" s="10"/>
      <c r="B70" s="11"/>
      <c r="C70" s="11"/>
      <c r="D70" s="11"/>
      <c r="E70" s="11"/>
      <c r="F70" s="11"/>
      <c r="G70" s="11"/>
      <c r="H70" s="10"/>
      <c r="I70" s="11"/>
      <c r="J70" s="11"/>
      <c r="K70" s="11"/>
      <c r="L70" s="11"/>
      <c r="M70" s="11"/>
      <c r="N70" s="11"/>
      <c r="O70" s="11"/>
      <c r="P70" s="11"/>
      <c r="Q70" s="11"/>
      <c r="R70" s="11"/>
      <c r="S70" s="11"/>
      <c r="T70" s="11"/>
    </row>
    <row r="71" spans="1:20" x14ac:dyDescent="0.2">
      <c r="A71" s="10"/>
      <c r="B71" s="11"/>
      <c r="C71" s="11"/>
      <c r="D71" s="11"/>
      <c r="E71" s="11"/>
      <c r="F71" s="11"/>
      <c r="G71" s="11"/>
      <c r="H71" s="10"/>
      <c r="I71" s="11"/>
      <c r="J71" s="11"/>
      <c r="K71" s="11"/>
      <c r="L71" s="11"/>
      <c r="M71" s="11"/>
      <c r="N71" s="11"/>
      <c r="O71" s="11"/>
      <c r="P71" s="11"/>
      <c r="Q71" s="11"/>
      <c r="R71" s="11"/>
      <c r="S71" s="11"/>
      <c r="T71" s="11"/>
    </row>
    <row r="72" spans="1:20" x14ac:dyDescent="0.2">
      <c r="A72" s="10"/>
      <c r="B72" s="11"/>
      <c r="C72" s="11"/>
      <c r="D72" s="11"/>
      <c r="E72" s="11"/>
      <c r="F72" s="11"/>
      <c r="G72" s="11"/>
      <c r="H72" s="10"/>
      <c r="I72" s="11"/>
      <c r="J72" s="11"/>
      <c r="K72" s="11"/>
      <c r="L72" s="11"/>
      <c r="M72" s="11"/>
      <c r="N72" s="11"/>
      <c r="O72" s="11"/>
      <c r="P72" s="11"/>
      <c r="Q72" s="11"/>
      <c r="R72" s="11"/>
      <c r="S72" s="11"/>
      <c r="T72" s="11"/>
    </row>
    <row r="73" spans="1:20" x14ac:dyDescent="0.2">
      <c r="A73" s="10"/>
      <c r="B73" s="11"/>
      <c r="C73" s="11"/>
      <c r="D73" s="11"/>
      <c r="E73" s="11"/>
      <c r="F73" s="11"/>
      <c r="G73" s="11"/>
      <c r="H73" s="10"/>
      <c r="I73" s="11"/>
      <c r="J73" s="11"/>
      <c r="K73" s="11"/>
      <c r="L73" s="11"/>
      <c r="M73" s="11"/>
      <c r="N73" s="11"/>
      <c r="O73" s="11"/>
      <c r="P73" s="11"/>
      <c r="Q73" s="11"/>
      <c r="R73" s="11"/>
      <c r="S73" s="11"/>
      <c r="T73" s="11"/>
    </row>
    <row r="74" spans="1:20" x14ac:dyDescent="0.2">
      <c r="A74" s="10"/>
      <c r="B74" s="11"/>
      <c r="C74" s="11"/>
      <c r="D74" s="11"/>
      <c r="E74" s="11"/>
      <c r="F74" s="11"/>
      <c r="G74" s="11"/>
      <c r="H74" s="10"/>
      <c r="I74" s="11"/>
      <c r="J74" s="11"/>
      <c r="K74" s="11"/>
      <c r="L74" s="11"/>
      <c r="M74" s="11"/>
      <c r="N74" s="11"/>
      <c r="O74" s="11"/>
      <c r="P74" s="11"/>
      <c r="Q74" s="11"/>
      <c r="R74" s="11"/>
      <c r="S74" s="11"/>
      <c r="T74" s="11"/>
    </row>
    <row r="75" spans="1:20" x14ac:dyDescent="0.2">
      <c r="A75" s="10"/>
      <c r="B75" s="11"/>
      <c r="C75" s="11"/>
      <c r="D75" s="11"/>
      <c r="E75" s="11"/>
      <c r="F75" s="11"/>
      <c r="G75" s="11"/>
      <c r="H75" s="10"/>
      <c r="I75" s="11"/>
      <c r="J75" s="11"/>
      <c r="K75" s="11"/>
      <c r="L75" s="11"/>
      <c r="M75" s="11"/>
      <c r="N75" s="11"/>
      <c r="O75" s="11"/>
      <c r="P75" s="11"/>
      <c r="Q75" s="11"/>
      <c r="R75" s="11"/>
      <c r="S75" s="11"/>
      <c r="T75" s="11"/>
    </row>
    <row r="76" spans="1:20" x14ac:dyDescent="0.2">
      <c r="A76" s="10"/>
      <c r="B76" s="11"/>
      <c r="C76" s="11"/>
      <c r="D76" s="11"/>
      <c r="E76" s="11"/>
      <c r="F76" s="11"/>
      <c r="G76" s="11"/>
      <c r="H76" s="10"/>
      <c r="I76" s="11"/>
      <c r="J76" s="11"/>
      <c r="K76" s="11"/>
      <c r="L76" s="11"/>
      <c r="M76" s="11"/>
      <c r="N76" s="11"/>
      <c r="O76" s="11"/>
      <c r="P76" s="11"/>
      <c r="Q76" s="11"/>
      <c r="R76" s="11"/>
      <c r="S76" s="11"/>
      <c r="T76" s="11"/>
    </row>
    <row r="77" spans="1:20" x14ac:dyDescent="0.2">
      <c r="A77" s="10"/>
      <c r="B77" s="11"/>
      <c r="C77" s="11"/>
      <c r="D77" s="11"/>
      <c r="E77" s="11"/>
      <c r="F77" s="11"/>
      <c r="G77" s="11"/>
      <c r="H77" s="10"/>
      <c r="I77" s="11"/>
      <c r="J77" s="11"/>
      <c r="K77" s="11"/>
      <c r="L77" s="11"/>
      <c r="M77" s="11"/>
      <c r="N77" s="11"/>
      <c r="O77" s="11"/>
      <c r="P77" s="11"/>
      <c r="Q77" s="11"/>
      <c r="R77" s="11"/>
      <c r="S77" s="11"/>
      <c r="T77" s="11"/>
    </row>
    <row r="78" spans="1:20" x14ac:dyDescent="0.2">
      <c r="A78" s="10"/>
      <c r="B78" s="11"/>
      <c r="C78" s="11"/>
      <c r="D78" s="11"/>
      <c r="E78" s="11"/>
      <c r="F78" s="11"/>
      <c r="G78" s="11"/>
      <c r="H78" s="10"/>
      <c r="I78" s="11"/>
      <c r="J78" s="11"/>
      <c r="K78" s="11"/>
      <c r="L78" s="11"/>
      <c r="M78" s="11"/>
      <c r="N78" s="11"/>
      <c r="O78" s="11"/>
      <c r="P78" s="11"/>
      <c r="Q78" s="11"/>
      <c r="R78" s="11"/>
      <c r="S78" s="11"/>
      <c r="T78" s="11"/>
    </row>
    <row r="79" spans="1:20" x14ac:dyDescent="0.2">
      <c r="A79" s="10"/>
      <c r="B79" s="11"/>
      <c r="C79" s="11"/>
      <c r="D79" s="11"/>
      <c r="E79" s="11"/>
      <c r="F79" s="11"/>
      <c r="G79" s="11"/>
      <c r="H79" s="10"/>
      <c r="I79" s="11"/>
      <c r="J79" s="11"/>
      <c r="K79" s="11"/>
      <c r="L79" s="11"/>
      <c r="M79" s="11"/>
      <c r="N79" s="11"/>
      <c r="O79" s="11"/>
      <c r="P79" s="11"/>
      <c r="Q79" s="11"/>
      <c r="R79" s="11"/>
      <c r="S79" s="11"/>
      <c r="T79" s="11"/>
    </row>
    <row r="80" spans="1:20" x14ac:dyDescent="0.2">
      <c r="A80" s="10"/>
      <c r="B80" s="11"/>
      <c r="C80" s="11"/>
      <c r="D80" s="11"/>
      <c r="E80" s="11"/>
      <c r="F80" s="11"/>
      <c r="G80" s="11"/>
      <c r="H80" s="10"/>
      <c r="I80" s="11"/>
      <c r="J80" s="11"/>
      <c r="K80" s="11"/>
      <c r="L80" s="11"/>
      <c r="M80" s="11"/>
      <c r="N80" s="11"/>
      <c r="O80" s="11"/>
      <c r="P80" s="11"/>
      <c r="Q80" s="11"/>
      <c r="R80" s="11"/>
      <c r="S80" s="11"/>
      <c r="T80" s="11"/>
    </row>
    <row r="81" spans="1:20" x14ac:dyDescent="0.2">
      <c r="A81" s="10"/>
      <c r="B81" s="11"/>
      <c r="C81" s="11"/>
      <c r="D81" s="11"/>
      <c r="E81" s="11"/>
      <c r="F81" s="11"/>
      <c r="G81" s="11"/>
      <c r="H81" s="10"/>
      <c r="I81" s="11"/>
      <c r="J81" s="11"/>
      <c r="K81" s="11"/>
      <c r="L81" s="11"/>
      <c r="M81" s="11"/>
      <c r="N81" s="11"/>
      <c r="O81" s="11"/>
      <c r="P81" s="11"/>
      <c r="Q81" s="11"/>
      <c r="R81" s="11"/>
      <c r="S81" s="11"/>
      <c r="T81" s="11"/>
    </row>
    <row r="82" spans="1:20" x14ac:dyDescent="0.2">
      <c r="A82" s="10"/>
      <c r="B82" s="11"/>
      <c r="C82" s="11"/>
      <c r="D82" s="11"/>
      <c r="E82" s="11"/>
      <c r="F82" s="11"/>
      <c r="G82" s="11"/>
      <c r="H82" s="10"/>
      <c r="I82" s="11"/>
      <c r="J82" s="11"/>
      <c r="K82" s="11"/>
      <c r="L82" s="11"/>
      <c r="M82" s="11"/>
      <c r="N82" s="11"/>
      <c r="O82" s="11"/>
      <c r="P82" s="11"/>
      <c r="Q82" s="11"/>
      <c r="R82" s="11"/>
      <c r="S82" s="11"/>
      <c r="T82" s="11"/>
    </row>
    <row r="83" spans="1:20" x14ac:dyDescent="0.2">
      <c r="A83" s="10"/>
      <c r="B83" s="11"/>
      <c r="C83" s="11"/>
      <c r="D83" s="11"/>
      <c r="E83" s="11"/>
      <c r="F83" s="11"/>
      <c r="G83" s="11"/>
      <c r="H83" s="10"/>
      <c r="I83" s="11"/>
      <c r="J83" s="11"/>
      <c r="K83" s="11"/>
      <c r="L83" s="11"/>
      <c r="M83" s="11"/>
      <c r="N83" s="11"/>
      <c r="O83" s="11"/>
      <c r="P83" s="11"/>
      <c r="Q83" s="11"/>
      <c r="R83" s="11"/>
      <c r="S83" s="11"/>
      <c r="T83" s="11"/>
    </row>
    <row r="84" spans="1:20" x14ac:dyDescent="0.2">
      <c r="A84" s="10"/>
      <c r="B84" s="11"/>
      <c r="C84" s="11"/>
      <c r="D84" s="11"/>
      <c r="E84" s="11"/>
      <c r="F84" s="11"/>
      <c r="G84" s="11"/>
      <c r="H84" s="10"/>
      <c r="I84" s="11"/>
      <c r="J84" s="11"/>
      <c r="K84" s="11"/>
      <c r="L84" s="11"/>
      <c r="M84" s="11"/>
      <c r="N84" s="11"/>
      <c r="O84" s="11"/>
      <c r="P84" s="11"/>
      <c r="Q84" s="11"/>
      <c r="R84" s="11"/>
      <c r="S84" s="11"/>
      <c r="T84" s="11"/>
    </row>
    <row r="85" spans="1:20" x14ac:dyDescent="0.2">
      <c r="A85" s="10"/>
      <c r="B85" s="11"/>
      <c r="C85" s="11"/>
      <c r="D85" s="11"/>
      <c r="E85" s="11"/>
      <c r="F85" s="11"/>
      <c r="G85" s="11"/>
      <c r="H85" s="10"/>
      <c r="I85" s="11"/>
      <c r="J85" s="11"/>
      <c r="K85" s="11"/>
      <c r="L85" s="11"/>
      <c r="M85" s="11"/>
      <c r="N85" s="11"/>
      <c r="O85" s="11"/>
      <c r="P85" s="11"/>
      <c r="Q85" s="11"/>
      <c r="R85" s="11"/>
      <c r="S85" s="11"/>
      <c r="T85" s="11"/>
    </row>
    <row r="86" spans="1:20" x14ac:dyDescent="0.2">
      <c r="A86" s="10"/>
      <c r="B86" s="11"/>
      <c r="C86" s="11"/>
      <c r="D86" s="11"/>
      <c r="E86" s="11"/>
      <c r="F86" s="11"/>
      <c r="G86" s="11"/>
      <c r="H86" s="10"/>
      <c r="I86" s="11"/>
      <c r="J86" s="11"/>
      <c r="K86" s="11"/>
      <c r="L86" s="11"/>
      <c r="M86" s="11"/>
      <c r="N86" s="11"/>
      <c r="O86" s="11"/>
      <c r="P86" s="11"/>
      <c r="Q86" s="11"/>
      <c r="R86" s="11"/>
      <c r="S86" s="11"/>
      <c r="T86" s="11"/>
    </row>
    <row r="87" spans="1:20" x14ac:dyDescent="0.2">
      <c r="A87" s="10"/>
      <c r="B87" s="11"/>
      <c r="C87" s="11"/>
      <c r="D87" s="11"/>
      <c r="E87" s="11"/>
      <c r="F87" s="11"/>
      <c r="G87" s="11"/>
      <c r="H87" s="10"/>
      <c r="I87" s="11"/>
      <c r="J87" s="11"/>
      <c r="K87" s="11"/>
      <c r="L87" s="11"/>
      <c r="M87" s="11"/>
      <c r="N87" s="11"/>
      <c r="O87" s="11"/>
      <c r="P87" s="11"/>
      <c r="Q87" s="11"/>
      <c r="R87" s="11"/>
      <c r="S87" s="11"/>
      <c r="T87" s="11"/>
    </row>
    <row r="88" spans="1:20" x14ac:dyDescent="0.2">
      <c r="A88" s="10"/>
      <c r="B88" s="11"/>
      <c r="C88" s="11"/>
      <c r="D88" s="11"/>
      <c r="E88" s="11"/>
      <c r="F88" s="11"/>
      <c r="G88" s="11"/>
      <c r="H88" s="10"/>
      <c r="I88" s="11"/>
      <c r="J88" s="11"/>
      <c r="K88" s="11"/>
      <c r="L88" s="11"/>
      <c r="M88" s="11"/>
      <c r="N88" s="11"/>
      <c r="O88" s="11"/>
      <c r="P88" s="11"/>
      <c r="Q88" s="11"/>
      <c r="R88" s="11"/>
      <c r="S88" s="11"/>
      <c r="T88" s="11"/>
    </row>
    <row r="89" spans="1:20" x14ac:dyDescent="0.2">
      <c r="A89" s="10"/>
      <c r="B89" s="11"/>
      <c r="C89" s="11"/>
      <c r="D89" s="11"/>
      <c r="E89" s="11"/>
      <c r="F89" s="11"/>
      <c r="G89" s="11"/>
      <c r="H89" s="10"/>
      <c r="I89" s="11"/>
      <c r="J89" s="11"/>
      <c r="K89" s="11"/>
      <c r="L89" s="11"/>
      <c r="M89" s="11"/>
      <c r="N89" s="11"/>
      <c r="O89" s="11"/>
      <c r="P89" s="11"/>
      <c r="Q89" s="11"/>
      <c r="R89" s="11"/>
      <c r="S89" s="11"/>
      <c r="T89" s="11"/>
    </row>
    <row r="90" spans="1:20" x14ac:dyDescent="0.2">
      <c r="A90" s="10"/>
      <c r="B90" s="11"/>
      <c r="C90" s="11"/>
      <c r="D90" s="11"/>
      <c r="E90" s="11"/>
      <c r="F90" s="11"/>
      <c r="G90" s="11"/>
      <c r="H90" s="10"/>
      <c r="I90" s="11"/>
      <c r="J90" s="11"/>
      <c r="K90" s="11"/>
      <c r="L90" s="11"/>
      <c r="M90" s="11"/>
      <c r="N90" s="11"/>
      <c r="O90" s="11"/>
      <c r="P90" s="11"/>
      <c r="Q90" s="11"/>
      <c r="R90" s="11"/>
      <c r="S90" s="11"/>
      <c r="T90" s="11"/>
    </row>
    <row r="91" spans="1:20" x14ac:dyDescent="0.2">
      <c r="A91" s="10"/>
      <c r="B91" s="11"/>
      <c r="C91" s="11"/>
      <c r="D91" s="11"/>
      <c r="E91" s="11"/>
      <c r="F91" s="11"/>
      <c r="G91" s="11"/>
      <c r="H91" s="10"/>
      <c r="I91" s="11"/>
      <c r="J91" s="11"/>
      <c r="K91" s="11"/>
      <c r="L91" s="11"/>
      <c r="M91" s="11"/>
      <c r="N91" s="11"/>
      <c r="O91" s="11"/>
      <c r="P91" s="11"/>
      <c r="Q91" s="11"/>
      <c r="R91" s="11"/>
      <c r="S91" s="11"/>
      <c r="T91" s="11"/>
    </row>
    <row r="92" spans="1:20" x14ac:dyDescent="0.2">
      <c r="A92" s="10"/>
      <c r="B92" s="11"/>
      <c r="C92" s="11"/>
      <c r="D92" s="11"/>
      <c r="E92" s="11"/>
      <c r="F92" s="11"/>
      <c r="G92" s="11"/>
      <c r="H92" s="10"/>
      <c r="I92" s="11"/>
      <c r="J92" s="11"/>
      <c r="K92" s="11"/>
      <c r="L92" s="11"/>
      <c r="M92" s="11"/>
      <c r="N92" s="11"/>
      <c r="O92" s="11"/>
      <c r="P92" s="11"/>
      <c r="Q92" s="11"/>
      <c r="R92" s="11"/>
      <c r="S92" s="11"/>
      <c r="T92" s="11"/>
    </row>
    <row r="93" spans="1:20" x14ac:dyDescent="0.2">
      <c r="A93" s="10"/>
      <c r="B93" s="11"/>
      <c r="C93" s="11"/>
      <c r="D93" s="11"/>
      <c r="E93" s="11"/>
      <c r="F93" s="11"/>
      <c r="G93" s="11"/>
      <c r="H93" s="10"/>
      <c r="I93" s="11"/>
      <c r="J93" s="11"/>
      <c r="K93" s="11"/>
      <c r="L93" s="11"/>
      <c r="M93" s="11"/>
      <c r="N93" s="11"/>
      <c r="O93" s="11"/>
      <c r="P93" s="11"/>
      <c r="Q93" s="11"/>
      <c r="R93" s="11"/>
      <c r="S93" s="11"/>
      <c r="T93" s="11"/>
    </row>
    <row r="94" spans="1:20" x14ac:dyDescent="0.2">
      <c r="A94" s="10"/>
      <c r="B94" s="11"/>
      <c r="C94" s="11"/>
      <c r="D94" s="11"/>
      <c r="E94" s="11"/>
      <c r="F94" s="11"/>
      <c r="G94" s="11"/>
      <c r="H94" s="10"/>
      <c r="I94" s="11"/>
      <c r="J94" s="11"/>
      <c r="K94" s="11"/>
      <c r="L94" s="11"/>
      <c r="M94" s="11"/>
      <c r="N94" s="11"/>
      <c r="O94" s="11"/>
      <c r="P94" s="11"/>
      <c r="Q94" s="11"/>
      <c r="R94" s="11"/>
      <c r="S94" s="11"/>
      <c r="T94" s="11"/>
    </row>
    <row r="95" spans="1:20" x14ac:dyDescent="0.2">
      <c r="A95" s="10"/>
      <c r="B95" s="11"/>
      <c r="C95" s="11"/>
      <c r="D95" s="11"/>
      <c r="E95" s="11"/>
      <c r="F95" s="11"/>
      <c r="G95" s="11"/>
      <c r="H95" s="10"/>
      <c r="I95" s="11"/>
      <c r="J95" s="11"/>
      <c r="K95" s="11"/>
      <c r="L95" s="11"/>
      <c r="M95" s="11"/>
      <c r="N95" s="11"/>
      <c r="O95" s="11"/>
      <c r="P95" s="11"/>
      <c r="Q95" s="11"/>
      <c r="R95" s="11"/>
      <c r="S95" s="11"/>
      <c r="T95" s="11"/>
    </row>
  </sheetData>
  <mergeCells count="7">
    <mergeCell ref="G2:G3"/>
    <mergeCell ref="H2:H3"/>
    <mergeCell ref="A21:A32"/>
    <mergeCell ref="F21:F32"/>
    <mergeCell ref="A2:A3"/>
    <mergeCell ref="B2:B3"/>
    <mergeCell ref="C2:F2"/>
  </mergeCells>
  <conditionalFormatting sqref="B16">
    <cfRule type="cellIs" dxfId="1" priority="6" operator="notEqual">
      <formula>1</formula>
    </cfRule>
  </conditionalFormatting>
  <conditionalFormatting sqref="G4:G15">
    <cfRule type="colorScale" priority="1">
      <colorScale>
        <cfvo type="num" val="0"/>
        <cfvo type="num" val="0.5"/>
        <cfvo type="num" val="1"/>
        <color rgb="FFC00000"/>
        <color rgb="FFFFEB84"/>
        <color rgb="FF00B050"/>
      </colorScale>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5"/>
  <sheetViews>
    <sheetView workbookViewId="0">
      <pane xSplit="2" ySplit="3" topLeftCell="C4" activePane="bottomRight" state="frozen"/>
      <selection pane="topRight" activeCell="C1" sqref="C1"/>
      <selection pane="bottomLeft" activeCell="A4" sqref="A4"/>
      <selection pane="bottomRight" activeCell="E21" sqref="E21"/>
    </sheetView>
  </sheetViews>
  <sheetFormatPr defaultColWidth="17.140625" defaultRowHeight="12.75" customHeight="1" x14ac:dyDescent="0.2"/>
  <cols>
    <col min="1" max="1" width="29.7109375" style="1" customWidth="1"/>
    <col min="2" max="2" width="9.5703125" style="1" customWidth="1"/>
    <col min="3" max="6" width="25.7109375" style="1" customWidth="1"/>
    <col min="7" max="7" width="12" style="1" customWidth="1"/>
    <col min="8" max="8" width="67" style="1" customWidth="1"/>
    <col min="9" max="16384" width="17.140625" style="1"/>
  </cols>
  <sheetData>
    <row r="1" spans="1:20" ht="13.5" thickBot="1" x14ac:dyDescent="0.25">
      <c r="A1" s="11"/>
      <c r="B1" s="11"/>
      <c r="D1" s="11"/>
      <c r="E1" s="11"/>
      <c r="F1" s="11"/>
      <c r="G1" s="11"/>
      <c r="H1" s="10"/>
      <c r="I1" s="11"/>
      <c r="J1" s="11"/>
      <c r="K1" s="11"/>
      <c r="L1" s="11"/>
      <c r="M1" s="11"/>
      <c r="N1" s="11"/>
      <c r="O1" s="11"/>
      <c r="P1" s="11"/>
      <c r="Q1" s="11"/>
      <c r="R1" s="11"/>
      <c r="S1" s="11"/>
      <c r="T1" s="11"/>
    </row>
    <row r="2" spans="1:20" ht="30" customHeight="1" thickTop="1" x14ac:dyDescent="0.2">
      <c r="A2" s="62" t="s">
        <v>9</v>
      </c>
      <c r="B2" s="63" t="s">
        <v>10</v>
      </c>
      <c r="C2" s="64" t="s">
        <v>11</v>
      </c>
      <c r="D2" s="65"/>
      <c r="E2" s="65"/>
      <c r="F2" s="66"/>
      <c r="G2" s="57" t="s">
        <v>12</v>
      </c>
      <c r="H2" s="59" t="s">
        <v>13</v>
      </c>
      <c r="I2" s="11"/>
      <c r="J2" s="11"/>
      <c r="K2" s="11"/>
      <c r="L2" s="11"/>
      <c r="M2" s="11"/>
      <c r="N2" s="11"/>
      <c r="O2" s="11"/>
      <c r="P2" s="11"/>
      <c r="Q2" s="11"/>
      <c r="R2" s="11"/>
      <c r="S2" s="11"/>
      <c r="T2" s="11"/>
    </row>
    <row r="3" spans="1:20" ht="24" customHeight="1" x14ac:dyDescent="0.2">
      <c r="A3" s="62"/>
      <c r="B3" s="63"/>
      <c r="C3" s="52">
        <v>0</v>
      </c>
      <c r="D3" s="53">
        <v>0.33</v>
      </c>
      <c r="E3" s="53">
        <v>0.67</v>
      </c>
      <c r="F3" s="54">
        <v>1</v>
      </c>
      <c r="G3" s="58"/>
      <c r="H3" s="59"/>
      <c r="I3" s="20"/>
      <c r="J3" s="20"/>
      <c r="K3" s="20"/>
      <c r="L3" s="20"/>
      <c r="M3" s="20"/>
      <c r="N3" s="20"/>
      <c r="O3" s="20"/>
      <c r="P3" s="20"/>
      <c r="Q3" s="20"/>
      <c r="R3" s="20"/>
      <c r="S3" s="20"/>
      <c r="T3" s="20"/>
    </row>
    <row r="4" spans="1:20" ht="102" x14ac:dyDescent="0.2">
      <c r="A4" s="51" t="s">
        <v>14</v>
      </c>
      <c r="B4" s="21">
        <v>0.15</v>
      </c>
      <c r="C4" s="22" t="s">
        <v>15</v>
      </c>
      <c r="D4" s="23" t="s">
        <v>16</v>
      </c>
      <c r="E4" s="23" t="s">
        <v>17</v>
      </c>
      <c r="F4" s="24" t="s">
        <v>18</v>
      </c>
      <c r="G4" s="25">
        <v>0.5</v>
      </c>
      <c r="H4" s="55" t="s">
        <v>19</v>
      </c>
      <c r="I4" s="11"/>
      <c r="J4" s="11"/>
      <c r="K4" s="11"/>
      <c r="L4" s="11"/>
      <c r="M4" s="11"/>
      <c r="N4" s="11"/>
      <c r="O4" s="11"/>
      <c r="P4" s="11"/>
      <c r="Q4" s="11"/>
      <c r="R4" s="11"/>
      <c r="S4" s="11"/>
      <c r="T4" s="11"/>
    </row>
    <row r="5" spans="1:20" ht="127.5" x14ac:dyDescent="0.2">
      <c r="A5" s="51" t="s">
        <v>20</v>
      </c>
      <c r="B5" s="21">
        <v>0.14000000000000001</v>
      </c>
      <c r="C5" s="22" t="s">
        <v>21</v>
      </c>
      <c r="D5" s="23" t="s">
        <v>22</v>
      </c>
      <c r="E5" s="23" t="s">
        <v>23</v>
      </c>
      <c r="F5" s="24" t="s">
        <v>24</v>
      </c>
      <c r="G5" s="25">
        <v>0.5</v>
      </c>
      <c r="H5" s="55" t="s">
        <v>25</v>
      </c>
      <c r="I5" s="11"/>
      <c r="J5" s="11"/>
      <c r="K5" s="11"/>
      <c r="L5" s="11"/>
      <c r="M5" s="11"/>
      <c r="N5" s="11"/>
      <c r="O5" s="11"/>
      <c r="P5" s="11"/>
      <c r="Q5" s="11"/>
      <c r="R5" s="11"/>
      <c r="S5" s="11"/>
      <c r="T5" s="11"/>
    </row>
    <row r="6" spans="1:20" ht="63.75" x14ac:dyDescent="0.2">
      <c r="A6" s="51" t="s">
        <v>26</v>
      </c>
      <c r="B6" s="21">
        <v>0.14000000000000001</v>
      </c>
      <c r="C6" s="22" t="s">
        <v>27</v>
      </c>
      <c r="D6" s="23" t="s">
        <v>28</v>
      </c>
      <c r="E6" s="23" t="s">
        <v>29</v>
      </c>
      <c r="F6" s="24" t="s">
        <v>30</v>
      </c>
      <c r="G6" s="25">
        <v>0.5</v>
      </c>
      <c r="H6" s="55" t="s">
        <v>31</v>
      </c>
      <c r="I6" s="11"/>
      <c r="J6" s="11"/>
      <c r="K6" s="11"/>
      <c r="L6" s="11"/>
      <c r="M6" s="11"/>
      <c r="N6" s="11"/>
      <c r="O6" s="11"/>
      <c r="P6" s="11"/>
      <c r="Q6" s="11"/>
      <c r="R6" s="11"/>
      <c r="S6" s="11"/>
      <c r="T6" s="11"/>
    </row>
    <row r="7" spans="1:20" ht="140.25" x14ac:dyDescent="0.2">
      <c r="A7" s="51" t="s">
        <v>32</v>
      </c>
      <c r="B7" s="21">
        <v>0.11</v>
      </c>
      <c r="C7" s="22" t="s">
        <v>33</v>
      </c>
      <c r="D7" s="23" t="s">
        <v>34</v>
      </c>
      <c r="E7" s="23" t="s">
        <v>35</v>
      </c>
      <c r="F7" s="24" t="s">
        <v>36</v>
      </c>
      <c r="G7" s="25">
        <v>0.5</v>
      </c>
      <c r="H7" s="55" t="s">
        <v>37</v>
      </c>
      <c r="I7" s="11"/>
      <c r="J7" s="11"/>
      <c r="K7" s="11"/>
      <c r="L7" s="11"/>
      <c r="M7" s="11"/>
      <c r="N7" s="11"/>
      <c r="O7" s="11"/>
      <c r="P7" s="11"/>
      <c r="Q7" s="11"/>
      <c r="R7" s="11"/>
      <c r="S7" s="11"/>
      <c r="T7" s="11"/>
    </row>
    <row r="8" spans="1:20" ht="89.25" x14ac:dyDescent="0.2">
      <c r="A8" s="51" t="s">
        <v>38</v>
      </c>
      <c r="B8" s="21">
        <v>0.08</v>
      </c>
      <c r="C8" s="22" t="s">
        <v>39</v>
      </c>
      <c r="D8" s="23" t="s">
        <v>40</v>
      </c>
      <c r="E8" s="23" t="s">
        <v>41</v>
      </c>
      <c r="F8" s="24" t="s">
        <v>42</v>
      </c>
      <c r="G8" s="25">
        <v>0.5</v>
      </c>
      <c r="H8" s="55" t="s">
        <v>43</v>
      </c>
      <c r="I8" s="11"/>
      <c r="J8" s="11"/>
      <c r="K8" s="11"/>
      <c r="L8" s="11"/>
      <c r="M8" s="11"/>
      <c r="N8" s="11"/>
      <c r="O8" s="11"/>
      <c r="P8" s="11"/>
      <c r="Q8" s="11"/>
      <c r="R8" s="11"/>
      <c r="S8" s="11"/>
      <c r="T8" s="11"/>
    </row>
    <row r="9" spans="1:20" ht="127.5" x14ac:dyDescent="0.2">
      <c r="A9" s="51" t="s">
        <v>44</v>
      </c>
      <c r="B9" s="21">
        <v>7.0000000000000007E-2</v>
      </c>
      <c r="C9" s="26" t="s">
        <v>45</v>
      </c>
      <c r="D9" s="23" t="s">
        <v>46</v>
      </c>
      <c r="E9" s="23" t="s">
        <v>47</v>
      </c>
      <c r="F9" s="24" t="s">
        <v>48</v>
      </c>
      <c r="G9" s="25">
        <v>0.5</v>
      </c>
      <c r="H9" s="55" t="s">
        <v>49</v>
      </c>
      <c r="I9" s="11"/>
      <c r="J9" s="11"/>
      <c r="K9" s="11"/>
      <c r="L9" s="11"/>
      <c r="M9" s="11"/>
      <c r="N9" s="11"/>
      <c r="O9" s="11"/>
      <c r="P9" s="11"/>
      <c r="Q9" s="11"/>
      <c r="R9" s="11"/>
      <c r="S9" s="11"/>
      <c r="T9" s="11"/>
    </row>
    <row r="10" spans="1:20" ht="114.75" x14ac:dyDescent="0.2">
      <c r="A10" s="51" t="s">
        <v>50</v>
      </c>
      <c r="B10" s="21">
        <v>7.0000000000000007E-2</v>
      </c>
      <c r="C10" s="22" t="s">
        <v>51</v>
      </c>
      <c r="D10" s="23" t="s">
        <v>52</v>
      </c>
      <c r="E10" s="23" t="s">
        <v>53</v>
      </c>
      <c r="F10" s="24" t="s">
        <v>54</v>
      </c>
      <c r="G10" s="25">
        <v>0.5</v>
      </c>
      <c r="H10" s="55" t="s">
        <v>55</v>
      </c>
      <c r="I10" s="11"/>
      <c r="J10" s="11"/>
      <c r="K10" s="11"/>
      <c r="L10" s="11"/>
      <c r="M10" s="11"/>
      <c r="N10" s="11"/>
      <c r="O10" s="11"/>
      <c r="P10" s="11"/>
      <c r="Q10" s="11"/>
      <c r="R10" s="11"/>
      <c r="S10" s="11"/>
      <c r="T10" s="11"/>
    </row>
    <row r="11" spans="1:20" ht="76.5" x14ac:dyDescent="0.2">
      <c r="A11" s="51" t="s">
        <v>56</v>
      </c>
      <c r="B11" s="21">
        <v>6.5000000000000002E-2</v>
      </c>
      <c r="C11" s="22" t="s">
        <v>57</v>
      </c>
      <c r="D11" s="23" t="s">
        <v>58</v>
      </c>
      <c r="E11" s="23" t="s">
        <v>59</v>
      </c>
      <c r="F11" s="24" t="s">
        <v>60</v>
      </c>
      <c r="G11" s="25">
        <v>0.5</v>
      </c>
      <c r="H11" s="55" t="s">
        <v>61</v>
      </c>
      <c r="I11" s="11"/>
      <c r="J11" s="11"/>
      <c r="K11" s="11"/>
      <c r="L11" s="11"/>
      <c r="M11" s="11"/>
      <c r="N11" s="11"/>
      <c r="O11" s="11"/>
      <c r="P11" s="11"/>
      <c r="Q11" s="11"/>
      <c r="R11" s="11"/>
      <c r="S11" s="11"/>
      <c r="T11" s="11"/>
    </row>
    <row r="12" spans="1:20" ht="76.5" x14ac:dyDescent="0.2">
      <c r="A12" s="51" t="s">
        <v>62</v>
      </c>
      <c r="B12" s="21">
        <v>0.06</v>
      </c>
      <c r="C12" s="22" t="s">
        <v>63</v>
      </c>
      <c r="D12" s="23" t="s">
        <v>64</v>
      </c>
      <c r="E12" s="23" t="s">
        <v>65</v>
      </c>
      <c r="F12" s="24" t="s">
        <v>66</v>
      </c>
      <c r="G12" s="25">
        <v>0.5</v>
      </c>
      <c r="H12" s="55" t="s">
        <v>67</v>
      </c>
      <c r="I12" s="11"/>
      <c r="J12" s="11"/>
      <c r="K12" s="11"/>
      <c r="L12" s="11"/>
      <c r="M12" s="11"/>
      <c r="N12" s="11"/>
      <c r="O12" s="11"/>
      <c r="P12" s="11"/>
      <c r="Q12" s="11"/>
      <c r="R12" s="11"/>
      <c r="S12" s="11"/>
      <c r="T12" s="11"/>
    </row>
    <row r="13" spans="1:20" ht="114.75" x14ac:dyDescent="0.2">
      <c r="A13" s="51" t="s">
        <v>68</v>
      </c>
      <c r="B13" s="21">
        <v>0.05</v>
      </c>
      <c r="C13" s="22" t="s">
        <v>69</v>
      </c>
      <c r="D13" s="23" t="s">
        <v>70</v>
      </c>
      <c r="E13" s="23" t="s">
        <v>71</v>
      </c>
      <c r="F13" s="24" t="s">
        <v>72</v>
      </c>
      <c r="G13" s="25">
        <v>0.5</v>
      </c>
      <c r="H13" s="55" t="s">
        <v>73</v>
      </c>
      <c r="I13" s="11"/>
      <c r="J13" s="11"/>
      <c r="K13" s="11"/>
      <c r="L13" s="11"/>
      <c r="M13" s="11"/>
      <c r="N13" s="11"/>
      <c r="O13" s="11"/>
      <c r="P13" s="11"/>
      <c r="Q13" s="11"/>
      <c r="R13" s="11"/>
      <c r="S13" s="11"/>
      <c r="T13" s="11"/>
    </row>
    <row r="14" spans="1:20" ht="140.25" x14ac:dyDescent="0.2">
      <c r="A14" s="51" t="s">
        <v>74</v>
      </c>
      <c r="B14" s="21">
        <v>0.04</v>
      </c>
      <c r="C14" s="22" t="s">
        <v>75</v>
      </c>
      <c r="D14" s="23" t="s">
        <v>76</v>
      </c>
      <c r="E14" s="23" t="s">
        <v>77</v>
      </c>
      <c r="F14" s="24" t="s">
        <v>78</v>
      </c>
      <c r="G14" s="25">
        <v>0.5</v>
      </c>
      <c r="H14" s="55" t="s">
        <v>79</v>
      </c>
      <c r="I14" s="11"/>
      <c r="J14" s="11"/>
      <c r="K14" s="11"/>
      <c r="L14" s="11"/>
      <c r="M14" s="11"/>
      <c r="N14" s="11"/>
      <c r="O14" s="11"/>
      <c r="P14" s="11"/>
      <c r="Q14" s="11"/>
      <c r="R14" s="11"/>
      <c r="S14" s="11"/>
      <c r="T14" s="11"/>
    </row>
    <row r="15" spans="1:20" ht="64.5" thickBot="1" x14ac:dyDescent="0.25">
      <c r="A15" s="51" t="s">
        <v>80</v>
      </c>
      <c r="B15" s="21">
        <v>2.5000000000000001E-2</v>
      </c>
      <c r="C15" s="27" t="s">
        <v>81</v>
      </c>
      <c r="D15" s="28" t="s">
        <v>82</v>
      </c>
      <c r="E15" s="28" t="s">
        <v>83</v>
      </c>
      <c r="F15" s="29" t="s">
        <v>84</v>
      </c>
      <c r="G15" s="30">
        <v>0.5</v>
      </c>
      <c r="H15" s="55" t="s">
        <v>85</v>
      </c>
      <c r="I15" s="11"/>
      <c r="J15" s="11"/>
      <c r="K15" s="11"/>
      <c r="L15" s="11"/>
      <c r="M15" s="11"/>
      <c r="N15" s="11"/>
      <c r="O15" s="11"/>
      <c r="P15" s="11"/>
      <c r="Q15" s="11"/>
      <c r="R15" s="11"/>
      <c r="S15" s="11"/>
      <c r="T15" s="11"/>
    </row>
    <row r="16" spans="1:20" ht="19.5" thickTop="1" x14ac:dyDescent="0.2">
      <c r="A16" s="31" t="s">
        <v>86</v>
      </c>
      <c r="B16" s="32">
        <f>SUM(B4:B15)</f>
        <v>1</v>
      </c>
      <c r="C16" s="10"/>
      <c r="D16" s="10"/>
      <c r="E16" s="10"/>
      <c r="F16" s="33"/>
      <c r="G16" s="34"/>
      <c r="H16" s="35"/>
      <c r="I16" s="11"/>
      <c r="J16" s="11"/>
      <c r="K16" s="11"/>
      <c r="L16" s="11"/>
      <c r="M16" s="11"/>
      <c r="N16" s="11"/>
      <c r="O16" s="11"/>
      <c r="P16" s="11"/>
      <c r="Q16" s="11"/>
      <c r="R16" s="11"/>
      <c r="S16" s="11"/>
      <c r="T16" s="11"/>
    </row>
    <row r="17" spans="1:20" ht="18.75" x14ac:dyDescent="0.2">
      <c r="A17" s="10"/>
      <c r="B17" s="16"/>
      <c r="C17" s="10"/>
      <c r="D17" s="10"/>
      <c r="E17" s="10"/>
      <c r="F17" s="11"/>
      <c r="G17" s="11"/>
      <c r="H17" s="10"/>
      <c r="I17" s="11"/>
      <c r="J17" s="11"/>
      <c r="K17" s="11"/>
      <c r="L17" s="11"/>
      <c r="M17" s="11"/>
      <c r="N17" s="11"/>
      <c r="O17" s="11"/>
      <c r="P17" s="11"/>
      <c r="Q17" s="11"/>
      <c r="R17" s="11"/>
      <c r="S17" s="11"/>
      <c r="T17" s="11"/>
    </row>
    <row r="18" spans="1:20" ht="18.75" x14ac:dyDescent="0.2">
      <c r="A18" s="10"/>
      <c r="B18" s="16"/>
      <c r="C18" s="11"/>
      <c r="D18" s="36"/>
      <c r="E18" s="36"/>
      <c r="F18" s="36"/>
      <c r="G18" s="36"/>
      <c r="H18" s="37"/>
      <c r="I18" s="11"/>
      <c r="J18" s="11"/>
      <c r="K18" s="11"/>
      <c r="L18" s="11"/>
      <c r="M18" s="11"/>
      <c r="N18" s="11"/>
      <c r="O18" s="11"/>
      <c r="P18" s="11"/>
      <c r="Q18" s="11"/>
      <c r="R18" s="11"/>
      <c r="S18" s="11"/>
      <c r="T18" s="11"/>
    </row>
    <row r="19" spans="1:20" ht="18.75" x14ac:dyDescent="0.2">
      <c r="A19" s="10"/>
      <c r="B19" s="16"/>
      <c r="C19" s="38"/>
      <c r="D19" s="39"/>
      <c r="E19" s="40" t="s">
        <v>87</v>
      </c>
      <c r="F19" s="41"/>
      <c r="G19" s="39"/>
      <c r="H19" s="42"/>
      <c r="I19" s="11"/>
      <c r="J19" s="11"/>
      <c r="K19" s="11"/>
      <c r="L19" s="11"/>
      <c r="M19" s="11"/>
      <c r="N19" s="11"/>
      <c r="O19" s="11"/>
      <c r="P19" s="11"/>
      <c r="Q19" s="11"/>
      <c r="R19" s="11"/>
      <c r="S19" s="11"/>
      <c r="T19" s="11"/>
    </row>
    <row r="20" spans="1:20" ht="38.25" x14ac:dyDescent="0.2">
      <c r="A20" s="43"/>
      <c r="B20" s="16"/>
      <c r="C20" s="38"/>
      <c r="D20" s="44" t="s">
        <v>88</v>
      </c>
      <c r="E20" s="10">
        <v>12</v>
      </c>
      <c r="F20" s="38" t="s">
        <v>89</v>
      </c>
      <c r="G20" s="45"/>
      <c r="H20" s="10"/>
      <c r="I20" s="11"/>
      <c r="J20" s="11"/>
      <c r="K20" s="11"/>
      <c r="L20" s="11"/>
      <c r="M20" s="11"/>
      <c r="N20" s="11"/>
      <c r="O20" s="11"/>
      <c r="P20" s="11"/>
      <c r="Q20" s="11"/>
      <c r="R20" s="11"/>
      <c r="S20" s="11"/>
      <c r="T20" s="11"/>
    </row>
    <row r="21" spans="1:20" ht="25.5" x14ac:dyDescent="0.2">
      <c r="A21" s="60" t="s">
        <v>103</v>
      </c>
      <c r="B21" s="16"/>
      <c r="C21" s="38"/>
      <c r="D21" s="44" t="str">
        <f t="shared" ref="D21:D32" si="0">A4</f>
        <v>Executive, Board and senior management support</v>
      </c>
      <c r="E21" s="14">
        <f t="shared" ref="E21:E32" si="1">IF((G4&gt;0.5),((EXP((0.5-G4))*(E$20*B4))-(E$20*B4)),((POWER((2*(1-G4)),2)*(E$20*B4))-(E$20*B4)))</f>
        <v>0</v>
      </c>
      <c r="F21" s="61" t="s">
        <v>90</v>
      </c>
      <c r="G21" s="46"/>
      <c r="H21" s="10"/>
      <c r="I21" s="11"/>
      <c r="J21" s="11"/>
      <c r="K21" s="11"/>
      <c r="L21" s="11"/>
      <c r="M21" s="11"/>
      <c r="N21" s="11"/>
      <c r="O21" s="11"/>
      <c r="P21" s="11"/>
      <c r="Q21" s="11"/>
      <c r="R21" s="11"/>
      <c r="S21" s="11"/>
      <c r="T21" s="11"/>
    </row>
    <row r="22" spans="1:20" x14ac:dyDescent="0.2">
      <c r="A22" s="60"/>
      <c r="B22" s="11"/>
      <c r="C22" s="38"/>
      <c r="D22" s="44" t="str">
        <f t="shared" si="0"/>
        <v>Strategic fit</v>
      </c>
      <c r="E22" s="14">
        <f t="shared" si="1"/>
        <v>0</v>
      </c>
      <c r="F22" s="61"/>
      <c r="G22" s="46"/>
      <c r="H22" s="10"/>
      <c r="I22" s="11"/>
      <c r="J22" s="11"/>
      <c r="K22" s="11"/>
      <c r="L22" s="11"/>
      <c r="M22" s="11"/>
      <c r="N22" s="11"/>
      <c r="O22" s="11"/>
      <c r="P22" s="11"/>
      <c r="Q22" s="11"/>
      <c r="R22" s="11"/>
      <c r="S22" s="11"/>
      <c r="T22" s="11"/>
    </row>
    <row r="23" spans="1:20" x14ac:dyDescent="0.2">
      <c r="A23" s="60"/>
      <c r="B23" s="11"/>
      <c r="C23" s="38"/>
      <c r="D23" s="44" t="str">
        <f t="shared" si="0"/>
        <v>Resourcing</v>
      </c>
      <c r="E23" s="14">
        <f t="shared" si="1"/>
        <v>0</v>
      </c>
      <c r="F23" s="61"/>
      <c r="G23" s="46"/>
      <c r="H23" s="10"/>
      <c r="I23" s="11"/>
      <c r="J23" s="11"/>
      <c r="K23" s="11"/>
      <c r="L23" s="11"/>
      <c r="M23" s="11"/>
      <c r="N23" s="11"/>
      <c r="O23" s="11"/>
      <c r="P23" s="11"/>
      <c r="Q23" s="11"/>
      <c r="R23" s="11"/>
      <c r="S23" s="11"/>
      <c r="T23" s="11"/>
    </row>
    <row r="24" spans="1:20" x14ac:dyDescent="0.2">
      <c r="A24" s="60"/>
      <c r="B24" s="11"/>
      <c r="C24" s="38"/>
      <c r="D24" s="44" t="str">
        <f t="shared" si="0"/>
        <v>Quality of the project team</v>
      </c>
      <c r="E24" s="14">
        <f t="shared" si="1"/>
        <v>0</v>
      </c>
      <c r="F24" s="61"/>
      <c r="G24" s="46"/>
      <c r="H24" s="10"/>
      <c r="I24" s="11"/>
      <c r="J24" s="11"/>
      <c r="K24" s="11"/>
      <c r="L24" s="11"/>
      <c r="M24" s="11"/>
      <c r="N24" s="11"/>
      <c r="O24" s="11"/>
      <c r="P24" s="11"/>
      <c r="Q24" s="11"/>
      <c r="R24" s="11"/>
      <c r="S24" s="11"/>
      <c r="T24" s="11"/>
    </row>
    <row r="25" spans="1:20" ht="25.5" x14ac:dyDescent="0.2">
      <c r="A25" s="60"/>
      <c r="B25" s="11"/>
      <c r="C25" s="38"/>
      <c r="D25" s="44" t="str">
        <f t="shared" si="0"/>
        <v>Middle and junior management support</v>
      </c>
      <c r="E25" s="14">
        <f t="shared" si="1"/>
        <v>0</v>
      </c>
      <c r="F25" s="61"/>
      <c r="G25" s="46"/>
      <c r="H25" s="10"/>
      <c r="I25" s="11"/>
      <c r="J25" s="11"/>
      <c r="K25" s="11"/>
      <c r="L25" s="11"/>
      <c r="M25" s="11"/>
      <c r="N25" s="11"/>
      <c r="O25" s="11"/>
      <c r="P25" s="11"/>
      <c r="Q25" s="11"/>
      <c r="R25" s="11"/>
      <c r="S25" s="11"/>
      <c r="T25" s="11"/>
    </row>
    <row r="26" spans="1:20" ht="25.5" x14ac:dyDescent="0.2">
      <c r="A26" s="60"/>
      <c r="B26" s="11"/>
      <c r="C26" s="38"/>
      <c r="D26" s="44" t="str">
        <f t="shared" si="0"/>
        <v>True information security risk level (currently)</v>
      </c>
      <c r="E26" s="14">
        <f t="shared" si="1"/>
        <v>0</v>
      </c>
      <c r="F26" s="61"/>
      <c r="G26" s="46"/>
      <c r="H26" s="10"/>
      <c r="I26" s="11"/>
      <c r="J26" s="11"/>
      <c r="K26" s="11"/>
      <c r="L26" s="11"/>
      <c r="M26" s="11"/>
      <c r="N26" s="11"/>
      <c r="O26" s="11"/>
      <c r="P26" s="11"/>
      <c r="Q26" s="11"/>
      <c r="R26" s="11"/>
      <c r="S26" s="11"/>
      <c r="T26" s="11"/>
    </row>
    <row r="27" spans="1:20" x14ac:dyDescent="0.2">
      <c r="A27" s="60"/>
      <c r="B27" s="11"/>
      <c r="C27" s="38"/>
      <c r="D27" s="44" t="str">
        <f t="shared" si="0"/>
        <v>Blockers and culture</v>
      </c>
      <c r="E27" s="14">
        <f t="shared" si="1"/>
        <v>0</v>
      </c>
      <c r="F27" s="61"/>
      <c r="G27" s="46"/>
      <c r="H27" s="10"/>
      <c r="I27" s="11"/>
      <c r="J27" s="11"/>
      <c r="K27" s="11"/>
      <c r="L27" s="11"/>
      <c r="M27" s="11"/>
      <c r="N27" s="11"/>
      <c r="O27" s="11"/>
      <c r="P27" s="11"/>
      <c r="Q27" s="11"/>
      <c r="R27" s="11"/>
      <c r="S27" s="11"/>
      <c r="T27" s="11"/>
    </row>
    <row r="28" spans="1:20" x14ac:dyDescent="0.2">
      <c r="A28" s="60"/>
      <c r="B28" s="11"/>
      <c r="C28" s="38"/>
      <c r="D28" s="44" t="str">
        <f t="shared" si="0"/>
        <v>Specialist support</v>
      </c>
      <c r="E28" s="14">
        <f t="shared" si="1"/>
        <v>0</v>
      </c>
      <c r="F28" s="61"/>
      <c r="G28" s="46"/>
      <c r="H28" s="10"/>
      <c r="I28" s="11"/>
      <c r="J28" s="11"/>
      <c r="K28" s="11"/>
      <c r="L28" s="11"/>
      <c r="M28" s="11"/>
      <c r="N28" s="11"/>
      <c r="O28" s="11"/>
      <c r="P28" s="11"/>
      <c r="Q28" s="11"/>
      <c r="R28" s="11"/>
      <c r="S28" s="11"/>
      <c r="T28" s="11"/>
    </row>
    <row r="29" spans="1:20" x14ac:dyDescent="0.2">
      <c r="A29" s="60"/>
      <c r="B29" s="11"/>
      <c r="C29" s="38"/>
      <c r="D29" s="44" t="str">
        <f t="shared" si="0"/>
        <v>Breadth of scope</v>
      </c>
      <c r="E29" s="14">
        <f t="shared" si="1"/>
        <v>0</v>
      </c>
      <c r="F29" s="61"/>
      <c r="G29" s="46"/>
      <c r="H29" s="10"/>
      <c r="I29" s="11"/>
      <c r="J29" s="11"/>
      <c r="K29" s="11"/>
      <c r="L29" s="11"/>
      <c r="M29" s="11"/>
      <c r="N29" s="11"/>
      <c r="O29" s="11"/>
      <c r="P29" s="11"/>
      <c r="Q29" s="11"/>
      <c r="R29" s="11"/>
      <c r="S29" s="11"/>
      <c r="T29" s="11"/>
    </row>
    <row r="30" spans="1:20" ht="25.5" x14ac:dyDescent="0.2">
      <c r="A30" s="60"/>
      <c r="B30" s="11"/>
      <c r="C30" s="38"/>
      <c r="D30" s="44" t="str">
        <f t="shared" si="0"/>
        <v>Information security maturity (currently)</v>
      </c>
      <c r="E30" s="14">
        <f t="shared" si="1"/>
        <v>0</v>
      </c>
      <c r="F30" s="61"/>
      <c r="G30" s="46"/>
      <c r="H30" s="10"/>
      <c r="I30" s="11"/>
      <c r="J30" s="11"/>
      <c r="K30" s="11"/>
      <c r="L30" s="11"/>
      <c r="M30" s="11"/>
      <c r="N30" s="11"/>
      <c r="O30" s="11"/>
      <c r="P30" s="11"/>
      <c r="Q30" s="11"/>
      <c r="R30" s="11"/>
      <c r="S30" s="11"/>
      <c r="T30" s="11"/>
    </row>
    <row r="31" spans="1:20" x14ac:dyDescent="0.2">
      <c r="A31" s="60"/>
      <c r="B31" s="11"/>
      <c r="C31" s="38"/>
      <c r="D31" s="44" t="str">
        <f t="shared" si="0"/>
        <v>Compliance maturity</v>
      </c>
      <c r="E31" s="14">
        <f t="shared" si="1"/>
        <v>0</v>
      </c>
      <c r="F31" s="61"/>
      <c r="G31" s="46"/>
      <c r="H31" s="10"/>
      <c r="I31" s="11"/>
      <c r="J31" s="11"/>
      <c r="K31" s="11"/>
      <c r="L31" s="11"/>
      <c r="M31" s="11"/>
      <c r="N31" s="11"/>
      <c r="O31" s="11"/>
      <c r="P31" s="11"/>
      <c r="Q31" s="11"/>
      <c r="R31" s="11"/>
      <c r="S31" s="11"/>
      <c r="T31" s="11"/>
    </row>
    <row r="32" spans="1:20" x14ac:dyDescent="0.2">
      <c r="A32" s="60"/>
      <c r="B32" s="11"/>
      <c r="C32" s="38"/>
      <c r="D32" s="44" t="str">
        <f t="shared" si="0"/>
        <v>Scope definition</v>
      </c>
      <c r="E32" s="14">
        <f t="shared" si="1"/>
        <v>0</v>
      </c>
      <c r="F32" s="61"/>
      <c r="G32" s="46"/>
      <c r="H32" s="10"/>
      <c r="I32" s="11"/>
      <c r="J32" s="11"/>
      <c r="K32" s="11"/>
      <c r="L32" s="11"/>
      <c r="M32" s="11"/>
      <c r="N32" s="11"/>
      <c r="O32" s="11"/>
      <c r="P32" s="11"/>
      <c r="Q32" s="11"/>
      <c r="R32" s="11"/>
      <c r="S32" s="11"/>
      <c r="T32" s="11"/>
    </row>
    <row r="33" spans="1:20" ht="51" x14ac:dyDescent="0.2">
      <c r="A33" s="10"/>
      <c r="B33" s="11"/>
      <c r="C33" s="38"/>
      <c r="D33" s="44" t="s">
        <v>91</v>
      </c>
      <c r="E33" s="14">
        <f>0.2*(SUM(E20:E32))</f>
        <v>2.4000000000000004</v>
      </c>
      <c r="F33" s="38" t="s">
        <v>92</v>
      </c>
      <c r="G33" s="46"/>
      <c r="H33" s="10"/>
      <c r="I33" s="11"/>
      <c r="J33" s="11"/>
      <c r="K33" s="11"/>
      <c r="L33" s="11"/>
      <c r="M33" s="11"/>
      <c r="N33" s="11"/>
      <c r="O33" s="11"/>
      <c r="P33" s="11"/>
      <c r="Q33" s="11"/>
      <c r="R33" s="11"/>
      <c r="S33" s="11"/>
      <c r="T33" s="11"/>
    </row>
    <row r="34" spans="1:20" ht="51" x14ac:dyDescent="0.2">
      <c r="A34" s="10"/>
      <c r="B34" s="11"/>
      <c r="C34" s="38"/>
      <c r="D34" s="47" t="s">
        <v>93</v>
      </c>
      <c r="E34" s="48">
        <f>SUM(E20:E33)</f>
        <v>14.4</v>
      </c>
      <c r="F34" s="49" t="s">
        <v>94</v>
      </c>
      <c r="G34" s="46"/>
      <c r="H34" s="10"/>
      <c r="I34" s="11"/>
      <c r="J34" s="11"/>
      <c r="K34" s="11"/>
      <c r="L34" s="11"/>
      <c r="M34" s="11"/>
      <c r="N34" s="11"/>
      <c r="O34" s="11"/>
      <c r="P34" s="11"/>
      <c r="Q34" s="11"/>
      <c r="R34" s="11"/>
      <c r="S34" s="11"/>
      <c r="T34" s="11"/>
    </row>
    <row r="35" spans="1:20" x14ac:dyDescent="0.2">
      <c r="A35" s="10"/>
      <c r="B35" s="11"/>
      <c r="C35" s="11"/>
      <c r="D35" s="50"/>
      <c r="E35" s="50"/>
      <c r="F35" s="50"/>
      <c r="H35" s="10"/>
      <c r="I35" s="11"/>
      <c r="J35" s="11"/>
      <c r="K35" s="11"/>
      <c r="L35" s="11"/>
      <c r="M35" s="11"/>
      <c r="N35" s="11"/>
      <c r="O35" s="11"/>
      <c r="P35" s="11"/>
      <c r="Q35" s="11"/>
      <c r="R35" s="11"/>
      <c r="S35" s="11"/>
      <c r="T35" s="11"/>
    </row>
    <row r="36" spans="1:20" x14ac:dyDescent="0.2">
      <c r="B36" s="11"/>
      <c r="C36" s="11"/>
      <c r="D36" s="11"/>
      <c r="E36" s="11"/>
      <c r="F36" s="11"/>
      <c r="G36" s="11"/>
      <c r="H36" s="10"/>
      <c r="I36" s="11"/>
      <c r="J36" s="11"/>
      <c r="K36" s="11"/>
      <c r="L36" s="11"/>
      <c r="M36" s="11"/>
      <c r="N36" s="11"/>
      <c r="O36" s="11"/>
      <c r="P36" s="11"/>
      <c r="Q36" s="11"/>
      <c r="R36" s="11"/>
      <c r="S36" s="11"/>
      <c r="T36" s="11"/>
    </row>
    <row r="37" spans="1:20" x14ac:dyDescent="0.2">
      <c r="A37" s="10"/>
      <c r="B37" s="11"/>
      <c r="C37" s="11"/>
      <c r="D37" s="11"/>
      <c r="E37" s="11"/>
      <c r="F37" s="11"/>
      <c r="G37" s="11"/>
      <c r="H37" s="10"/>
      <c r="I37" s="11"/>
      <c r="J37" s="11"/>
      <c r="K37" s="11"/>
      <c r="L37" s="11"/>
      <c r="M37" s="11"/>
      <c r="N37" s="11"/>
      <c r="O37" s="11"/>
      <c r="P37" s="11"/>
      <c r="Q37" s="11"/>
      <c r="R37" s="11"/>
      <c r="S37" s="11"/>
      <c r="T37" s="11"/>
    </row>
    <row r="38" spans="1:20" x14ac:dyDescent="0.2">
      <c r="A38" s="10"/>
      <c r="B38" s="11"/>
      <c r="C38" s="11"/>
      <c r="D38" s="11"/>
      <c r="E38" s="11"/>
      <c r="F38" s="11"/>
      <c r="G38" s="11"/>
      <c r="H38" s="10"/>
      <c r="I38" s="11"/>
      <c r="J38" s="11"/>
      <c r="K38" s="11"/>
      <c r="L38" s="11"/>
      <c r="M38" s="11"/>
      <c r="N38" s="11"/>
      <c r="O38" s="11"/>
      <c r="P38" s="11"/>
      <c r="Q38" s="11"/>
      <c r="R38" s="11"/>
      <c r="S38" s="11"/>
      <c r="T38" s="11"/>
    </row>
    <row r="39" spans="1:20" x14ac:dyDescent="0.2">
      <c r="A39" s="10"/>
      <c r="B39" s="11"/>
      <c r="C39" s="11"/>
      <c r="D39" s="11"/>
      <c r="E39" s="11"/>
      <c r="F39" s="11"/>
      <c r="G39" s="11"/>
      <c r="H39" s="10"/>
      <c r="I39" s="11"/>
      <c r="J39" s="11"/>
      <c r="K39" s="11"/>
      <c r="L39" s="11"/>
      <c r="M39" s="11"/>
      <c r="N39" s="11"/>
      <c r="O39" s="11"/>
      <c r="P39" s="11"/>
      <c r="Q39" s="11"/>
      <c r="R39" s="11"/>
      <c r="S39" s="11"/>
      <c r="T39" s="11"/>
    </row>
    <row r="40" spans="1:20" x14ac:dyDescent="0.2">
      <c r="A40" s="10"/>
      <c r="B40" s="11"/>
      <c r="C40" s="11"/>
      <c r="D40" s="11"/>
      <c r="E40" s="11"/>
      <c r="F40" s="11"/>
      <c r="G40" s="11"/>
      <c r="H40" s="10"/>
      <c r="I40" s="11"/>
      <c r="J40" s="11"/>
      <c r="K40" s="11"/>
      <c r="L40" s="11"/>
      <c r="M40" s="11"/>
      <c r="N40" s="11"/>
      <c r="O40" s="11"/>
      <c r="P40" s="11"/>
      <c r="Q40" s="11"/>
      <c r="R40" s="11"/>
      <c r="S40" s="11"/>
      <c r="T40" s="11"/>
    </row>
    <row r="41" spans="1:20" x14ac:dyDescent="0.2">
      <c r="A41" s="10"/>
      <c r="B41" s="11"/>
      <c r="C41" s="11"/>
      <c r="D41" s="11"/>
      <c r="E41" s="11"/>
      <c r="F41" s="11"/>
      <c r="G41" s="11"/>
      <c r="H41" s="10"/>
      <c r="I41" s="11"/>
      <c r="J41" s="11"/>
      <c r="K41" s="11"/>
      <c r="L41" s="11"/>
      <c r="M41" s="11"/>
      <c r="N41" s="11"/>
      <c r="O41" s="11"/>
      <c r="P41" s="11"/>
      <c r="Q41" s="11"/>
      <c r="R41" s="11"/>
      <c r="S41" s="11"/>
      <c r="T41" s="11"/>
    </row>
    <row r="42" spans="1:20" x14ac:dyDescent="0.2">
      <c r="A42" s="10"/>
      <c r="B42" s="11"/>
      <c r="C42" s="11"/>
      <c r="D42" s="11"/>
      <c r="E42" s="11"/>
      <c r="F42" s="11"/>
      <c r="G42" s="11"/>
      <c r="H42" s="10"/>
      <c r="I42" s="11"/>
      <c r="J42" s="11"/>
      <c r="K42" s="11"/>
      <c r="L42" s="11"/>
      <c r="M42" s="11"/>
      <c r="N42" s="11"/>
      <c r="O42" s="11"/>
      <c r="P42" s="11"/>
      <c r="Q42" s="11"/>
      <c r="R42" s="11"/>
      <c r="S42" s="11"/>
      <c r="T42" s="11"/>
    </row>
    <row r="43" spans="1:20" x14ac:dyDescent="0.2">
      <c r="A43" s="10"/>
      <c r="B43" s="11"/>
      <c r="C43" s="11"/>
      <c r="D43" s="11"/>
      <c r="E43" s="11"/>
      <c r="F43" s="11"/>
      <c r="G43" s="11"/>
      <c r="H43" s="10"/>
      <c r="I43" s="11"/>
      <c r="J43" s="11"/>
      <c r="K43" s="11"/>
      <c r="L43" s="11"/>
      <c r="M43" s="11"/>
      <c r="N43" s="11"/>
      <c r="O43" s="11"/>
      <c r="P43" s="11"/>
      <c r="Q43" s="11"/>
      <c r="R43" s="11"/>
      <c r="S43" s="11"/>
      <c r="T43" s="11"/>
    </row>
    <row r="44" spans="1:20" x14ac:dyDescent="0.2">
      <c r="A44" s="10"/>
      <c r="B44" s="11"/>
      <c r="C44" s="11"/>
      <c r="D44" s="11"/>
      <c r="E44" s="11"/>
      <c r="F44" s="11"/>
      <c r="G44" s="11"/>
      <c r="H44" s="10"/>
      <c r="I44" s="11"/>
      <c r="J44" s="11"/>
      <c r="K44" s="11"/>
      <c r="L44" s="11"/>
      <c r="M44" s="11"/>
      <c r="N44" s="11"/>
      <c r="O44" s="11"/>
      <c r="P44" s="11"/>
      <c r="Q44" s="11"/>
      <c r="R44" s="11"/>
      <c r="S44" s="11"/>
      <c r="T44" s="11"/>
    </row>
    <row r="45" spans="1:20" x14ac:dyDescent="0.2">
      <c r="A45" s="10"/>
      <c r="B45" s="11"/>
      <c r="C45" s="11"/>
      <c r="D45" s="11"/>
      <c r="E45" s="11"/>
      <c r="F45" s="11"/>
      <c r="G45" s="11"/>
      <c r="H45" s="10"/>
      <c r="I45" s="11"/>
      <c r="J45" s="11"/>
      <c r="K45" s="11"/>
      <c r="L45" s="11"/>
      <c r="M45" s="11"/>
      <c r="N45" s="11"/>
      <c r="O45" s="11"/>
      <c r="P45" s="11"/>
      <c r="Q45" s="11"/>
      <c r="R45" s="11"/>
      <c r="S45" s="11"/>
      <c r="T45" s="11"/>
    </row>
    <row r="46" spans="1:20" x14ac:dyDescent="0.2">
      <c r="A46" s="10"/>
      <c r="B46" s="11"/>
      <c r="C46" s="11"/>
      <c r="D46" s="11"/>
      <c r="E46" s="11"/>
      <c r="F46" s="11"/>
      <c r="G46" s="11"/>
      <c r="H46" s="10"/>
      <c r="I46" s="11"/>
      <c r="J46" s="11"/>
      <c r="K46" s="11"/>
      <c r="L46" s="11"/>
      <c r="M46" s="11"/>
      <c r="N46" s="11"/>
      <c r="O46" s="11"/>
      <c r="P46" s="11"/>
      <c r="Q46" s="11"/>
      <c r="R46" s="11"/>
      <c r="S46" s="11"/>
      <c r="T46" s="11"/>
    </row>
    <row r="47" spans="1:20" x14ac:dyDescent="0.2">
      <c r="A47" s="10"/>
      <c r="B47" s="11"/>
      <c r="C47" s="11"/>
      <c r="D47" s="11"/>
      <c r="E47" s="11"/>
      <c r="F47" s="11"/>
      <c r="G47" s="11"/>
      <c r="H47" s="10"/>
      <c r="I47" s="11"/>
      <c r="J47" s="11"/>
      <c r="K47" s="11"/>
      <c r="L47" s="11"/>
      <c r="M47" s="11"/>
      <c r="N47" s="11"/>
      <c r="O47" s="11"/>
      <c r="P47" s="11"/>
      <c r="Q47" s="11"/>
      <c r="R47" s="11"/>
      <c r="S47" s="11"/>
      <c r="T47" s="11"/>
    </row>
    <row r="48" spans="1:20" x14ac:dyDescent="0.2">
      <c r="A48" s="10"/>
      <c r="B48" s="11"/>
      <c r="C48" s="11"/>
      <c r="D48" s="11"/>
      <c r="E48" s="11"/>
      <c r="F48" s="11"/>
      <c r="G48" s="11"/>
      <c r="H48" s="10"/>
      <c r="I48" s="11"/>
      <c r="J48" s="11"/>
      <c r="K48" s="11"/>
      <c r="L48" s="11"/>
      <c r="M48" s="11"/>
      <c r="N48" s="11"/>
      <c r="O48" s="11"/>
      <c r="P48" s="11"/>
      <c r="Q48" s="11"/>
      <c r="R48" s="11"/>
      <c r="S48" s="11"/>
      <c r="T48" s="11"/>
    </row>
    <row r="49" spans="1:20" x14ac:dyDescent="0.2">
      <c r="A49" s="10"/>
      <c r="B49" s="11"/>
      <c r="C49" s="11"/>
      <c r="D49" s="11"/>
      <c r="E49" s="11"/>
      <c r="F49" s="11"/>
      <c r="G49" s="11"/>
      <c r="H49" s="10"/>
      <c r="I49" s="11"/>
      <c r="J49" s="11"/>
      <c r="K49" s="11"/>
      <c r="L49" s="11"/>
      <c r="M49" s="11"/>
      <c r="N49" s="11"/>
      <c r="O49" s="11"/>
      <c r="P49" s="11"/>
      <c r="Q49" s="11"/>
      <c r="R49" s="11"/>
      <c r="S49" s="11"/>
      <c r="T49" s="11"/>
    </row>
    <row r="50" spans="1:20" x14ac:dyDescent="0.2">
      <c r="A50" s="10"/>
      <c r="B50" s="11"/>
      <c r="C50" s="11"/>
      <c r="D50" s="11"/>
      <c r="E50" s="11"/>
      <c r="F50" s="11"/>
      <c r="G50" s="11"/>
      <c r="H50" s="10"/>
      <c r="I50" s="11"/>
      <c r="J50" s="11"/>
      <c r="K50" s="11"/>
      <c r="L50" s="11"/>
      <c r="M50" s="11"/>
      <c r="N50" s="11"/>
      <c r="O50" s="11"/>
      <c r="P50" s="11"/>
      <c r="Q50" s="11"/>
      <c r="R50" s="11"/>
      <c r="S50" s="11"/>
      <c r="T50" s="11"/>
    </row>
    <row r="51" spans="1:20" x14ac:dyDescent="0.2">
      <c r="A51" s="10"/>
      <c r="B51" s="11"/>
      <c r="C51" s="11"/>
      <c r="D51" s="11"/>
      <c r="E51" s="11"/>
      <c r="F51" s="11"/>
      <c r="G51" s="11"/>
      <c r="H51" s="10"/>
      <c r="I51" s="11"/>
      <c r="J51" s="11"/>
      <c r="K51" s="11"/>
      <c r="L51" s="11"/>
      <c r="M51" s="11"/>
      <c r="N51" s="11"/>
      <c r="O51" s="11"/>
      <c r="P51" s="11"/>
      <c r="Q51" s="11"/>
      <c r="R51" s="11"/>
      <c r="S51" s="11"/>
      <c r="T51" s="11"/>
    </row>
    <row r="52" spans="1:20" x14ac:dyDescent="0.2">
      <c r="A52" s="10"/>
      <c r="B52" s="11"/>
      <c r="C52" s="11"/>
      <c r="D52" s="11"/>
      <c r="E52" s="11"/>
      <c r="F52" s="11"/>
      <c r="G52" s="11"/>
      <c r="H52" s="10"/>
      <c r="I52" s="11"/>
      <c r="J52" s="11"/>
      <c r="K52" s="11"/>
      <c r="L52" s="11"/>
      <c r="M52" s="11"/>
      <c r="N52" s="11"/>
      <c r="O52" s="11"/>
      <c r="P52" s="11"/>
      <c r="Q52" s="11"/>
      <c r="R52" s="11"/>
      <c r="S52" s="11"/>
      <c r="T52" s="11"/>
    </row>
    <row r="53" spans="1:20" x14ac:dyDescent="0.2">
      <c r="A53" s="10"/>
      <c r="B53" s="11"/>
      <c r="C53" s="11"/>
      <c r="D53" s="11"/>
      <c r="E53" s="11"/>
      <c r="F53" s="11"/>
      <c r="G53" s="11"/>
      <c r="H53" s="10"/>
      <c r="I53" s="11"/>
      <c r="J53" s="11"/>
      <c r="K53" s="11"/>
      <c r="L53" s="11"/>
      <c r="M53" s="11"/>
      <c r="N53" s="11"/>
      <c r="O53" s="11"/>
      <c r="P53" s="11"/>
      <c r="Q53" s="11"/>
      <c r="R53" s="11"/>
      <c r="S53" s="11"/>
      <c r="T53" s="11"/>
    </row>
    <row r="54" spans="1:20" x14ac:dyDescent="0.2">
      <c r="A54" s="10"/>
      <c r="B54" s="11"/>
      <c r="C54" s="11"/>
      <c r="D54" s="11"/>
      <c r="E54" s="11"/>
      <c r="F54" s="11"/>
      <c r="G54" s="11"/>
      <c r="H54" s="10"/>
      <c r="I54" s="11"/>
      <c r="J54" s="11"/>
      <c r="K54" s="11"/>
      <c r="L54" s="11"/>
      <c r="M54" s="11"/>
      <c r="N54" s="11"/>
      <c r="O54" s="11"/>
      <c r="P54" s="11"/>
      <c r="Q54" s="11"/>
      <c r="R54" s="11"/>
      <c r="S54" s="11"/>
      <c r="T54" s="11"/>
    </row>
    <row r="55" spans="1:20" x14ac:dyDescent="0.2">
      <c r="A55" s="10"/>
      <c r="B55" s="11"/>
      <c r="C55" s="11"/>
      <c r="D55" s="11"/>
      <c r="E55" s="11"/>
      <c r="F55" s="11"/>
      <c r="G55" s="11"/>
      <c r="H55" s="10"/>
      <c r="I55" s="11"/>
      <c r="J55" s="11"/>
      <c r="K55" s="11"/>
      <c r="L55" s="11"/>
      <c r="M55" s="11"/>
      <c r="N55" s="11"/>
      <c r="O55" s="11"/>
      <c r="P55" s="11"/>
      <c r="Q55" s="11"/>
      <c r="R55" s="11"/>
      <c r="S55" s="11"/>
      <c r="T55" s="11"/>
    </row>
    <row r="56" spans="1:20" x14ac:dyDescent="0.2">
      <c r="A56" s="10"/>
      <c r="B56" s="11"/>
      <c r="C56" s="11"/>
      <c r="D56" s="11"/>
      <c r="E56" s="11"/>
      <c r="F56" s="11"/>
      <c r="G56" s="11"/>
      <c r="H56" s="10"/>
      <c r="I56" s="11"/>
      <c r="J56" s="11"/>
      <c r="K56" s="11"/>
      <c r="L56" s="11"/>
      <c r="M56" s="11"/>
      <c r="N56" s="11"/>
      <c r="O56" s="11"/>
      <c r="P56" s="11"/>
      <c r="Q56" s="11"/>
      <c r="R56" s="11"/>
      <c r="S56" s="11"/>
      <c r="T56" s="11"/>
    </row>
    <row r="57" spans="1:20" x14ac:dyDescent="0.2">
      <c r="A57" s="10"/>
      <c r="B57" s="11"/>
      <c r="C57" s="11"/>
      <c r="D57" s="11"/>
      <c r="E57" s="11"/>
      <c r="F57" s="11"/>
      <c r="G57" s="11"/>
      <c r="H57" s="10"/>
      <c r="I57" s="11"/>
      <c r="J57" s="11"/>
      <c r="K57" s="11"/>
      <c r="L57" s="11"/>
      <c r="M57" s="11"/>
      <c r="N57" s="11"/>
      <c r="O57" s="11"/>
      <c r="P57" s="11"/>
      <c r="Q57" s="11"/>
      <c r="R57" s="11"/>
      <c r="S57" s="11"/>
      <c r="T57" s="11"/>
    </row>
    <row r="58" spans="1:20" x14ac:dyDescent="0.2">
      <c r="A58" s="10"/>
      <c r="B58" s="11"/>
      <c r="C58" s="11"/>
      <c r="D58" s="11"/>
      <c r="E58" s="11"/>
      <c r="F58" s="11"/>
      <c r="G58" s="11"/>
      <c r="H58" s="10"/>
      <c r="I58" s="11"/>
      <c r="J58" s="11"/>
      <c r="K58" s="11"/>
      <c r="L58" s="11"/>
      <c r="M58" s="11"/>
      <c r="N58" s="11"/>
      <c r="O58" s="11"/>
      <c r="P58" s="11"/>
      <c r="Q58" s="11"/>
      <c r="R58" s="11"/>
      <c r="S58" s="11"/>
      <c r="T58" s="11"/>
    </row>
    <row r="59" spans="1:20" x14ac:dyDescent="0.2">
      <c r="A59" s="10"/>
      <c r="B59" s="11"/>
      <c r="C59" s="11"/>
      <c r="D59" s="11"/>
      <c r="E59" s="11"/>
      <c r="F59" s="11"/>
      <c r="G59" s="11"/>
      <c r="H59" s="10"/>
      <c r="I59" s="11"/>
      <c r="J59" s="11"/>
      <c r="K59" s="11"/>
      <c r="L59" s="11"/>
      <c r="M59" s="11"/>
      <c r="N59" s="11"/>
      <c r="O59" s="11"/>
      <c r="P59" s="11"/>
      <c r="Q59" s="11"/>
      <c r="R59" s="11"/>
      <c r="S59" s="11"/>
      <c r="T59" s="11"/>
    </row>
    <row r="60" spans="1:20" x14ac:dyDescent="0.2">
      <c r="A60" s="10"/>
      <c r="B60" s="11"/>
      <c r="C60" s="11"/>
      <c r="D60" s="11"/>
      <c r="E60" s="11"/>
      <c r="F60" s="11"/>
      <c r="G60" s="11"/>
      <c r="H60" s="10"/>
      <c r="I60" s="11"/>
      <c r="J60" s="11"/>
      <c r="K60" s="11"/>
      <c r="L60" s="11"/>
      <c r="M60" s="11"/>
      <c r="N60" s="11"/>
      <c r="O60" s="11"/>
      <c r="P60" s="11"/>
      <c r="Q60" s="11"/>
      <c r="R60" s="11"/>
      <c r="S60" s="11"/>
      <c r="T60" s="11"/>
    </row>
    <row r="61" spans="1:20" x14ac:dyDescent="0.2">
      <c r="A61" s="10"/>
      <c r="B61" s="11"/>
      <c r="C61" s="11"/>
      <c r="D61" s="11"/>
      <c r="E61" s="11"/>
      <c r="F61" s="11"/>
      <c r="G61" s="11"/>
      <c r="H61" s="10"/>
      <c r="I61" s="11"/>
      <c r="J61" s="11"/>
      <c r="K61" s="11"/>
      <c r="L61" s="11"/>
      <c r="M61" s="11"/>
      <c r="N61" s="11"/>
      <c r="O61" s="11"/>
      <c r="P61" s="11"/>
      <c r="Q61" s="11"/>
      <c r="R61" s="11"/>
      <c r="S61" s="11"/>
      <c r="T61" s="11"/>
    </row>
    <row r="62" spans="1:20" x14ac:dyDescent="0.2">
      <c r="A62" s="10"/>
      <c r="B62" s="11"/>
      <c r="C62" s="11"/>
      <c r="D62" s="11"/>
      <c r="E62" s="11"/>
      <c r="F62" s="11"/>
      <c r="G62" s="11"/>
      <c r="H62" s="10"/>
      <c r="I62" s="11"/>
      <c r="J62" s="11"/>
      <c r="K62" s="11"/>
      <c r="L62" s="11"/>
      <c r="M62" s="11"/>
      <c r="N62" s="11"/>
      <c r="O62" s="11"/>
      <c r="P62" s="11"/>
      <c r="Q62" s="11"/>
      <c r="R62" s="11"/>
      <c r="S62" s="11"/>
      <c r="T62" s="11"/>
    </row>
    <row r="63" spans="1:20" x14ac:dyDescent="0.2">
      <c r="A63" s="10"/>
      <c r="B63" s="11"/>
      <c r="C63" s="11"/>
      <c r="D63" s="11"/>
      <c r="E63" s="11"/>
      <c r="F63" s="11"/>
      <c r="G63" s="11"/>
      <c r="H63" s="10"/>
      <c r="I63" s="11"/>
      <c r="J63" s="11"/>
      <c r="K63" s="11"/>
      <c r="L63" s="11"/>
      <c r="M63" s="11"/>
      <c r="N63" s="11"/>
      <c r="O63" s="11"/>
      <c r="P63" s="11"/>
      <c r="Q63" s="11"/>
      <c r="R63" s="11"/>
      <c r="S63" s="11"/>
      <c r="T63" s="11"/>
    </row>
    <row r="64" spans="1:20" x14ac:dyDescent="0.2">
      <c r="A64" s="10"/>
      <c r="B64" s="11"/>
      <c r="C64" s="11"/>
      <c r="D64" s="11"/>
      <c r="E64" s="11"/>
      <c r="F64" s="11"/>
      <c r="G64" s="11"/>
      <c r="H64" s="10"/>
      <c r="I64" s="11"/>
      <c r="J64" s="11"/>
      <c r="K64" s="11"/>
      <c r="L64" s="11"/>
      <c r="M64" s="11"/>
      <c r="N64" s="11"/>
      <c r="O64" s="11"/>
      <c r="P64" s="11"/>
      <c r="Q64" s="11"/>
      <c r="R64" s="11"/>
      <c r="S64" s="11"/>
      <c r="T64" s="11"/>
    </row>
    <row r="65" spans="1:20" x14ac:dyDescent="0.2">
      <c r="A65" s="10"/>
      <c r="B65" s="11"/>
      <c r="C65" s="11"/>
      <c r="D65" s="11"/>
      <c r="E65" s="11"/>
      <c r="F65" s="11"/>
      <c r="G65" s="11"/>
      <c r="H65" s="10"/>
      <c r="I65" s="11"/>
      <c r="J65" s="11"/>
      <c r="K65" s="11"/>
      <c r="L65" s="11"/>
      <c r="M65" s="11"/>
      <c r="N65" s="11"/>
      <c r="O65" s="11"/>
      <c r="P65" s="11"/>
      <c r="Q65" s="11"/>
      <c r="R65" s="11"/>
      <c r="S65" s="11"/>
      <c r="T65" s="11"/>
    </row>
    <row r="66" spans="1:20" x14ac:dyDescent="0.2">
      <c r="A66" s="10"/>
      <c r="B66" s="11"/>
      <c r="C66" s="11"/>
      <c r="D66" s="11"/>
      <c r="E66" s="11"/>
      <c r="F66" s="11"/>
      <c r="G66" s="11"/>
      <c r="H66" s="10"/>
      <c r="I66" s="11"/>
      <c r="J66" s="11"/>
      <c r="K66" s="11"/>
      <c r="L66" s="11"/>
      <c r="M66" s="11"/>
      <c r="N66" s="11"/>
      <c r="O66" s="11"/>
      <c r="P66" s="11"/>
      <c r="Q66" s="11"/>
      <c r="R66" s="11"/>
      <c r="S66" s="11"/>
      <c r="T66" s="11"/>
    </row>
    <row r="67" spans="1:20" x14ac:dyDescent="0.2">
      <c r="A67" s="10"/>
      <c r="B67" s="11"/>
      <c r="C67" s="11"/>
      <c r="D67" s="11"/>
      <c r="E67" s="11"/>
      <c r="F67" s="11"/>
      <c r="G67" s="11"/>
      <c r="H67" s="10"/>
      <c r="I67" s="11"/>
      <c r="J67" s="11"/>
      <c r="K67" s="11"/>
      <c r="L67" s="11"/>
      <c r="M67" s="11"/>
      <c r="N67" s="11"/>
      <c r="O67" s="11"/>
      <c r="P67" s="11"/>
      <c r="Q67" s="11"/>
      <c r="R67" s="11"/>
      <c r="S67" s="11"/>
      <c r="T67" s="11"/>
    </row>
    <row r="68" spans="1:20" x14ac:dyDescent="0.2">
      <c r="A68" s="10"/>
      <c r="B68" s="11"/>
      <c r="C68" s="11"/>
      <c r="D68" s="11"/>
      <c r="E68" s="11"/>
      <c r="F68" s="11"/>
      <c r="G68" s="11"/>
      <c r="H68" s="10"/>
      <c r="I68" s="11"/>
      <c r="J68" s="11"/>
      <c r="K68" s="11"/>
      <c r="L68" s="11"/>
      <c r="M68" s="11"/>
      <c r="N68" s="11"/>
      <c r="O68" s="11"/>
      <c r="P68" s="11"/>
      <c r="Q68" s="11"/>
      <c r="R68" s="11"/>
      <c r="S68" s="11"/>
      <c r="T68" s="11"/>
    </row>
    <row r="69" spans="1:20" x14ac:dyDescent="0.2">
      <c r="A69" s="10"/>
      <c r="B69" s="11"/>
      <c r="C69" s="11"/>
      <c r="D69" s="11"/>
      <c r="E69" s="11"/>
      <c r="F69" s="11"/>
      <c r="G69" s="11"/>
      <c r="H69" s="10"/>
      <c r="I69" s="11"/>
      <c r="J69" s="11"/>
      <c r="K69" s="11"/>
      <c r="L69" s="11"/>
      <c r="M69" s="11"/>
      <c r="N69" s="11"/>
      <c r="O69" s="11"/>
      <c r="P69" s="11"/>
      <c r="Q69" s="11"/>
      <c r="R69" s="11"/>
      <c r="S69" s="11"/>
      <c r="T69" s="11"/>
    </row>
    <row r="70" spans="1:20" x14ac:dyDescent="0.2">
      <c r="A70" s="10"/>
      <c r="B70" s="11"/>
      <c r="C70" s="11"/>
      <c r="D70" s="11"/>
      <c r="E70" s="11"/>
      <c r="F70" s="11"/>
      <c r="G70" s="11"/>
      <c r="H70" s="10"/>
      <c r="I70" s="11"/>
      <c r="J70" s="11"/>
      <c r="K70" s="11"/>
      <c r="L70" s="11"/>
      <c r="M70" s="11"/>
      <c r="N70" s="11"/>
      <c r="O70" s="11"/>
      <c r="P70" s="11"/>
      <c r="Q70" s="11"/>
      <c r="R70" s="11"/>
      <c r="S70" s="11"/>
      <c r="T70" s="11"/>
    </row>
    <row r="71" spans="1:20" x14ac:dyDescent="0.2">
      <c r="A71" s="10"/>
      <c r="B71" s="11"/>
      <c r="C71" s="11"/>
      <c r="D71" s="11"/>
      <c r="E71" s="11"/>
      <c r="F71" s="11"/>
      <c r="G71" s="11"/>
      <c r="H71" s="10"/>
      <c r="I71" s="11"/>
      <c r="J71" s="11"/>
      <c r="K71" s="11"/>
      <c r="L71" s="11"/>
      <c r="M71" s="11"/>
      <c r="N71" s="11"/>
      <c r="O71" s="11"/>
      <c r="P71" s="11"/>
      <c r="Q71" s="11"/>
      <c r="R71" s="11"/>
      <c r="S71" s="11"/>
      <c r="T71" s="11"/>
    </row>
    <row r="72" spans="1:20" x14ac:dyDescent="0.2">
      <c r="A72" s="10"/>
      <c r="B72" s="11"/>
      <c r="C72" s="11"/>
      <c r="D72" s="11"/>
      <c r="E72" s="11"/>
      <c r="F72" s="11"/>
      <c r="G72" s="11"/>
      <c r="H72" s="10"/>
      <c r="I72" s="11"/>
      <c r="J72" s="11"/>
      <c r="K72" s="11"/>
      <c r="L72" s="11"/>
      <c r="M72" s="11"/>
      <c r="N72" s="11"/>
      <c r="O72" s="11"/>
      <c r="P72" s="11"/>
      <c r="Q72" s="11"/>
      <c r="R72" s="11"/>
      <c r="S72" s="11"/>
      <c r="T72" s="11"/>
    </row>
    <row r="73" spans="1:20" x14ac:dyDescent="0.2">
      <c r="A73" s="10"/>
      <c r="B73" s="11"/>
      <c r="C73" s="11"/>
      <c r="D73" s="11"/>
      <c r="E73" s="11"/>
      <c r="F73" s="11"/>
      <c r="G73" s="11"/>
      <c r="H73" s="10"/>
      <c r="I73" s="11"/>
      <c r="J73" s="11"/>
      <c r="K73" s="11"/>
      <c r="L73" s="11"/>
      <c r="M73" s="11"/>
      <c r="N73" s="11"/>
      <c r="O73" s="11"/>
      <c r="P73" s="11"/>
      <c r="Q73" s="11"/>
      <c r="R73" s="11"/>
      <c r="S73" s="11"/>
      <c r="T73" s="11"/>
    </row>
    <row r="74" spans="1:20" x14ac:dyDescent="0.2">
      <c r="A74" s="10"/>
      <c r="B74" s="11"/>
      <c r="C74" s="11"/>
      <c r="D74" s="11"/>
      <c r="E74" s="11"/>
      <c r="F74" s="11"/>
      <c r="G74" s="11"/>
      <c r="H74" s="10"/>
      <c r="I74" s="11"/>
      <c r="J74" s="11"/>
      <c r="K74" s="11"/>
      <c r="L74" s="11"/>
      <c r="M74" s="11"/>
      <c r="N74" s="11"/>
      <c r="O74" s="11"/>
      <c r="P74" s="11"/>
      <c r="Q74" s="11"/>
      <c r="R74" s="11"/>
      <c r="S74" s="11"/>
      <c r="T74" s="11"/>
    </row>
    <row r="75" spans="1:20" x14ac:dyDescent="0.2">
      <c r="A75" s="10"/>
      <c r="B75" s="11"/>
      <c r="C75" s="11"/>
      <c r="D75" s="11"/>
      <c r="E75" s="11"/>
      <c r="F75" s="11"/>
      <c r="G75" s="11"/>
      <c r="H75" s="10"/>
      <c r="I75" s="11"/>
      <c r="J75" s="11"/>
      <c r="K75" s="11"/>
      <c r="L75" s="11"/>
      <c r="M75" s="11"/>
      <c r="N75" s="11"/>
      <c r="O75" s="11"/>
      <c r="P75" s="11"/>
      <c r="Q75" s="11"/>
      <c r="R75" s="11"/>
      <c r="S75" s="11"/>
      <c r="T75" s="11"/>
    </row>
    <row r="76" spans="1:20" x14ac:dyDescent="0.2">
      <c r="A76" s="10"/>
      <c r="B76" s="11"/>
      <c r="C76" s="11"/>
      <c r="D76" s="11"/>
      <c r="E76" s="11"/>
      <c r="F76" s="11"/>
      <c r="G76" s="11"/>
      <c r="H76" s="10"/>
      <c r="I76" s="11"/>
      <c r="J76" s="11"/>
      <c r="K76" s="11"/>
      <c r="L76" s="11"/>
      <c r="M76" s="11"/>
      <c r="N76" s="11"/>
      <c r="O76" s="11"/>
      <c r="P76" s="11"/>
      <c r="Q76" s="11"/>
      <c r="R76" s="11"/>
      <c r="S76" s="11"/>
      <c r="T76" s="11"/>
    </row>
    <row r="77" spans="1:20" x14ac:dyDescent="0.2">
      <c r="A77" s="10"/>
      <c r="B77" s="11"/>
      <c r="C77" s="11"/>
      <c r="D77" s="11"/>
      <c r="E77" s="11"/>
      <c r="F77" s="11"/>
      <c r="G77" s="11"/>
      <c r="H77" s="10"/>
      <c r="I77" s="11"/>
      <c r="J77" s="11"/>
      <c r="K77" s="11"/>
      <c r="L77" s="11"/>
      <c r="M77" s="11"/>
      <c r="N77" s="11"/>
      <c r="O77" s="11"/>
      <c r="P77" s="11"/>
      <c r="Q77" s="11"/>
      <c r="R77" s="11"/>
      <c r="S77" s="11"/>
      <c r="T77" s="11"/>
    </row>
    <row r="78" spans="1:20" x14ac:dyDescent="0.2">
      <c r="A78" s="10"/>
      <c r="B78" s="11"/>
      <c r="C78" s="11"/>
      <c r="D78" s="11"/>
      <c r="E78" s="11"/>
      <c r="F78" s="11"/>
      <c r="G78" s="11"/>
      <c r="H78" s="10"/>
      <c r="I78" s="11"/>
      <c r="J78" s="11"/>
      <c r="K78" s="11"/>
      <c r="L78" s="11"/>
      <c r="M78" s="11"/>
      <c r="N78" s="11"/>
      <c r="O78" s="11"/>
      <c r="P78" s="11"/>
      <c r="Q78" s="11"/>
      <c r="R78" s="11"/>
      <c r="S78" s="11"/>
      <c r="T78" s="11"/>
    </row>
    <row r="79" spans="1:20" x14ac:dyDescent="0.2">
      <c r="A79" s="10"/>
      <c r="B79" s="11"/>
      <c r="C79" s="11"/>
      <c r="D79" s="11"/>
      <c r="E79" s="11"/>
      <c r="F79" s="11"/>
      <c r="G79" s="11"/>
      <c r="H79" s="10"/>
      <c r="I79" s="11"/>
      <c r="J79" s="11"/>
      <c r="K79" s="11"/>
      <c r="L79" s="11"/>
      <c r="M79" s="11"/>
      <c r="N79" s="11"/>
      <c r="O79" s="11"/>
      <c r="P79" s="11"/>
      <c r="Q79" s="11"/>
      <c r="R79" s="11"/>
      <c r="S79" s="11"/>
      <c r="T79" s="11"/>
    </row>
    <row r="80" spans="1:20" x14ac:dyDescent="0.2">
      <c r="A80" s="10"/>
      <c r="B80" s="11"/>
      <c r="C80" s="11"/>
      <c r="D80" s="11"/>
      <c r="E80" s="11"/>
      <c r="F80" s="11"/>
      <c r="G80" s="11"/>
      <c r="H80" s="10"/>
      <c r="I80" s="11"/>
      <c r="J80" s="11"/>
      <c r="K80" s="11"/>
      <c r="L80" s="11"/>
      <c r="M80" s="11"/>
      <c r="N80" s="11"/>
      <c r="O80" s="11"/>
      <c r="P80" s="11"/>
      <c r="Q80" s="11"/>
      <c r="R80" s="11"/>
      <c r="S80" s="11"/>
      <c r="T80" s="11"/>
    </row>
    <row r="81" spans="1:20" x14ac:dyDescent="0.2">
      <c r="A81" s="10"/>
      <c r="B81" s="11"/>
      <c r="C81" s="11"/>
      <c r="D81" s="11"/>
      <c r="E81" s="11"/>
      <c r="F81" s="11"/>
      <c r="G81" s="11"/>
      <c r="H81" s="10"/>
      <c r="I81" s="11"/>
      <c r="J81" s="11"/>
      <c r="K81" s="11"/>
      <c r="L81" s="11"/>
      <c r="M81" s="11"/>
      <c r="N81" s="11"/>
      <c r="O81" s="11"/>
      <c r="P81" s="11"/>
      <c r="Q81" s="11"/>
      <c r="R81" s="11"/>
      <c r="S81" s="11"/>
      <c r="T81" s="11"/>
    </row>
    <row r="82" spans="1:20" x14ac:dyDescent="0.2">
      <c r="A82" s="10"/>
      <c r="B82" s="11"/>
      <c r="C82" s="11"/>
      <c r="D82" s="11"/>
      <c r="E82" s="11"/>
      <c r="F82" s="11"/>
      <c r="G82" s="11"/>
      <c r="H82" s="10"/>
      <c r="I82" s="11"/>
      <c r="J82" s="11"/>
      <c r="K82" s="11"/>
      <c r="L82" s="11"/>
      <c r="M82" s="11"/>
      <c r="N82" s="11"/>
      <c r="O82" s="11"/>
      <c r="P82" s="11"/>
      <c r="Q82" s="11"/>
      <c r="R82" s="11"/>
      <c r="S82" s="11"/>
      <c r="T82" s="11"/>
    </row>
    <row r="83" spans="1:20" x14ac:dyDescent="0.2">
      <c r="A83" s="10"/>
      <c r="B83" s="11"/>
      <c r="C83" s="11"/>
      <c r="D83" s="11"/>
      <c r="E83" s="11"/>
      <c r="F83" s="11"/>
      <c r="G83" s="11"/>
      <c r="H83" s="10"/>
      <c r="I83" s="11"/>
      <c r="J83" s="11"/>
      <c r="K83" s="11"/>
      <c r="L83" s="11"/>
      <c r="M83" s="11"/>
      <c r="N83" s="11"/>
      <c r="O83" s="11"/>
      <c r="P83" s="11"/>
      <c r="Q83" s="11"/>
      <c r="R83" s="11"/>
      <c r="S83" s="11"/>
      <c r="T83" s="11"/>
    </row>
    <row r="84" spans="1:20" x14ac:dyDescent="0.2">
      <c r="A84" s="10"/>
      <c r="B84" s="11"/>
      <c r="C84" s="11"/>
      <c r="D84" s="11"/>
      <c r="E84" s="11"/>
      <c r="F84" s="11"/>
      <c r="G84" s="11"/>
      <c r="H84" s="10"/>
      <c r="I84" s="11"/>
      <c r="J84" s="11"/>
      <c r="K84" s="11"/>
      <c r="L84" s="11"/>
      <c r="M84" s="11"/>
      <c r="N84" s="11"/>
      <c r="O84" s="11"/>
      <c r="P84" s="11"/>
      <c r="Q84" s="11"/>
      <c r="R84" s="11"/>
      <c r="S84" s="11"/>
      <c r="T84" s="11"/>
    </row>
    <row r="85" spans="1:20" x14ac:dyDescent="0.2">
      <c r="A85" s="10"/>
      <c r="B85" s="11"/>
      <c r="C85" s="11"/>
      <c r="D85" s="11"/>
      <c r="E85" s="11"/>
      <c r="F85" s="11"/>
      <c r="G85" s="11"/>
      <c r="H85" s="10"/>
      <c r="I85" s="11"/>
      <c r="J85" s="11"/>
      <c r="K85" s="11"/>
      <c r="L85" s="11"/>
      <c r="M85" s="11"/>
      <c r="N85" s="11"/>
      <c r="O85" s="11"/>
      <c r="P85" s="11"/>
      <c r="Q85" s="11"/>
      <c r="R85" s="11"/>
      <c r="S85" s="11"/>
      <c r="T85" s="11"/>
    </row>
    <row r="86" spans="1:20" x14ac:dyDescent="0.2">
      <c r="A86" s="10"/>
      <c r="B86" s="11"/>
      <c r="C86" s="11"/>
      <c r="D86" s="11"/>
      <c r="E86" s="11"/>
      <c r="F86" s="11"/>
      <c r="G86" s="11"/>
      <c r="H86" s="10"/>
      <c r="I86" s="11"/>
      <c r="J86" s="11"/>
      <c r="K86" s="11"/>
      <c r="L86" s="11"/>
      <c r="M86" s="11"/>
      <c r="N86" s="11"/>
      <c r="O86" s="11"/>
      <c r="P86" s="11"/>
      <c r="Q86" s="11"/>
      <c r="R86" s="11"/>
      <c r="S86" s="11"/>
      <c r="T86" s="11"/>
    </row>
    <row r="87" spans="1:20" x14ac:dyDescent="0.2">
      <c r="A87" s="10"/>
      <c r="B87" s="11"/>
      <c r="C87" s="11"/>
      <c r="D87" s="11"/>
      <c r="E87" s="11"/>
      <c r="F87" s="11"/>
      <c r="G87" s="11"/>
      <c r="H87" s="10"/>
      <c r="I87" s="11"/>
      <c r="J87" s="11"/>
      <c r="K87" s="11"/>
      <c r="L87" s="11"/>
      <c r="M87" s="11"/>
      <c r="N87" s="11"/>
      <c r="O87" s="11"/>
      <c r="P87" s="11"/>
      <c r="Q87" s="11"/>
      <c r="R87" s="11"/>
      <c r="S87" s="11"/>
      <c r="T87" s="11"/>
    </row>
    <row r="88" spans="1:20" x14ac:dyDescent="0.2">
      <c r="A88" s="10"/>
      <c r="B88" s="11"/>
      <c r="C88" s="11"/>
      <c r="D88" s="11"/>
      <c r="E88" s="11"/>
      <c r="F88" s="11"/>
      <c r="G88" s="11"/>
      <c r="H88" s="10"/>
      <c r="I88" s="11"/>
      <c r="J88" s="11"/>
      <c r="K88" s="11"/>
      <c r="L88" s="11"/>
      <c r="M88" s="11"/>
      <c r="N88" s="11"/>
      <c r="O88" s="11"/>
      <c r="P88" s="11"/>
      <c r="Q88" s="11"/>
      <c r="R88" s="11"/>
      <c r="S88" s="11"/>
      <c r="T88" s="11"/>
    </row>
    <row r="89" spans="1:20" x14ac:dyDescent="0.2">
      <c r="A89" s="10"/>
      <c r="B89" s="11"/>
      <c r="C89" s="11"/>
      <c r="D89" s="11"/>
      <c r="E89" s="11"/>
      <c r="F89" s="11"/>
      <c r="G89" s="11"/>
      <c r="H89" s="10"/>
      <c r="I89" s="11"/>
      <c r="J89" s="11"/>
      <c r="K89" s="11"/>
      <c r="L89" s="11"/>
      <c r="M89" s="11"/>
      <c r="N89" s="11"/>
      <c r="O89" s="11"/>
      <c r="P89" s="11"/>
      <c r="Q89" s="11"/>
      <c r="R89" s="11"/>
      <c r="S89" s="11"/>
      <c r="T89" s="11"/>
    </row>
    <row r="90" spans="1:20" x14ac:dyDescent="0.2">
      <c r="A90" s="10"/>
      <c r="B90" s="11"/>
      <c r="C90" s="11"/>
      <c r="D90" s="11"/>
      <c r="E90" s="11"/>
      <c r="F90" s="11"/>
      <c r="G90" s="11"/>
      <c r="H90" s="10"/>
      <c r="I90" s="11"/>
      <c r="J90" s="11"/>
      <c r="K90" s="11"/>
      <c r="L90" s="11"/>
      <c r="M90" s="11"/>
      <c r="N90" s="11"/>
      <c r="O90" s="11"/>
      <c r="P90" s="11"/>
      <c r="Q90" s="11"/>
      <c r="R90" s="11"/>
      <c r="S90" s="11"/>
      <c r="T90" s="11"/>
    </row>
    <row r="91" spans="1:20" x14ac:dyDescent="0.2">
      <c r="A91" s="10"/>
      <c r="B91" s="11"/>
      <c r="C91" s="11"/>
      <c r="D91" s="11"/>
      <c r="E91" s="11"/>
      <c r="F91" s="11"/>
      <c r="G91" s="11"/>
      <c r="H91" s="10"/>
      <c r="I91" s="11"/>
      <c r="J91" s="11"/>
      <c r="K91" s="11"/>
      <c r="L91" s="11"/>
      <c r="M91" s="11"/>
      <c r="N91" s="11"/>
      <c r="O91" s="11"/>
      <c r="P91" s="11"/>
      <c r="Q91" s="11"/>
      <c r="R91" s="11"/>
      <c r="S91" s="11"/>
      <c r="T91" s="11"/>
    </row>
    <row r="92" spans="1:20" x14ac:dyDescent="0.2">
      <c r="A92" s="10"/>
      <c r="B92" s="11"/>
      <c r="C92" s="11"/>
      <c r="D92" s="11"/>
      <c r="E92" s="11"/>
      <c r="F92" s="11"/>
      <c r="G92" s="11"/>
      <c r="H92" s="10"/>
      <c r="I92" s="11"/>
      <c r="J92" s="11"/>
      <c r="K92" s="11"/>
      <c r="L92" s="11"/>
      <c r="M92" s="11"/>
      <c r="N92" s="11"/>
      <c r="O92" s="11"/>
      <c r="P92" s="11"/>
      <c r="Q92" s="11"/>
      <c r="R92" s="11"/>
      <c r="S92" s="11"/>
      <c r="T92" s="11"/>
    </row>
    <row r="93" spans="1:20" x14ac:dyDescent="0.2">
      <c r="A93" s="10"/>
      <c r="B93" s="11"/>
      <c r="C93" s="11"/>
      <c r="D93" s="11"/>
      <c r="E93" s="11"/>
      <c r="F93" s="11"/>
      <c r="G93" s="11"/>
      <c r="H93" s="10"/>
      <c r="I93" s="11"/>
      <c r="J93" s="11"/>
      <c r="K93" s="11"/>
      <c r="L93" s="11"/>
      <c r="M93" s="11"/>
      <c r="N93" s="11"/>
      <c r="O93" s="11"/>
      <c r="P93" s="11"/>
      <c r="Q93" s="11"/>
      <c r="R93" s="11"/>
      <c r="S93" s="11"/>
      <c r="T93" s="11"/>
    </row>
    <row r="94" spans="1:20" x14ac:dyDescent="0.2">
      <c r="A94" s="10"/>
      <c r="B94" s="11"/>
      <c r="C94" s="11"/>
      <c r="D94" s="11"/>
      <c r="E94" s="11"/>
      <c r="F94" s="11"/>
      <c r="G94" s="11"/>
      <c r="H94" s="10"/>
      <c r="I94" s="11"/>
      <c r="J94" s="11"/>
      <c r="K94" s="11"/>
      <c r="L94" s="11"/>
      <c r="M94" s="11"/>
      <c r="N94" s="11"/>
      <c r="O94" s="11"/>
      <c r="P94" s="11"/>
      <c r="Q94" s="11"/>
      <c r="R94" s="11"/>
      <c r="S94" s="11"/>
      <c r="T94" s="11"/>
    </row>
    <row r="95" spans="1:20" x14ac:dyDescent="0.2">
      <c r="A95" s="10"/>
      <c r="B95" s="11"/>
      <c r="C95" s="11"/>
      <c r="D95" s="11"/>
      <c r="E95" s="11"/>
      <c r="F95" s="11"/>
      <c r="G95" s="11"/>
      <c r="H95" s="10"/>
      <c r="I95" s="11"/>
      <c r="J95" s="11"/>
      <c r="K95" s="11"/>
      <c r="L95" s="11"/>
      <c r="M95" s="11"/>
      <c r="N95" s="11"/>
      <c r="O95" s="11"/>
      <c r="P95" s="11"/>
      <c r="Q95" s="11"/>
      <c r="R95" s="11"/>
      <c r="S95" s="11"/>
      <c r="T95" s="11"/>
    </row>
  </sheetData>
  <mergeCells count="7">
    <mergeCell ref="G2:G3"/>
    <mergeCell ref="H2:H3"/>
    <mergeCell ref="A21:A32"/>
    <mergeCell ref="F21:F32"/>
    <mergeCell ref="A2:A3"/>
    <mergeCell ref="B2:B3"/>
    <mergeCell ref="C2:F2"/>
  </mergeCells>
  <conditionalFormatting sqref="B16">
    <cfRule type="cellIs" dxfId="0" priority="1" operator="notEqual">
      <formula>1</formula>
    </cfRule>
  </conditionalFormatting>
  <conditionalFormatting sqref="G4:G15">
    <cfRule type="colorScale" priority="2">
      <colorScale>
        <cfvo type="num" val="0"/>
        <cfvo type="num" val="0.5"/>
        <cfvo type="num" val="1"/>
        <color rgb="FFC00000"/>
        <color rgb="FFFFEB84"/>
        <color rgb="FF00B050"/>
      </colorScale>
    </cfRule>
  </conditionalFormatting>
  <hyperlinks>
    <hyperlink ref="A21:A32" r:id="rId1" display="Note: the scoring method uses a measurement technique described in the book &quot;PRAGMATIC Security Metrics&quot; by Brotby and Hinson, published by CRC Press in 2013" xr:uid="{00000000-0004-0000-0200-000000000000}"/>
  </hyperlinks>
  <pageMargins left="0.7" right="0.7" top="0.75" bottom="0.75" header="0.3" footer="0.3"/>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U95"/>
  <sheetViews>
    <sheetView workbookViewId="0">
      <selection activeCell="D3" sqref="D3"/>
    </sheetView>
  </sheetViews>
  <sheetFormatPr defaultColWidth="17.140625" defaultRowHeight="12.75" customHeight="1" x14ac:dyDescent="0.2"/>
  <cols>
    <col min="1" max="1" width="17.140625" style="1"/>
    <col min="2" max="2" width="43.85546875" style="1" customWidth="1"/>
    <col min="3" max="3" width="14.7109375" style="1" customWidth="1"/>
    <col min="4" max="4" width="23.5703125" style="1" customWidth="1"/>
    <col min="5" max="5" width="29" style="1" customWidth="1"/>
    <col min="6" max="16384" width="17.140625" style="1"/>
  </cols>
  <sheetData>
    <row r="1" spans="2:21" ht="24.75" customHeight="1" x14ac:dyDescent="0.2">
      <c r="B1" s="9"/>
      <c r="C1" s="10"/>
      <c r="D1" s="11"/>
      <c r="E1" s="11"/>
      <c r="F1" s="11"/>
      <c r="G1" s="11"/>
      <c r="H1" s="11"/>
      <c r="I1" s="11"/>
      <c r="J1" s="11"/>
      <c r="K1" s="11"/>
      <c r="L1" s="11"/>
      <c r="M1" s="11"/>
      <c r="N1" s="11"/>
      <c r="O1" s="11"/>
      <c r="P1" s="11"/>
      <c r="Q1" s="11"/>
      <c r="R1" s="11"/>
      <c r="S1" s="11"/>
      <c r="T1" s="11"/>
      <c r="U1" s="11"/>
    </row>
    <row r="2" spans="2:21" s="3" customFormat="1" ht="75" x14ac:dyDescent="0.3">
      <c r="B2" s="12" t="s">
        <v>95</v>
      </c>
      <c r="C2" s="2" t="s">
        <v>96</v>
      </c>
      <c r="D2" s="2" t="s">
        <v>97</v>
      </c>
      <c r="E2" s="13"/>
      <c r="F2" s="13"/>
      <c r="G2" s="13"/>
      <c r="H2" s="13"/>
      <c r="I2" s="13"/>
      <c r="J2" s="13"/>
      <c r="K2" s="13"/>
      <c r="L2" s="13"/>
      <c r="M2" s="13"/>
      <c r="N2" s="13"/>
      <c r="O2" s="13"/>
      <c r="P2" s="13"/>
      <c r="Q2" s="13"/>
      <c r="R2" s="13"/>
      <c r="S2" s="13"/>
      <c r="T2" s="13"/>
      <c r="U2" s="13"/>
    </row>
    <row r="3" spans="2:21" s="3" customFormat="1" ht="21.75" customHeight="1" x14ac:dyDescent="0.3">
      <c r="B3" s="15" t="s">
        <v>104</v>
      </c>
      <c r="C3" s="16">
        <f>'Scalar assessment (Gary)'!E34</f>
        <v>14.4</v>
      </c>
      <c r="D3" s="17">
        <f ca="1">EDATE(TODAY(),C3)</f>
        <v>45932</v>
      </c>
      <c r="E3" s="13"/>
      <c r="F3" s="13"/>
      <c r="G3" s="13"/>
      <c r="H3" s="13"/>
      <c r="I3" s="13"/>
      <c r="J3" s="13"/>
      <c r="K3" s="13"/>
      <c r="L3" s="13"/>
      <c r="M3" s="13"/>
      <c r="N3" s="13"/>
      <c r="O3" s="13"/>
      <c r="P3" s="13"/>
      <c r="Q3" s="13"/>
      <c r="R3" s="13"/>
      <c r="S3" s="13"/>
      <c r="T3" s="13"/>
      <c r="U3" s="13"/>
    </row>
    <row r="4" spans="2:21" s="3" customFormat="1" ht="21.75" customHeight="1" x14ac:dyDescent="0.3">
      <c r="B4" s="15" t="s">
        <v>98</v>
      </c>
      <c r="C4" s="16">
        <f>'Scalar assessment (Ed)'!E34</f>
        <v>14.4</v>
      </c>
      <c r="D4" s="17">
        <f ca="1">EDATE(TODAY(),C4)</f>
        <v>45932</v>
      </c>
      <c r="E4" s="13"/>
      <c r="F4" s="13"/>
      <c r="G4" s="13"/>
      <c r="H4" s="13"/>
      <c r="I4" s="13"/>
      <c r="J4" s="13"/>
      <c r="K4" s="13"/>
      <c r="L4" s="13"/>
      <c r="M4" s="13"/>
      <c r="N4" s="13"/>
      <c r="O4" s="13"/>
      <c r="P4" s="13"/>
      <c r="Q4" s="13"/>
      <c r="R4" s="13"/>
      <c r="S4" s="13"/>
      <c r="T4" s="13"/>
      <c r="U4" s="13"/>
    </row>
    <row r="5" spans="2:21" s="3" customFormat="1" ht="12.75" customHeight="1" x14ac:dyDescent="0.3">
      <c r="B5" s="13"/>
      <c r="C5" s="16"/>
      <c r="D5" s="17"/>
      <c r="E5" s="13"/>
      <c r="F5" s="13"/>
      <c r="G5" s="13"/>
      <c r="H5" s="13"/>
      <c r="I5" s="13"/>
      <c r="J5" s="13"/>
      <c r="K5" s="13"/>
      <c r="L5" s="13"/>
      <c r="M5" s="13"/>
      <c r="N5" s="13"/>
      <c r="O5" s="13"/>
      <c r="P5" s="13"/>
      <c r="Q5" s="13"/>
      <c r="R5" s="13"/>
      <c r="S5" s="13"/>
      <c r="T5" s="13"/>
      <c r="U5" s="13"/>
    </row>
    <row r="6" spans="2:21" s="3" customFormat="1" ht="21.75" customHeight="1" x14ac:dyDescent="0.3">
      <c r="B6" s="15" t="s">
        <v>99</v>
      </c>
      <c r="C6" s="18">
        <f>AVERAGE(C3:C4)</f>
        <v>14.4</v>
      </c>
      <c r="D6" s="17">
        <f ca="1">EDATE(TODAY(),C6)</f>
        <v>45932</v>
      </c>
      <c r="E6" s="13"/>
      <c r="F6" s="13"/>
      <c r="G6" s="13"/>
      <c r="H6" s="13"/>
      <c r="I6" s="13"/>
      <c r="J6" s="13"/>
      <c r="K6" s="13"/>
      <c r="L6" s="13"/>
      <c r="M6" s="13"/>
      <c r="N6" s="13"/>
      <c r="O6" s="13"/>
      <c r="P6" s="13"/>
      <c r="Q6" s="13"/>
      <c r="R6" s="13"/>
      <c r="S6" s="13"/>
      <c r="T6" s="13"/>
      <c r="U6" s="13"/>
    </row>
    <row r="7" spans="2:21" ht="12.75" customHeight="1" x14ac:dyDescent="0.2">
      <c r="B7" s="9"/>
      <c r="C7" s="10"/>
      <c r="D7" s="11"/>
      <c r="E7" s="11"/>
      <c r="F7" s="11"/>
      <c r="G7" s="11"/>
      <c r="H7" s="11"/>
      <c r="I7" s="11"/>
      <c r="J7" s="11"/>
      <c r="K7" s="11"/>
      <c r="L7" s="11"/>
      <c r="M7" s="11"/>
      <c r="N7" s="11"/>
      <c r="O7" s="11"/>
      <c r="P7" s="11"/>
      <c r="Q7" s="11"/>
      <c r="R7" s="11"/>
      <c r="S7" s="11"/>
      <c r="T7" s="11"/>
      <c r="U7" s="11"/>
    </row>
    <row r="8" spans="2:21" ht="12.75" customHeight="1" x14ac:dyDescent="0.2">
      <c r="B8" s="9"/>
      <c r="C8" s="10"/>
      <c r="D8" s="11"/>
      <c r="E8" s="11"/>
      <c r="F8" s="11"/>
      <c r="G8" s="11"/>
      <c r="H8" s="11"/>
      <c r="I8" s="11"/>
      <c r="J8" s="11"/>
      <c r="K8" s="11"/>
      <c r="L8" s="11"/>
      <c r="M8" s="11"/>
      <c r="N8" s="11"/>
      <c r="O8" s="11"/>
      <c r="P8" s="11"/>
      <c r="Q8" s="11"/>
      <c r="R8" s="11"/>
      <c r="S8" s="11"/>
      <c r="T8" s="11"/>
      <c r="U8" s="11"/>
    </row>
    <row r="9" spans="2:21" ht="12.75" customHeight="1" x14ac:dyDescent="0.2">
      <c r="B9" s="9"/>
      <c r="C9" s="10"/>
      <c r="D9" s="11"/>
      <c r="E9" s="11"/>
      <c r="F9" s="11"/>
      <c r="G9" s="11"/>
      <c r="H9" s="11"/>
      <c r="I9" s="11"/>
      <c r="J9" s="11"/>
      <c r="K9" s="11"/>
      <c r="L9" s="11"/>
      <c r="M9" s="11"/>
      <c r="N9" s="11"/>
      <c r="O9" s="11"/>
      <c r="P9" s="11"/>
      <c r="Q9" s="11"/>
      <c r="R9" s="11"/>
      <c r="S9" s="11"/>
      <c r="T9" s="11"/>
      <c r="U9" s="11"/>
    </row>
    <row r="10" spans="2:21" ht="12.75" customHeight="1" x14ac:dyDescent="0.2">
      <c r="B10" s="9"/>
      <c r="C10" s="10"/>
      <c r="D10" s="11"/>
      <c r="E10" s="11"/>
      <c r="F10" s="11"/>
      <c r="G10" s="11"/>
      <c r="H10" s="11"/>
      <c r="I10" s="11"/>
      <c r="J10" s="11"/>
      <c r="K10" s="11"/>
      <c r="L10" s="11"/>
      <c r="M10" s="11"/>
      <c r="N10" s="11"/>
      <c r="O10" s="11"/>
      <c r="P10" s="11"/>
      <c r="Q10" s="11"/>
      <c r="R10" s="11"/>
      <c r="S10" s="11"/>
      <c r="T10" s="11"/>
      <c r="U10" s="11"/>
    </row>
    <row r="11" spans="2:21" ht="45.75" customHeight="1" x14ac:dyDescent="0.2">
      <c r="B11" s="67" t="s">
        <v>105</v>
      </c>
      <c r="C11" s="67"/>
      <c r="D11" s="67"/>
      <c r="E11" s="11"/>
      <c r="F11" s="11"/>
      <c r="G11" s="11"/>
      <c r="H11" s="11"/>
      <c r="I11" s="11"/>
      <c r="J11" s="11"/>
      <c r="K11" s="11"/>
      <c r="L11" s="11"/>
      <c r="M11" s="11"/>
      <c r="N11" s="11"/>
      <c r="O11" s="11"/>
      <c r="P11" s="11"/>
      <c r="Q11" s="11"/>
      <c r="R11" s="11"/>
      <c r="S11" s="11"/>
      <c r="T11" s="11"/>
      <c r="U11" s="11"/>
    </row>
    <row r="12" spans="2:21" ht="12.75" customHeight="1" x14ac:dyDescent="0.2">
      <c r="B12" s="9"/>
      <c r="C12" s="10"/>
      <c r="D12" s="11"/>
      <c r="E12" s="11"/>
      <c r="F12" s="11"/>
      <c r="G12" s="11"/>
      <c r="H12" s="11"/>
      <c r="I12" s="11"/>
      <c r="J12" s="11"/>
      <c r="K12" s="11"/>
      <c r="L12" s="11"/>
      <c r="M12" s="11"/>
      <c r="N12" s="11"/>
      <c r="O12" s="11"/>
      <c r="P12" s="11"/>
      <c r="Q12" s="11"/>
      <c r="R12" s="11"/>
      <c r="S12" s="11"/>
      <c r="T12" s="11"/>
      <c r="U12" s="11"/>
    </row>
    <row r="13" spans="2:21" ht="12.75" customHeight="1" x14ac:dyDescent="0.2">
      <c r="B13" s="9"/>
      <c r="C13" s="10"/>
      <c r="D13" s="11"/>
      <c r="E13" s="11"/>
      <c r="F13" s="11"/>
      <c r="G13" s="11"/>
      <c r="H13" s="11"/>
      <c r="I13" s="11"/>
      <c r="J13" s="11"/>
      <c r="K13" s="11"/>
      <c r="L13" s="11"/>
      <c r="M13" s="11"/>
      <c r="N13" s="11"/>
      <c r="O13" s="11"/>
      <c r="P13" s="11"/>
      <c r="Q13" s="11"/>
      <c r="R13" s="11"/>
      <c r="S13" s="11"/>
      <c r="T13" s="11"/>
      <c r="U13" s="11"/>
    </row>
    <row r="14" spans="2:21" ht="12.75" customHeight="1" x14ac:dyDescent="0.2">
      <c r="B14" s="9"/>
      <c r="C14" s="10"/>
      <c r="D14" s="11"/>
      <c r="E14" s="11"/>
      <c r="F14" s="11"/>
      <c r="G14" s="11"/>
      <c r="H14" s="11"/>
      <c r="I14" s="11"/>
      <c r="J14" s="11"/>
      <c r="K14" s="11"/>
      <c r="L14" s="11"/>
      <c r="M14" s="11"/>
      <c r="N14" s="11"/>
      <c r="O14" s="11"/>
      <c r="P14" s="11"/>
      <c r="Q14" s="11"/>
      <c r="R14" s="11"/>
      <c r="S14" s="11"/>
      <c r="T14" s="11"/>
      <c r="U14" s="11"/>
    </row>
    <row r="15" spans="2:21" ht="12.75" customHeight="1" x14ac:dyDescent="0.2">
      <c r="B15" s="9"/>
      <c r="C15" s="10"/>
      <c r="D15" s="11"/>
      <c r="E15" s="11"/>
      <c r="F15" s="11"/>
      <c r="G15" s="11"/>
      <c r="H15" s="11"/>
      <c r="I15" s="11"/>
      <c r="J15" s="11"/>
      <c r="K15" s="11"/>
      <c r="L15" s="11"/>
      <c r="M15" s="11"/>
      <c r="N15" s="11"/>
      <c r="O15" s="11"/>
      <c r="P15" s="11"/>
      <c r="Q15" s="11"/>
      <c r="R15" s="11"/>
      <c r="S15" s="11"/>
      <c r="T15" s="11"/>
      <c r="U15" s="11"/>
    </row>
    <row r="16" spans="2:21" ht="12.75" customHeight="1" x14ac:dyDescent="0.2">
      <c r="B16" s="9"/>
      <c r="C16" s="10"/>
      <c r="D16" s="11"/>
      <c r="E16" s="11"/>
      <c r="F16" s="11"/>
      <c r="G16" s="11"/>
      <c r="H16" s="11"/>
      <c r="I16" s="11"/>
      <c r="J16" s="11"/>
      <c r="K16" s="11"/>
      <c r="L16" s="11"/>
      <c r="M16" s="11"/>
      <c r="N16" s="11"/>
      <c r="O16" s="11"/>
      <c r="P16" s="11"/>
      <c r="Q16" s="11"/>
      <c r="R16" s="11"/>
      <c r="S16" s="11"/>
      <c r="T16" s="11"/>
      <c r="U16" s="11"/>
    </row>
    <row r="17" spans="2:21" ht="12.75" customHeight="1" x14ac:dyDescent="0.2">
      <c r="B17" s="9"/>
      <c r="C17" s="10"/>
      <c r="D17" s="11"/>
      <c r="E17" s="11"/>
      <c r="F17" s="11"/>
      <c r="G17" s="11"/>
      <c r="H17" s="11"/>
      <c r="I17" s="11"/>
      <c r="J17" s="11"/>
      <c r="K17" s="11"/>
      <c r="L17" s="11"/>
      <c r="M17" s="11"/>
      <c r="N17" s="11"/>
      <c r="O17" s="11"/>
      <c r="P17" s="11"/>
      <c r="Q17" s="11"/>
      <c r="R17" s="11"/>
      <c r="S17" s="11"/>
      <c r="T17" s="11"/>
      <c r="U17" s="11"/>
    </row>
    <row r="18" spans="2:21" ht="12.75" customHeight="1" x14ac:dyDescent="0.2">
      <c r="B18" s="9"/>
      <c r="C18" s="10"/>
      <c r="D18" s="11"/>
      <c r="E18" s="11"/>
      <c r="F18" s="11"/>
      <c r="G18" s="11"/>
      <c r="H18" s="11"/>
      <c r="I18" s="11"/>
      <c r="J18" s="11"/>
      <c r="K18" s="11"/>
      <c r="L18" s="11"/>
      <c r="M18" s="11"/>
      <c r="N18" s="11"/>
      <c r="O18" s="11"/>
      <c r="P18" s="11"/>
      <c r="Q18" s="11"/>
      <c r="R18" s="11"/>
      <c r="S18" s="11"/>
      <c r="T18" s="11"/>
      <c r="U18" s="11"/>
    </row>
    <row r="19" spans="2:21" ht="12.75" customHeight="1" x14ac:dyDescent="0.2">
      <c r="B19" s="9"/>
      <c r="C19" s="10"/>
      <c r="D19" s="11"/>
      <c r="E19" s="11"/>
      <c r="F19" s="11"/>
      <c r="G19" s="11"/>
      <c r="H19" s="11"/>
      <c r="I19" s="11"/>
      <c r="J19" s="11"/>
      <c r="K19" s="11"/>
      <c r="L19" s="11"/>
      <c r="M19" s="11"/>
      <c r="N19" s="11"/>
      <c r="O19" s="11"/>
      <c r="P19" s="11"/>
      <c r="Q19" s="11"/>
      <c r="R19" s="11"/>
      <c r="S19" s="11"/>
      <c r="T19" s="11"/>
      <c r="U19" s="11"/>
    </row>
    <row r="20" spans="2:21" ht="12.75" customHeight="1" x14ac:dyDescent="0.2">
      <c r="B20" s="9"/>
      <c r="C20" s="10"/>
      <c r="D20" s="11"/>
      <c r="E20" s="11"/>
      <c r="F20" s="11"/>
      <c r="G20" s="11"/>
      <c r="H20" s="11"/>
      <c r="I20" s="11"/>
      <c r="J20" s="11"/>
      <c r="K20" s="11"/>
      <c r="L20" s="11"/>
      <c r="M20" s="11"/>
      <c r="N20" s="11"/>
      <c r="O20" s="11"/>
      <c r="P20" s="11"/>
      <c r="Q20" s="11"/>
      <c r="R20" s="11"/>
      <c r="S20" s="11"/>
      <c r="T20" s="11"/>
      <c r="U20" s="11"/>
    </row>
    <row r="21" spans="2:21" ht="12.75" customHeight="1" x14ac:dyDescent="0.2">
      <c r="B21" s="9"/>
      <c r="C21" s="10"/>
      <c r="D21" s="11"/>
      <c r="E21" s="11"/>
      <c r="F21" s="11"/>
      <c r="G21" s="11"/>
      <c r="H21" s="11"/>
      <c r="I21" s="11"/>
      <c r="J21" s="11"/>
      <c r="K21" s="11"/>
      <c r="L21" s="11"/>
      <c r="M21" s="11"/>
      <c r="N21" s="11"/>
      <c r="O21" s="11"/>
      <c r="P21" s="11"/>
      <c r="Q21" s="11"/>
      <c r="R21" s="11"/>
      <c r="S21" s="11"/>
      <c r="T21" s="11"/>
      <c r="U21" s="11"/>
    </row>
    <row r="22" spans="2:21" ht="12.75" customHeight="1" x14ac:dyDescent="0.2">
      <c r="B22" s="9"/>
      <c r="C22" s="10"/>
      <c r="D22" s="11"/>
      <c r="E22" s="11"/>
      <c r="F22" s="11"/>
      <c r="G22" s="11"/>
      <c r="H22" s="11"/>
      <c r="I22" s="11"/>
      <c r="J22" s="11"/>
      <c r="K22" s="11"/>
      <c r="L22" s="11"/>
      <c r="M22" s="11"/>
      <c r="N22" s="11"/>
      <c r="O22" s="11"/>
      <c r="P22" s="11"/>
      <c r="Q22" s="11"/>
      <c r="R22" s="11"/>
      <c r="S22" s="11"/>
      <c r="T22" s="11"/>
      <c r="U22" s="11"/>
    </row>
    <row r="23" spans="2:21" ht="12.75" customHeight="1" x14ac:dyDescent="0.2">
      <c r="B23" s="9"/>
      <c r="C23" s="10"/>
      <c r="D23" s="11"/>
      <c r="E23" s="11"/>
      <c r="F23" s="11"/>
      <c r="G23" s="11"/>
      <c r="H23" s="11"/>
      <c r="I23" s="11"/>
      <c r="J23" s="11"/>
      <c r="K23" s="11"/>
      <c r="L23" s="11"/>
      <c r="M23" s="11"/>
      <c r="N23" s="11"/>
      <c r="O23" s="11"/>
      <c r="P23" s="11"/>
      <c r="Q23" s="11"/>
      <c r="R23" s="11"/>
      <c r="S23" s="11"/>
      <c r="T23" s="11"/>
      <c r="U23" s="11"/>
    </row>
    <row r="24" spans="2:21" ht="12.75" customHeight="1" x14ac:dyDescent="0.2">
      <c r="B24" s="9"/>
      <c r="C24" s="10"/>
      <c r="D24" s="11"/>
      <c r="E24" s="11"/>
      <c r="F24" s="11"/>
      <c r="G24" s="11"/>
      <c r="H24" s="11"/>
      <c r="I24" s="11"/>
      <c r="J24" s="11"/>
      <c r="K24" s="11"/>
      <c r="L24" s="11"/>
      <c r="M24" s="11"/>
      <c r="N24" s="11"/>
      <c r="O24" s="11"/>
      <c r="P24" s="11"/>
      <c r="Q24" s="11"/>
      <c r="R24" s="11"/>
      <c r="S24" s="11"/>
      <c r="T24" s="11"/>
      <c r="U24" s="11"/>
    </row>
    <row r="25" spans="2:21" ht="12.75" customHeight="1" x14ac:dyDescent="0.2">
      <c r="B25" s="9"/>
      <c r="C25" s="10"/>
      <c r="D25" s="11"/>
      <c r="E25" s="11"/>
      <c r="F25" s="11"/>
      <c r="G25" s="11"/>
      <c r="H25" s="11"/>
      <c r="I25" s="11"/>
      <c r="J25" s="11"/>
      <c r="K25" s="11"/>
      <c r="L25" s="11"/>
      <c r="M25" s="11"/>
      <c r="N25" s="11"/>
      <c r="O25" s="11"/>
      <c r="P25" s="11"/>
      <c r="Q25" s="11"/>
      <c r="R25" s="11"/>
      <c r="S25" s="11"/>
      <c r="T25" s="11"/>
      <c r="U25" s="11"/>
    </row>
    <row r="26" spans="2:21" ht="12.75" customHeight="1" x14ac:dyDescent="0.2">
      <c r="B26" s="9"/>
      <c r="C26" s="10"/>
      <c r="D26" s="11"/>
      <c r="E26" s="11"/>
      <c r="F26" s="11"/>
      <c r="G26" s="11"/>
      <c r="H26" s="11"/>
      <c r="I26" s="11"/>
      <c r="J26" s="11"/>
      <c r="K26" s="11"/>
      <c r="L26" s="11"/>
      <c r="M26" s="11"/>
      <c r="N26" s="11"/>
      <c r="O26" s="11"/>
      <c r="P26" s="11"/>
      <c r="Q26" s="11"/>
      <c r="R26" s="11"/>
      <c r="S26" s="11"/>
      <c r="T26" s="11"/>
      <c r="U26" s="11"/>
    </row>
    <row r="27" spans="2:21" ht="12.75" customHeight="1" x14ac:dyDescent="0.2">
      <c r="B27" s="9"/>
      <c r="C27" s="10"/>
      <c r="D27" s="11"/>
      <c r="E27" s="11"/>
      <c r="F27" s="11"/>
      <c r="G27" s="11"/>
      <c r="H27" s="11"/>
      <c r="I27" s="11"/>
      <c r="J27" s="11"/>
      <c r="K27" s="11"/>
      <c r="L27" s="11"/>
      <c r="M27" s="11"/>
      <c r="N27" s="11"/>
      <c r="O27" s="11"/>
      <c r="P27" s="11"/>
      <c r="Q27" s="11"/>
      <c r="R27" s="11"/>
      <c r="S27" s="11"/>
      <c r="T27" s="11"/>
      <c r="U27" s="11"/>
    </row>
    <row r="28" spans="2:21" ht="12.75" customHeight="1" x14ac:dyDescent="0.2">
      <c r="B28" s="9"/>
      <c r="C28" s="10"/>
      <c r="D28" s="11"/>
      <c r="E28" s="11"/>
      <c r="F28" s="11"/>
      <c r="G28" s="11"/>
      <c r="H28" s="11"/>
      <c r="I28" s="11"/>
      <c r="J28" s="11"/>
      <c r="K28" s="11"/>
      <c r="L28" s="11"/>
      <c r="M28" s="11"/>
      <c r="N28" s="11"/>
      <c r="O28" s="11"/>
      <c r="P28" s="11"/>
      <c r="Q28" s="11"/>
      <c r="R28" s="11"/>
      <c r="S28" s="11"/>
      <c r="T28" s="11"/>
      <c r="U28" s="11"/>
    </row>
    <row r="29" spans="2:21" ht="12.75" customHeight="1" x14ac:dyDescent="0.2">
      <c r="B29" s="9"/>
      <c r="C29" s="10"/>
      <c r="D29" s="11"/>
      <c r="E29" s="11"/>
      <c r="F29" s="11"/>
      <c r="G29" s="11"/>
      <c r="H29" s="11"/>
      <c r="I29" s="11"/>
      <c r="J29" s="11"/>
      <c r="K29" s="11"/>
      <c r="L29" s="11"/>
      <c r="M29" s="11"/>
      <c r="N29" s="11"/>
      <c r="O29" s="11"/>
      <c r="P29" s="11"/>
      <c r="Q29" s="11"/>
      <c r="R29" s="11"/>
      <c r="S29" s="11"/>
      <c r="T29" s="11"/>
      <c r="U29" s="11"/>
    </row>
    <row r="30" spans="2:21" ht="12.75" customHeight="1" x14ac:dyDescent="0.2">
      <c r="B30" s="9"/>
      <c r="C30" s="10"/>
      <c r="D30" s="11"/>
      <c r="E30" s="11"/>
      <c r="F30" s="11"/>
      <c r="G30" s="11"/>
      <c r="H30" s="11"/>
      <c r="I30" s="11"/>
      <c r="J30" s="11"/>
      <c r="K30" s="11"/>
      <c r="L30" s="11"/>
      <c r="M30" s="11"/>
      <c r="N30" s="11"/>
      <c r="O30" s="11"/>
      <c r="P30" s="11"/>
      <c r="Q30" s="11"/>
      <c r="R30" s="11"/>
      <c r="S30" s="11"/>
      <c r="T30" s="11"/>
      <c r="U30" s="11"/>
    </row>
    <row r="31" spans="2:21" ht="12.75" customHeight="1" x14ac:dyDescent="0.2">
      <c r="B31" s="9"/>
      <c r="C31" s="10"/>
      <c r="D31" s="11"/>
      <c r="E31" s="11"/>
      <c r="F31" s="11"/>
      <c r="G31" s="11"/>
      <c r="H31" s="11"/>
      <c r="I31" s="11"/>
      <c r="J31" s="11"/>
      <c r="K31" s="11"/>
      <c r="L31" s="11"/>
      <c r="M31" s="11"/>
      <c r="N31" s="11"/>
      <c r="O31" s="11"/>
      <c r="P31" s="11"/>
      <c r="Q31" s="11"/>
      <c r="R31" s="11"/>
      <c r="S31" s="11"/>
      <c r="T31" s="11"/>
      <c r="U31" s="11"/>
    </row>
    <row r="32" spans="2:21" ht="12.75" customHeight="1" x14ac:dyDescent="0.2">
      <c r="B32" s="9"/>
      <c r="C32" s="10"/>
      <c r="D32" s="11"/>
      <c r="E32" s="11"/>
      <c r="F32" s="11"/>
      <c r="G32" s="11"/>
      <c r="H32" s="11"/>
      <c r="I32" s="11"/>
      <c r="J32" s="11"/>
      <c r="K32" s="11"/>
      <c r="L32" s="11"/>
      <c r="M32" s="11"/>
      <c r="N32" s="11"/>
      <c r="O32" s="11"/>
      <c r="P32" s="11"/>
      <c r="Q32" s="11"/>
      <c r="R32" s="11"/>
      <c r="S32" s="11"/>
      <c r="T32" s="11"/>
      <c r="U32" s="11"/>
    </row>
    <row r="33" spans="2:21" ht="12.75" customHeight="1" x14ac:dyDescent="0.2">
      <c r="B33" s="9"/>
      <c r="C33" s="10"/>
      <c r="D33" s="11"/>
      <c r="E33" s="11"/>
      <c r="F33" s="11"/>
      <c r="G33" s="11"/>
      <c r="H33" s="11"/>
      <c r="I33" s="11"/>
      <c r="J33" s="11"/>
      <c r="K33" s="11"/>
      <c r="L33" s="11"/>
      <c r="M33" s="11"/>
      <c r="N33" s="11"/>
      <c r="O33" s="11"/>
      <c r="P33" s="11"/>
      <c r="Q33" s="11"/>
      <c r="R33" s="11"/>
      <c r="S33" s="11"/>
      <c r="T33" s="11"/>
      <c r="U33" s="11"/>
    </row>
    <row r="34" spans="2:21" ht="12.75" customHeight="1" x14ac:dyDescent="0.2">
      <c r="B34" s="9"/>
      <c r="C34" s="10"/>
      <c r="D34" s="11"/>
      <c r="E34" s="11"/>
      <c r="F34" s="11"/>
      <c r="G34" s="11"/>
      <c r="H34" s="11"/>
      <c r="I34" s="11"/>
      <c r="J34" s="11"/>
      <c r="K34" s="11"/>
      <c r="L34" s="11"/>
      <c r="M34" s="11"/>
      <c r="N34" s="11"/>
      <c r="O34" s="11"/>
      <c r="P34" s="11"/>
      <c r="Q34" s="11"/>
      <c r="R34" s="11"/>
      <c r="S34" s="11"/>
      <c r="T34" s="11"/>
      <c r="U34" s="11"/>
    </row>
    <row r="35" spans="2:21" ht="12.75" customHeight="1" x14ac:dyDescent="0.2">
      <c r="B35" s="9"/>
      <c r="C35" s="10"/>
      <c r="D35" s="11"/>
      <c r="E35" s="11"/>
      <c r="F35" s="11"/>
      <c r="G35" s="11"/>
      <c r="H35" s="11"/>
      <c r="I35" s="11"/>
      <c r="J35" s="11"/>
      <c r="K35" s="11"/>
      <c r="L35" s="11"/>
      <c r="M35" s="11"/>
      <c r="N35" s="11"/>
      <c r="O35" s="11"/>
      <c r="P35" s="11"/>
      <c r="Q35" s="11"/>
      <c r="R35" s="11"/>
      <c r="S35" s="11"/>
      <c r="T35" s="11"/>
      <c r="U35" s="11"/>
    </row>
    <row r="36" spans="2:21" ht="12.75" customHeight="1" x14ac:dyDescent="0.2">
      <c r="B36" s="9"/>
      <c r="C36" s="10"/>
      <c r="D36" s="11"/>
      <c r="E36" s="11"/>
      <c r="F36" s="11"/>
      <c r="G36" s="11"/>
      <c r="H36" s="11"/>
      <c r="I36" s="11"/>
      <c r="J36" s="11"/>
      <c r="K36" s="11"/>
      <c r="L36" s="11"/>
      <c r="M36" s="11"/>
      <c r="N36" s="11"/>
      <c r="O36" s="11"/>
      <c r="P36" s="11"/>
      <c r="Q36" s="11"/>
      <c r="R36" s="11"/>
      <c r="S36" s="11"/>
      <c r="T36" s="11"/>
      <c r="U36" s="11"/>
    </row>
    <row r="37" spans="2:21" x14ac:dyDescent="0.2">
      <c r="B37" s="9"/>
      <c r="C37" s="10"/>
      <c r="D37" s="11"/>
      <c r="E37" s="11"/>
      <c r="F37" s="11"/>
      <c r="G37" s="11"/>
      <c r="H37" s="11"/>
      <c r="I37" s="11"/>
      <c r="J37" s="11"/>
      <c r="K37" s="11"/>
      <c r="L37" s="11"/>
      <c r="M37" s="11"/>
      <c r="N37" s="11"/>
      <c r="O37" s="11"/>
      <c r="P37" s="11"/>
      <c r="Q37" s="11"/>
      <c r="R37" s="11"/>
      <c r="S37" s="11"/>
      <c r="T37" s="11"/>
      <c r="U37" s="11"/>
    </row>
    <row r="38" spans="2:21" x14ac:dyDescent="0.2">
      <c r="B38" s="9"/>
      <c r="C38" s="10"/>
      <c r="D38" s="11"/>
      <c r="E38" s="11"/>
      <c r="F38" s="11"/>
      <c r="G38" s="11"/>
      <c r="H38" s="11"/>
      <c r="I38" s="11"/>
      <c r="J38" s="11"/>
      <c r="K38" s="11"/>
      <c r="L38" s="11"/>
      <c r="M38" s="11"/>
      <c r="N38" s="11"/>
      <c r="O38" s="11"/>
      <c r="P38" s="11"/>
      <c r="Q38" s="11"/>
      <c r="R38" s="11"/>
      <c r="S38" s="11"/>
      <c r="T38" s="11"/>
      <c r="U38" s="11"/>
    </row>
    <row r="39" spans="2:21" x14ac:dyDescent="0.2">
      <c r="B39" s="9"/>
      <c r="C39" s="10"/>
      <c r="D39" s="11"/>
      <c r="E39" s="11"/>
      <c r="F39" s="11"/>
      <c r="G39" s="11"/>
      <c r="H39" s="11"/>
      <c r="I39" s="11"/>
      <c r="J39" s="11"/>
      <c r="K39" s="11"/>
      <c r="L39" s="11"/>
      <c r="M39" s="11"/>
      <c r="N39" s="11"/>
      <c r="O39" s="11"/>
      <c r="P39" s="11"/>
      <c r="Q39" s="11"/>
      <c r="R39" s="11"/>
      <c r="S39" s="11"/>
      <c r="T39" s="11"/>
      <c r="U39" s="11"/>
    </row>
    <row r="40" spans="2:21" x14ac:dyDescent="0.2">
      <c r="B40" s="9"/>
      <c r="C40" s="10"/>
      <c r="D40" s="11"/>
      <c r="E40" s="11"/>
      <c r="F40" s="11"/>
      <c r="G40" s="11"/>
      <c r="H40" s="11"/>
      <c r="I40" s="11"/>
      <c r="J40" s="11"/>
      <c r="K40" s="11"/>
      <c r="L40" s="11"/>
      <c r="M40" s="11"/>
      <c r="N40" s="11"/>
      <c r="O40" s="11"/>
      <c r="P40" s="11"/>
      <c r="Q40" s="11"/>
      <c r="R40" s="11"/>
      <c r="S40" s="11"/>
      <c r="T40" s="11"/>
      <c r="U40" s="11"/>
    </row>
    <row r="41" spans="2:21" x14ac:dyDescent="0.2">
      <c r="B41" s="9"/>
      <c r="C41" s="10"/>
      <c r="D41" s="11"/>
      <c r="E41" s="11"/>
      <c r="F41" s="11"/>
      <c r="G41" s="11"/>
      <c r="H41" s="11"/>
      <c r="I41" s="11"/>
      <c r="J41" s="11"/>
      <c r="K41" s="11"/>
      <c r="L41" s="11"/>
      <c r="M41" s="11"/>
      <c r="N41" s="11"/>
      <c r="O41" s="11"/>
      <c r="P41" s="11"/>
      <c r="Q41" s="11"/>
      <c r="R41" s="11"/>
      <c r="S41" s="11"/>
      <c r="T41" s="11"/>
      <c r="U41" s="11"/>
    </row>
    <row r="42" spans="2:21" x14ac:dyDescent="0.2">
      <c r="B42" s="9"/>
      <c r="C42" s="10"/>
      <c r="D42" s="11"/>
      <c r="E42" s="11"/>
      <c r="F42" s="11"/>
      <c r="G42" s="11"/>
      <c r="H42" s="11"/>
      <c r="I42" s="11"/>
      <c r="J42" s="11"/>
      <c r="K42" s="11"/>
      <c r="L42" s="11"/>
      <c r="M42" s="11"/>
      <c r="N42" s="11"/>
      <c r="O42" s="11"/>
      <c r="P42" s="11"/>
      <c r="Q42" s="11"/>
      <c r="R42" s="11"/>
      <c r="S42" s="11"/>
      <c r="T42" s="11"/>
      <c r="U42" s="11"/>
    </row>
    <row r="43" spans="2:21" x14ac:dyDescent="0.2">
      <c r="B43" s="9"/>
      <c r="C43" s="10"/>
      <c r="D43" s="11"/>
      <c r="E43" s="11"/>
      <c r="F43" s="11"/>
      <c r="G43" s="11"/>
      <c r="H43" s="11"/>
      <c r="I43" s="11"/>
      <c r="J43" s="11"/>
      <c r="K43" s="11"/>
      <c r="L43" s="11"/>
      <c r="M43" s="11"/>
      <c r="N43" s="11"/>
      <c r="O43" s="11"/>
      <c r="P43" s="11"/>
      <c r="Q43" s="11"/>
      <c r="R43" s="11"/>
      <c r="S43" s="11"/>
      <c r="T43" s="11"/>
      <c r="U43" s="11"/>
    </row>
    <row r="44" spans="2:21" x14ac:dyDescent="0.2">
      <c r="B44" s="9"/>
      <c r="C44" s="10"/>
      <c r="D44" s="11"/>
      <c r="E44" s="11"/>
      <c r="F44" s="11"/>
      <c r="G44" s="11"/>
      <c r="H44" s="11"/>
      <c r="I44" s="11"/>
      <c r="J44" s="11"/>
      <c r="K44" s="11"/>
      <c r="L44" s="11"/>
      <c r="M44" s="11"/>
      <c r="N44" s="11"/>
      <c r="O44" s="11"/>
      <c r="P44" s="11"/>
      <c r="Q44" s="11"/>
      <c r="R44" s="11"/>
      <c r="S44" s="11"/>
      <c r="T44" s="11"/>
      <c r="U44" s="11"/>
    </row>
    <row r="45" spans="2:21" x14ac:dyDescent="0.2">
      <c r="B45" s="9"/>
      <c r="C45" s="10"/>
      <c r="D45" s="11"/>
      <c r="E45" s="11"/>
      <c r="F45" s="11"/>
      <c r="G45" s="11"/>
      <c r="H45" s="11"/>
      <c r="I45" s="11"/>
      <c r="J45" s="11"/>
      <c r="K45" s="11"/>
      <c r="L45" s="11"/>
      <c r="M45" s="11"/>
      <c r="N45" s="11"/>
      <c r="O45" s="11"/>
      <c r="P45" s="11"/>
      <c r="Q45" s="11"/>
      <c r="R45" s="11"/>
      <c r="S45" s="11"/>
      <c r="T45" s="11"/>
      <c r="U45" s="11"/>
    </row>
    <row r="46" spans="2:21" x14ac:dyDescent="0.2">
      <c r="B46" s="9"/>
      <c r="C46" s="10"/>
      <c r="D46" s="11"/>
      <c r="E46" s="11"/>
      <c r="F46" s="11"/>
      <c r="G46" s="11"/>
      <c r="H46" s="11"/>
      <c r="I46" s="11"/>
      <c r="J46" s="11"/>
      <c r="K46" s="11"/>
      <c r="L46" s="11"/>
      <c r="M46" s="11"/>
      <c r="N46" s="11"/>
      <c r="O46" s="11"/>
      <c r="P46" s="11"/>
      <c r="Q46" s="11"/>
      <c r="R46" s="11"/>
      <c r="S46" s="11"/>
      <c r="T46" s="11"/>
      <c r="U46" s="11"/>
    </row>
    <row r="47" spans="2:21" x14ac:dyDescent="0.2">
      <c r="B47" s="9"/>
      <c r="C47" s="10"/>
      <c r="D47" s="11"/>
      <c r="E47" s="11"/>
      <c r="F47" s="11"/>
      <c r="G47" s="11"/>
      <c r="H47" s="11"/>
      <c r="I47" s="11"/>
      <c r="J47" s="11"/>
      <c r="K47" s="11"/>
      <c r="L47" s="11"/>
      <c r="M47" s="11"/>
      <c r="N47" s="11"/>
      <c r="O47" s="11"/>
      <c r="P47" s="11"/>
      <c r="Q47" s="11"/>
      <c r="R47" s="11"/>
      <c r="S47" s="11"/>
      <c r="T47" s="11"/>
      <c r="U47" s="11"/>
    </row>
    <row r="48" spans="2:21" x14ac:dyDescent="0.2">
      <c r="B48" s="9"/>
      <c r="C48" s="10"/>
      <c r="D48" s="11"/>
      <c r="E48" s="11"/>
      <c r="F48" s="11"/>
      <c r="G48" s="11"/>
      <c r="H48" s="11"/>
      <c r="I48" s="11"/>
      <c r="J48" s="11"/>
      <c r="K48" s="11"/>
      <c r="L48" s="11"/>
      <c r="M48" s="11"/>
      <c r="N48" s="11"/>
      <c r="O48" s="11"/>
      <c r="P48" s="11"/>
      <c r="Q48" s="11"/>
      <c r="R48" s="11"/>
      <c r="S48" s="11"/>
      <c r="T48" s="11"/>
      <c r="U48" s="11"/>
    </row>
    <row r="49" spans="2:21" x14ac:dyDescent="0.2">
      <c r="B49" s="9"/>
      <c r="C49" s="10"/>
      <c r="D49" s="11"/>
      <c r="E49" s="11"/>
      <c r="F49" s="11"/>
      <c r="G49" s="11"/>
      <c r="H49" s="11"/>
      <c r="I49" s="11"/>
      <c r="J49" s="11"/>
      <c r="K49" s="11"/>
      <c r="L49" s="11"/>
      <c r="M49" s="11"/>
      <c r="N49" s="11"/>
      <c r="O49" s="11"/>
      <c r="P49" s="11"/>
      <c r="Q49" s="11"/>
      <c r="R49" s="11"/>
      <c r="S49" s="11"/>
      <c r="T49" s="11"/>
      <c r="U49" s="11"/>
    </row>
    <row r="50" spans="2:21" x14ac:dyDescent="0.2">
      <c r="B50" s="9"/>
      <c r="C50" s="10"/>
      <c r="D50" s="11"/>
      <c r="E50" s="11"/>
      <c r="F50" s="11"/>
      <c r="G50" s="11"/>
      <c r="H50" s="11"/>
      <c r="I50" s="11"/>
      <c r="J50" s="11"/>
      <c r="K50" s="11"/>
      <c r="L50" s="11"/>
      <c r="M50" s="11"/>
      <c r="N50" s="11"/>
      <c r="O50" s="11"/>
      <c r="P50" s="11"/>
      <c r="Q50" s="11"/>
      <c r="R50" s="11"/>
      <c r="S50" s="11"/>
      <c r="T50" s="11"/>
      <c r="U50" s="11"/>
    </row>
    <row r="51" spans="2:21" x14ac:dyDescent="0.2">
      <c r="B51" s="9"/>
      <c r="C51" s="10"/>
      <c r="D51" s="11"/>
      <c r="E51" s="11"/>
      <c r="F51" s="11"/>
      <c r="G51" s="11"/>
      <c r="H51" s="11"/>
      <c r="I51" s="11"/>
      <c r="J51" s="11"/>
      <c r="K51" s="11"/>
      <c r="L51" s="11"/>
      <c r="M51" s="11"/>
      <c r="N51" s="11"/>
      <c r="O51" s="11"/>
      <c r="P51" s="11"/>
      <c r="Q51" s="11"/>
      <c r="R51" s="11"/>
      <c r="S51" s="11"/>
      <c r="T51" s="11"/>
      <c r="U51" s="11"/>
    </row>
    <row r="52" spans="2:21" x14ac:dyDescent="0.2">
      <c r="B52" s="9"/>
      <c r="C52" s="10"/>
      <c r="D52" s="11"/>
      <c r="E52" s="11"/>
      <c r="F52" s="11"/>
      <c r="G52" s="11"/>
      <c r="H52" s="11"/>
      <c r="I52" s="11"/>
      <c r="J52" s="11"/>
      <c r="K52" s="11"/>
      <c r="L52" s="11"/>
      <c r="M52" s="11"/>
      <c r="N52" s="11"/>
      <c r="O52" s="11"/>
      <c r="P52" s="11"/>
      <c r="Q52" s="11"/>
      <c r="R52" s="11"/>
      <c r="S52" s="11"/>
      <c r="T52" s="11"/>
      <c r="U52" s="11"/>
    </row>
    <row r="53" spans="2:21" x14ac:dyDescent="0.2">
      <c r="B53" s="9"/>
      <c r="C53" s="10"/>
      <c r="D53" s="11"/>
      <c r="E53" s="11"/>
      <c r="F53" s="11"/>
      <c r="G53" s="11"/>
      <c r="H53" s="11"/>
      <c r="I53" s="11"/>
      <c r="J53" s="11"/>
      <c r="K53" s="11"/>
      <c r="L53" s="11"/>
      <c r="M53" s="11"/>
      <c r="N53" s="11"/>
      <c r="O53" s="11"/>
      <c r="P53" s="11"/>
      <c r="Q53" s="11"/>
      <c r="R53" s="11"/>
      <c r="S53" s="11"/>
      <c r="T53" s="11"/>
      <c r="U53" s="11"/>
    </row>
    <row r="54" spans="2:21" x14ac:dyDescent="0.2">
      <c r="B54" s="9"/>
      <c r="C54" s="10"/>
      <c r="D54" s="11"/>
      <c r="E54" s="11"/>
      <c r="F54" s="11"/>
      <c r="G54" s="11"/>
      <c r="H54" s="11"/>
      <c r="I54" s="11"/>
      <c r="J54" s="11"/>
      <c r="K54" s="11"/>
      <c r="L54" s="11"/>
      <c r="M54" s="11"/>
      <c r="N54" s="11"/>
      <c r="O54" s="11"/>
      <c r="P54" s="11"/>
      <c r="Q54" s="11"/>
      <c r="R54" s="11"/>
      <c r="S54" s="11"/>
      <c r="T54" s="11"/>
      <c r="U54" s="11"/>
    </row>
    <row r="55" spans="2:21" x14ac:dyDescent="0.2">
      <c r="B55" s="9"/>
      <c r="C55" s="10"/>
      <c r="D55" s="11"/>
      <c r="E55" s="11"/>
      <c r="F55" s="11"/>
      <c r="G55" s="11"/>
      <c r="H55" s="11"/>
      <c r="I55" s="11"/>
      <c r="J55" s="11"/>
      <c r="K55" s="11"/>
      <c r="L55" s="11"/>
      <c r="M55" s="11"/>
      <c r="N55" s="11"/>
      <c r="O55" s="11"/>
      <c r="P55" s="11"/>
      <c r="Q55" s="11"/>
      <c r="R55" s="11"/>
      <c r="S55" s="11"/>
      <c r="T55" s="11"/>
      <c r="U55" s="11"/>
    </row>
    <row r="56" spans="2:21" x14ac:dyDescent="0.2">
      <c r="B56" s="9"/>
      <c r="C56" s="10"/>
      <c r="D56" s="11"/>
      <c r="E56" s="11"/>
      <c r="F56" s="11"/>
      <c r="G56" s="11"/>
      <c r="H56" s="11"/>
      <c r="I56" s="11"/>
      <c r="J56" s="11"/>
      <c r="K56" s="11"/>
      <c r="L56" s="11"/>
      <c r="M56" s="11"/>
      <c r="N56" s="11"/>
      <c r="O56" s="11"/>
      <c r="P56" s="11"/>
      <c r="Q56" s="11"/>
      <c r="R56" s="11"/>
      <c r="S56" s="11"/>
      <c r="T56" s="11"/>
      <c r="U56" s="11"/>
    </row>
    <row r="57" spans="2:21" x14ac:dyDescent="0.2">
      <c r="B57" s="9"/>
      <c r="C57" s="10"/>
      <c r="D57" s="11"/>
      <c r="E57" s="11"/>
      <c r="F57" s="11"/>
      <c r="G57" s="11"/>
      <c r="H57" s="11"/>
      <c r="I57" s="11"/>
      <c r="J57" s="11"/>
      <c r="K57" s="11"/>
      <c r="L57" s="11"/>
      <c r="M57" s="11"/>
      <c r="N57" s="11"/>
      <c r="O57" s="11"/>
      <c r="P57" s="11"/>
      <c r="Q57" s="11"/>
      <c r="R57" s="11"/>
      <c r="S57" s="11"/>
      <c r="T57" s="11"/>
      <c r="U57" s="11"/>
    </row>
    <row r="58" spans="2:21" x14ac:dyDescent="0.2">
      <c r="B58" s="9"/>
      <c r="C58" s="10"/>
      <c r="D58" s="11"/>
      <c r="E58" s="11"/>
      <c r="F58" s="11"/>
      <c r="G58" s="11"/>
      <c r="H58" s="11"/>
      <c r="I58" s="11"/>
      <c r="J58" s="11"/>
      <c r="K58" s="11"/>
      <c r="L58" s="11"/>
      <c r="M58" s="11"/>
      <c r="N58" s="11"/>
      <c r="O58" s="11"/>
      <c r="P58" s="11"/>
      <c r="Q58" s="11"/>
      <c r="R58" s="11"/>
      <c r="S58" s="11"/>
      <c r="T58" s="11"/>
      <c r="U58" s="11"/>
    </row>
    <row r="59" spans="2:21" x14ac:dyDescent="0.2">
      <c r="B59" s="9"/>
      <c r="C59" s="10"/>
      <c r="D59" s="11"/>
      <c r="E59" s="11"/>
      <c r="F59" s="11"/>
      <c r="G59" s="11"/>
      <c r="H59" s="11"/>
      <c r="I59" s="11"/>
      <c r="J59" s="11"/>
      <c r="K59" s="11"/>
      <c r="L59" s="11"/>
      <c r="M59" s="11"/>
      <c r="N59" s="11"/>
      <c r="O59" s="11"/>
      <c r="P59" s="11"/>
      <c r="Q59" s="11"/>
      <c r="R59" s="11"/>
      <c r="S59" s="11"/>
      <c r="T59" s="11"/>
      <c r="U59" s="11"/>
    </row>
    <row r="60" spans="2:21" x14ac:dyDescent="0.2">
      <c r="B60" s="9"/>
      <c r="C60" s="10"/>
      <c r="D60" s="11"/>
      <c r="E60" s="11"/>
      <c r="F60" s="11"/>
      <c r="G60" s="11"/>
      <c r="H60" s="11"/>
      <c r="I60" s="11"/>
      <c r="J60" s="11"/>
      <c r="K60" s="11"/>
      <c r="L60" s="11"/>
      <c r="M60" s="11"/>
      <c r="N60" s="11"/>
      <c r="O60" s="11"/>
      <c r="P60" s="11"/>
      <c r="Q60" s="11"/>
      <c r="R60" s="11"/>
      <c r="S60" s="11"/>
      <c r="T60" s="11"/>
      <c r="U60" s="11"/>
    </row>
    <row r="61" spans="2:21" x14ac:dyDescent="0.2">
      <c r="B61" s="9"/>
      <c r="C61" s="10"/>
      <c r="D61" s="11"/>
      <c r="E61" s="11"/>
      <c r="F61" s="11"/>
      <c r="G61" s="11"/>
      <c r="H61" s="11"/>
      <c r="I61" s="11"/>
      <c r="J61" s="11"/>
      <c r="K61" s="11"/>
      <c r="L61" s="11"/>
      <c r="M61" s="11"/>
      <c r="N61" s="11"/>
      <c r="O61" s="11"/>
      <c r="P61" s="11"/>
      <c r="Q61" s="11"/>
      <c r="R61" s="11"/>
      <c r="S61" s="11"/>
      <c r="T61" s="11"/>
      <c r="U61" s="11"/>
    </row>
    <row r="62" spans="2:21" x14ac:dyDescent="0.2">
      <c r="B62" s="9"/>
      <c r="C62" s="10"/>
      <c r="D62" s="11"/>
      <c r="E62" s="11"/>
      <c r="F62" s="11"/>
      <c r="G62" s="11"/>
      <c r="H62" s="11"/>
      <c r="I62" s="11"/>
      <c r="J62" s="11"/>
      <c r="K62" s="11"/>
      <c r="L62" s="11"/>
      <c r="M62" s="11"/>
      <c r="N62" s="11"/>
      <c r="O62" s="11"/>
      <c r="P62" s="11"/>
      <c r="Q62" s="11"/>
      <c r="R62" s="11"/>
      <c r="S62" s="11"/>
      <c r="T62" s="11"/>
      <c r="U62" s="11"/>
    </row>
    <row r="63" spans="2:21" x14ac:dyDescent="0.2">
      <c r="B63" s="9"/>
      <c r="C63" s="10"/>
      <c r="D63" s="11"/>
      <c r="E63" s="11"/>
      <c r="F63" s="11"/>
      <c r="G63" s="11"/>
      <c r="H63" s="11"/>
      <c r="I63" s="11"/>
      <c r="J63" s="11"/>
      <c r="K63" s="11"/>
      <c r="L63" s="11"/>
      <c r="M63" s="11"/>
      <c r="N63" s="11"/>
      <c r="O63" s="11"/>
      <c r="P63" s="11"/>
      <c r="Q63" s="11"/>
      <c r="R63" s="11"/>
      <c r="S63" s="11"/>
      <c r="T63" s="11"/>
      <c r="U63" s="11"/>
    </row>
    <row r="64" spans="2:21" x14ac:dyDescent="0.2">
      <c r="B64" s="9"/>
      <c r="C64" s="10"/>
      <c r="D64" s="11"/>
      <c r="E64" s="11"/>
      <c r="F64" s="11"/>
      <c r="G64" s="11"/>
      <c r="H64" s="11"/>
      <c r="I64" s="11"/>
      <c r="J64" s="11"/>
      <c r="K64" s="11"/>
      <c r="L64" s="11"/>
      <c r="M64" s="11"/>
      <c r="N64" s="11"/>
      <c r="O64" s="11"/>
      <c r="P64" s="11"/>
      <c r="Q64" s="11"/>
      <c r="R64" s="11"/>
      <c r="S64" s="11"/>
      <c r="T64" s="11"/>
      <c r="U64" s="11"/>
    </row>
    <row r="65" spans="2:21" x14ac:dyDescent="0.2">
      <c r="B65" s="9"/>
      <c r="C65" s="10"/>
      <c r="D65" s="11"/>
      <c r="E65" s="11"/>
      <c r="F65" s="11"/>
      <c r="G65" s="11"/>
      <c r="H65" s="11"/>
      <c r="I65" s="11"/>
      <c r="J65" s="11"/>
      <c r="K65" s="11"/>
      <c r="L65" s="11"/>
      <c r="M65" s="11"/>
      <c r="N65" s="11"/>
      <c r="O65" s="11"/>
      <c r="P65" s="11"/>
      <c r="Q65" s="11"/>
      <c r="R65" s="11"/>
      <c r="S65" s="11"/>
      <c r="T65" s="11"/>
      <c r="U65" s="11"/>
    </row>
    <row r="66" spans="2:21" x14ac:dyDescent="0.2">
      <c r="B66" s="9"/>
      <c r="C66" s="10"/>
      <c r="D66" s="11"/>
      <c r="E66" s="11"/>
      <c r="F66" s="11"/>
      <c r="G66" s="11"/>
      <c r="H66" s="11"/>
      <c r="I66" s="11"/>
      <c r="J66" s="11"/>
      <c r="K66" s="11"/>
      <c r="L66" s="11"/>
      <c r="M66" s="11"/>
      <c r="N66" s="11"/>
      <c r="O66" s="11"/>
      <c r="P66" s="11"/>
      <c r="Q66" s="11"/>
      <c r="R66" s="11"/>
      <c r="S66" s="11"/>
      <c r="T66" s="11"/>
      <c r="U66" s="11"/>
    </row>
    <row r="67" spans="2:21" x14ac:dyDescent="0.2">
      <c r="B67" s="9"/>
      <c r="C67" s="10"/>
      <c r="D67" s="11"/>
      <c r="E67" s="11"/>
      <c r="F67" s="11"/>
      <c r="G67" s="11"/>
      <c r="H67" s="11"/>
      <c r="I67" s="11"/>
      <c r="J67" s="11"/>
      <c r="K67" s="11"/>
      <c r="L67" s="11"/>
      <c r="M67" s="11"/>
      <c r="N67" s="11"/>
      <c r="O67" s="11"/>
      <c r="P67" s="11"/>
      <c r="Q67" s="11"/>
      <c r="R67" s="11"/>
      <c r="S67" s="11"/>
      <c r="T67" s="11"/>
      <c r="U67" s="11"/>
    </row>
    <row r="68" spans="2:21" x14ac:dyDescent="0.2">
      <c r="B68" s="9"/>
      <c r="C68" s="10"/>
      <c r="D68" s="11"/>
      <c r="E68" s="11"/>
      <c r="F68" s="11"/>
      <c r="G68" s="11"/>
      <c r="H68" s="11"/>
      <c r="I68" s="11"/>
      <c r="J68" s="11"/>
      <c r="K68" s="11"/>
      <c r="L68" s="11"/>
      <c r="M68" s="11"/>
      <c r="N68" s="11"/>
      <c r="O68" s="11"/>
      <c r="P68" s="11"/>
      <c r="Q68" s="11"/>
      <c r="R68" s="11"/>
      <c r="S68" s="11"/>
      <c r="T68" s="11"/>
      <c r="U68" s="11"/>
    </row>
    <row r="69" spans="2:21" x14ac:dyDescent="0.2">
      <c r="B69" s="9"/>
      <c r="C69" s="10"/>
      <c r="D69" s="11"/>
      <c r="E69" s="11"/>
      <c r="F69" s="11"/>
      <c r="G69" s="11"/>
      <c r="H69" s="11"/>
      <c r="I69" s="11"/>
      <c r="J69" s="11"/>
      <c r="K69" s="11"/>
      <c r="L69" s="11"/>
      <c r="M69" s="11"/>
      <c r="N69" s="11"/>
      <c r="O69" s="11"/>
      <c r="P69" s="11"/>
      <c r="Q69" s="11"/>
      <c r="R69" s="11"/>
      <c r="S69" s="11"/>
      <c r="T69" s="11"/>
      <c r="U69" s="11"/>
    </row>
    <row r="70" spans="2:21" x14ac:dyDescent="0.2">
      <c r="B70" s="9"/>
      <c r="C70" s="10"/>
      <c r="D70" s="11"/>
      <c r="E70" s="11"/>
      <c r="F70" s="11"/>
      <c r="G70" s="11"/>
      <c r="H70" s="11"/>
      <c r="I70" s="11"/>
      <c r="J70" s="11"/>
      <c r="K70" s="11"/>
      <c r="L70" s="11"/>
      <c r="M70" s="11"/>
      <c r="N70" s="11"/>
      <c r="O70" s="11"/>
      <c r="P70" s="11"/>
      <c r="Q70" s="11"/>
      <c r="R70" s="11"/>
      <c r="S70" s="11"/>
      <c r="T70" s="11"/>
      <c r="U70" s="11"/>
    </row>
    <row r="71" spans="2:21" x14ac:dyDescent="0.2">
      <c r="B71" s="9"/>
      <c r="C71" s="10"/>
      <c r="D71" s="11"/>
      <c r="E71" s="11"/>
      <c r="F71" s="11"/>
      <c r="G71" s="11"/>
      <c r="H71" s="11"/>
      <c r="I71" s="11"/>
      <c r="J71" s="11"/>
      <c r="K71" s="11"/>
      <c r="L71" s="11"/>
      <c r="M71" s="11"/>
      <c r="N71" s="11"/>
      <c r="O71" s="11"/>
      <c r="P71" s="11"/>
      <c r="Q71" s="11"/>
      <c r="R71" s="11"/>
      <c r="S71" s="11"/>
      <c r="T71" s="11"/>
      <c r="U71" s="11"/>
    </row>
    <row r="72" spans="2:21" x14ac:dyDescent="0.2">
      <c r="B72" s="9"/>
      <c r="C72" s="10"/>
      <c r="D72" s="11"/>
      <c r="E72" s="11"/>
      <c r="F72" s="11"/>
      <c r="G72" s="11"/>
      <c r="H72" s="11"/>
      <c r="I72" s="11"/>
      <c r="J72" s="11"/>
      <c r="K72" s="11"/>
      <c r="L72" s="11"/>
      <c r="M72" s="11"/>
      <c r="N72" s="11"/>
      <c r="O72" s="11"/>
      <c r="P72" s="11"/>
      <c r="Q72" s="11"/>
      <c r="R72" s="11"/>
      <c r="S72" s="11"/>
      <c r="T72" s="11"/>
      <c r="U72" s="11"/>
    </row>
    <row r="73" spans="2:21" x14ac:dyDescent="0.2">
      <c r="B73" s="9"/>
      <c r="C73" s="10"/>
      <c r="D73" s="11"/>
      <c r="E73" s="11"/>
      <c r="F73" s="11"/>
      <c r="G73" s="11"/>
      <c r="H73" s="11"/>
      <c r="I73" s="11"/>
      <c r="J73" s="11"/>
      <c r="K73" s="11"/>
      <c r="L73" s="11"/>
      <c r="M73" s="11"/>
      <c r="N73" s="11"/>
      <c r="O73" s="11"/>
      <c r="P73" s="11"/>
      <c r="Q73" s="11"/>
      <c r="R73" s="11"/>
      <c r="S73" s="11"/>
      <c r="T73" s="11"/>
      <c r="U73" s="11"/>
    </row>
    <row r="74" spans="2:21" x14ac:dyDescent="0.2">
      <c r="B74" s="9"/>
      <c r="C74" s="10"/>
      <c r="D74" s="11"/>
      <c r="E74" s="11"/>
      <c r="F74" s="11"/>
      <c r="G74" s="11"/>
      <c r="H74" s="11"/>
      <c r="I74" s="11"/>
      <c r="J74" s="11"/>
      <c r="K74" s="11"/>
      <c r="L74" s="11"/>
      <c r="M74" s="11"/>
      <c r="N74" s="11"/>
      <c r="O74" s="11"/>
      <c r="P74" s="11"/>
      <c r="Q74" s="11"/>
      <c r="R74" s="11"/>
      <c r="S74" s="11"/>
      <c r="T74" s="11"/>
      <c r="U74" s="11"/>
    </row>
    <row r="75" spans="2:21" x14ac:dyDescent="0.2">
      <c r="B75" s="9"/>
      <c r="C75" s="10"/>
      <c r="D75" s="11"/>
      <c r="E75" s="11"/>
      <c r="F75" s="11"/>
      <c r="G75" s="11"/>
      <c r="H75" s="11"/>
      <c r="I75" s="11"/>
      <c r="J75" s="11"/>
      <c r="K75" s="11"/>
      <c r="L75" s="11"/>
      <c r="M75" s="11"/>
      <c r="N75" s="11"/>
      <c r="O75" s="11"/>
      <c r="P75" s="11"/>
      <c r="Q75" s="11"/>
      <c r="R75" s="11"/>
      <c r="S75" s="11"/>
      <c r="T75" s="11"/>
      <c r="U75" s="11"/>
    </row>
    <row r="76" spans="2:21" x14ac:dyDescent="0.2">
      <c r="B76" s="9"/>
      <c r="C76" s="10"/>
      <c r="D76" s="11"/>
      <c r="E76" s="11"/>
      <c r="F76" s="11"/>
      <c r="G76" s="11"/>
      <c r="H76" s="11"/>
      <c r="I76" s="11"/>
      <c r="J76" s="11"/>
      <c r="K76" s="11"/>
      <c r="L76" s="11"/>
      <c r="M76" s="11"/>
      <c r="N76" s="11"/>
      <c r="O76" s="11"/>
      <c r="P76" s="11"/>
      <c r="Q76" s="11"/>
      <c r="R76" s="11"/>
      <c r="S76" s="11"/>
      <c r="T76" s="11"/>
      <c r="U76" s="11"/>
    </row>
    <row r="77" spans="2:21" x14ac:dyDescent="0.2">
      <c r="B77" s="9"/>
      <c r="C77" s="10"/>
      <c r="D77" s="11"/>
      <c r="E77" s="11"/>
      <c r="F77" s="11"/>
      <c r="G77" s="11"/>
      <c r="H77" s="11"/>
      <c r="I77" s="11"/>
      <c r="J77" s="11"/>
      <c r="K77" s="11"/>
      <c r="L77" s="11"/>
      <c r="M77" s="11"/>
      <c r="N77" s="11"/>
      <c r="O77" s="11"/>
      <c r="P77" s="11"/>
      <c r="Q77" s="11"/>
      <c r="R77" s="11"/>
      <c r="S77" s="11"/>
      <c r="T77" s="11"/>
      <c r="U77" s="11"/>
    </row>
    <row r="78" spans="2:21" x14ac:dyDescent="0.2">
      <c r="B78" s="9"/>
      <c r="C78" s="10"/>
      <c r="D78" s="11"/>
      <c r="E78" s="11"/>
      <c r="F78" s="11"/>
      <c r="G78" s="11"/>
      <c r="H78" s="11"/>
      <c r="I78" s="11"/>
      <c r="J78" s="11"/>
      <c r="K78" s="11"/>
      <c r="L78" s="11"/>
      <c r="M78" s="11"/>
      <c r="N78" s="11"/>
      <c r="O78" s="11"/>
      <c r="P78" s="11"/>
      <c r="Q78" s="11"/>
      <c r="R78" s="11"/>
      <c r="S78" s="11"/>
      <c r="T78" s="11"/>
      <c r="U78" s="11"/>
    </row>
    <row r="79" spans="2:21" x14ac:dyDescent="0.2">
      <c r="B79" s="9"/>
      <c r="C79" s="10"/>
      <c r="D79" s="11"/>
      <c r="E79" s="11"/>
      <c r="F79" s="11"/>
      <c r="G79" s="11"/>
      <c r="H79" s="11"/>
      <c r="I79" s="11"/>
      <c r="J79" s="11"/>
      <c r="K79" s="11"/>
      <c r="L79" s="11"/>
      <c r="M79" s="11"/>
      <c r="N79" s="11"/>
      <c r="O79" s="11"/>
      <c r="P79" s="11"/>
      <c r="Q79" s="11"/>
      <c r="R79" s="11"/>
      <c r="S79" s="11"/>
      <c r="T79" s="11"/>
      <c r="U79" s="11"/>
    </row>
    <row r="80" spans="2:21" x14ac:dyDescent="0.2">
      <c r="B80" s="9"/>
      <c r="C80" s="10"/>
      <c r="D80" s="11"/>
      <c r="E80" s="11"/>
      <c r="F80" s="11"/>
      <c r="G80" s="11"/>
      <c r="H80" s="11"/>
      <c r="I80" s="11"/>
      <c r="J80" s="11"/>
      <c r="K80" s="11"/>
      <c r="L80" s="11"/>
      <c r="M80" s="11"/>
      <c r="N80" s="11"/>
      <c r="O80" s="11"/>
      <c r="P80" s="11"/>
      <c r="Q80" s="11"/>
      <c r="R80" s="11"/>
      <c r="S80" s="11"/>
      <c r="T80" s="11"/>
      <c r="U80" s="11"/>
    </row>
    <row r="81" spans="2:21" x14ac:dyDescent="0.2">
      <c r="B81" s="9"/>
      <c r="C81" s="10"/>
      <c r="D81" s="11"/>
      <c r="E81" s="11"/>
      <c r="F81" s="11"/>
      <c r="G81" s="11"/>
      <c r="H81" s="11"/>
      <c r="I81" s="11"/>
      <c r="J81" s="11"/>
      <c r="K81" s="11"/>
      <c r="L81" s="11"/>
      <c r="M81" s="11"/>
      <c r="N81" s="11"/>
      <c r="O81" s="11"/>
      <c r="P81" s="11"/>
      <c r="Q81" s="11"/>
      <c r="R81" s="11"/>
      <c r="S81" s="11"/>
      <c r="T81" s="11"/>
      <c r="U81" s="11"/>
    </row>
    <row r="82" spans="2:21" x14ac:dyDescent="0.2">
      <c r="B82" s="9"/>
      <c r="C82" s="10"/>
      <c r="D82" s="11"/>
      <c r="E82" s="11"/>
      <c r="F82" s="11"/>
      <c r="G82" s="11"/>
      <c r="H82" s="11"/>
      <c r="I82" s="11"/>
      <c r="J82" s="11"/>
      <c r="K82" s="11"/>
      <c r="L82" s="11"/>
      <c r="M82" s="11"/>
      <c r="N82" s="11"/>
      <c r="O82" s="11"/>
      <c r="P82" s="11"/>
      <c r="Q82" s="11"/>
      <c r="R82" s="11"/>
      <c r="S82" s="11"/>
      <c r="T82" s="11"/>
      <c r="U82" s="11"/>
    </row>
    <row r="83" spans="2:21" x14ac:dyDescent="0.2">
      <c r="B83" s="9"/>
      <c r="C83" s="10"/>
      <c r="D83" s="11"/>
      <c r="E83" s="11"/>
      <c r="F83" s="11"/>
      <c r="G83" s="11"/>
      <c r="H83" s="11"/>
      <c r="I83" s="11"/>
      <c r="J83" s="11"/>
      <c r="K83" s="11"/>
      <c r="L83" s="11"/>
      <c r="M83" s="11"/>
      <c r="N83" s="11"/>
      <c r="O83" s="11"/>
      <c r="P83" s="11"/>
      <c r="Q83" s="11"/>
      <c r="R83" s="11"/>
      <c r="S83" s="11"/>
      <c r="T83" s="11"/>
      <c r="U83" s="11"/>
    </row>
    <row r="84" spans="2:21" x14ac:dyDescent="0.2">
      <c r="B84" s="9"/>
      <c r="C84" s="10"/>
      <c r="D84" s="11"/>
      <c r="E84" s="11"/>
      <c r="F84" s="11"/>
      <c r="G84" s="11"/>
      <c r="H84" s="11"/>
      <c r="I84" s="11"/>
      <c r="J84" s="11"/>
      <c r="K84" s="11"/>
      <c r="L84" s="11"/>
      <c r="M84" s="11"/>
      <c r="N84" s="11"/>
      <c r="O84" s="11"/>
      <c r="P84" s="11"/>
      <c r="Q84" s="11"/>
      <c r="R84" s="11"/>
      <c r="S84" s="11"/>
      <c r="T84" s="11"/>
      <c r="U84" s="11"/>
    </row>
    <row r="85" spans="2:21" x14ac:dyDescent="0.2">
      <c r="B85" s="9"/>
      <c r="C85" s="10"/>
      <c r="D85" s="11"/>
      <c r="E85" s="11"/>
      <c r="F85" s="11"/>
      <c r="G85" s="11"/>
      <c r="H85" s="11"/>
      <c r="I85" s="11"/>
      <c r="J85" s="11"/>
      <c r="K85" s="11"/>
      <c r="L85" s="11"/>
      <c r="M85" s="11"/>
      <c r="N85" s="11"/>
      <c r="O85" s="11"/>
      <c r="P85" s="11"/>
      <c r="Q85" s="11"/>
      <c r="R85" s="11"/>
      <c r="S85" s="11"/>
      <c r="T85" s="11"/>
      <c r="U85" s="11"/>
    </row>
    <row r="86" spans="2:21" x14ac:dyDescent="0.2">
      <c r="B86" s="9"/>
      <c r="C86" s="10"/>
      <c r="D86" s="11"/>
      <c r="E86" s="11"/>
      <c r="F86" s="11"/>
      <c r="G86" s="11"/>
      <c r="H86" s="11"/>
      <c r="I86" s="11"/>
      <c r="J86" s="11"/>
      <c r="K86" s="11"/>
      <c r="L86" s="11"/>
      <c r="M86" s="11"/>
      <c r="N86" s="11"/>
      <c r="O86" s="11"/>
      <c r="P86" s="11"/>
      <c r="Q86" s="11"/>
      <c r="R86" s="11"/>
      <c r="S86" s="11"/>
      <c r="T86" s="11"/>
      <c r="U86" s="11"/>
    </row>
    <row r="87" spans="2:21" x14ac:dyDescent="0.2">
      <c r="B87" s="9"/>
      <c r="C87" s="10"/>
      <c r="D87" s="11"/>
      <c r="E87" s="11"/>
      <c r="F87" s="11"/>
      <c r="G87" s="11"/>
      <c r="H87" s="11"/>
      <c r="I87" s="11"/>
      <c r="J87" s="11"/>
      <c r="K87" s="11"/>
      <c r="L87" s="11"/>
      <c r="M87" s="11"/>
      <c r="N87" s="11"/>
      <c r="O87" s="11"/>
      <c r="P87" s="11"/>
      <c r="Q87" s="11"/>
      <c r="R87" s="11"/>
      <c r="S87" s="11"/>
      <c r="T87" s="11"/>
      <c r="U87" s="11"/>
    </row>
    <row r="88" spans="2:21" x14ac:dyDescent="0.2">
      <c r="B88" s="9"/>
      <c r="C88" s="10"/>
      <c r="D88" s="11"/>
      <c r="E88" s="11"/>
      <c r="F88" s="11"/>
      <c r="G88" s="11"/>
      <c r="H88" s="11"/>
      <c r="I88" s="11"/>
      <c r="J88" s="11"/>
      <c r="K88" s="11"/>
      <c r="L88" s="11"/>
      <c r="M88" s="11"/>
      <c r="N88" s="11"/>
      <c r="O88" s="11"/>
      <c r="P88" s="11"/>
      <c r="Q88" s="11"/>
      <c r="R88" s="11"/>
      <c r="S88" s="11"/>
      <c r="T88" s="11"/>
      <c r="U88" s="11"/>
    </row>
    <row r="89" spans="2:21" x14ac:dyDescent="0.2">
      <c r="B89" s="9"/>
      <c r="C89" s="10"/>
      <c r="D89" s="11"/>
      <c r="E89" s="11"/>
      <c r="F89" s="11"/>
      <c r="G89" s="11"/>
      <c r="H89" s="11"/>
      <c r="I89" s="11"/>
      <c r="J89" s="11"/>
      <c r="K89" s="11"/>
      <c r="L89" s="11"/>
      <c r="M89" s="11"/>
      <c r="N89" s="11"/>
      <c r="O89" s="11"/>
      <c r="P89" s="11"/>
      <c r="Q89" s="11"/>
      <c r="R89" s="11"/>
      <c r="S89" s="11"/>
      <c r="T89" s="11"/>
      <c r="U89" s="11"/>
    </row>
    <row r="90" spans="2:21" x14ac:dyDescent="0.2">
      <c r="B90" s="9"/>
      <c r="C90" s="10"/>
      <c r="D90" s="11"/>
      <c r="E90" s="11"/>
      <c r="F90" s="11"/>
      <c r="G90" s="11"/>
      <c r="H90" s="11"/>
      <c r="I90" s="11"/>
      <c r="J90" s="11"/>
      <c r="K90" s="11"/>
      <c r="L90" s="11"/>
      <c r="M90" s="11"/>
      <c r="N90" s="11"/>
      <c r="O90" s="11"/>
      <c r="P90" s="11"/>
      <c r="Q90" s="11"/>
      <c r="R90" s="11"/>
      <c r="S90" s="11"/>
      <c r="T90" s="11"/>
      <c r="U90" s="11"/>
    </row>
    <row r="91" spans="2:21" x14ac:dyDescent="0.2">
      <c r="B91" s="9"/>
      <c r="C91" s="10"/>
      <c r="D91" s="11"/>
      <c r="E91" s="11"/>
      <c r="F91" s="11"/>
      <c r="G91" s="11"/>
      <c r="H91" s="11"/>
      <c r="I91" s="11"/>
      <c r="J91" s="11"/>
      <c r="K91" s="11"/>
      <c r="L91" s="11"/>
      <c r="M91" s="11"/>
      <c r="N91" s="11"/>
      <c r="O91" s="11"/>
      <c r="P91" s="11"/>
      <c r="Q91" s="11"/>
      <c r="R91" s="11"/>
      <c r="S91" s="11"/>
      <c r="T91" s="11"/>
      <c r="U91" s="11"/>
    </row>
    <row r="92" spans="2:21" x14ac:dyDescent="0.2">
      <c r="B92" s="9"/>
      <c r="C92" s="10"/>
      <c r="D92" s="11"/>
      <c r="E92" s="11"/>
      <c r="F92" s="11"/>
      <c r="G92" s="11"/>
      <c r="H92" s="11"/>
      <c r="I92" s="11"/>
      <c r="J92" s="11"/>
      <c r="K92" s="11"/>
      <c r="L92" s="11"/>
      <c r="M92" s="11"/>
      <c r="N92" s="11"/>
      <c r="O92" s="11"/>
      <c r="P92" s="11"/>
      <c r="Q92" s="11"/>
      <c r="R92" s="11"/>
      <c r="S92" s="11"/>
      <c r="T92" s="11"/>
      <c r="U92" s="11"/>
    </row>
    <row r="93" spans="2:21" x14ac:dyDescent="0.2">
      <c r="B93" s="9"/>
      <c r="C93" s="10"/>
      <c r="D93" s="11"/>
      <c r="E93" s="11"/>
      <c r="F93" s="11"/>
      <c r="G93" s="11"/>
      <c r="H93" s="11"/>
      <c r="I93" s="11"/>
      <c r="J93" s="11"/>
      <c r="K93" s="11"/>
      <c r="L93" s="11"/>
      <c r="M93" s="11"/>
      <c r="N93" s="11"/>
      <c r="O93" s="11"/>
      <c r="P93" s="11"/>
      <c r="Q93" s="11"/>
      <c r="R93" s="11"/>
      <c r="S93" s="11"/>
      <c r="T93" s="11"/>
      <c r="U93" s="11"/>
    </row>
    <row r="94" spans="2:21" x14ac:dyDescent="0.2">
      <c r="B94" s="9"/>
      <c r="C94" s="10"/>
      <c r="D94" s="11"/>
      <c r="E94" s="11"/>
      <c r="F94" s="11"/>
      <c r="G94" s="11"/>
      <c r="H94" s="11"/>
      <c r="I94" s="11"/>
      <c r="J94" s="11"/>
      <c r="K94" s="11"/>
      <c r="L94" s="11"/>
      <c r="M94" s="11"/>
      <c r="N94" s="11"/>
      <c r="O94" s="11"/>
      <c r="P94" s="11"/>
      <c r="Q94" s="11"/>
      <c r="R94" s="11"/>
      <c r="S94" s="11"/>
      <c r="T94" s="11"/>
      <c r="U94" s="11"/>
    </row>
    <row r="95" spans="2:21" x14ac:dyDescent="0.2">
      <c r="B95" s="9"/>
      <c r="C95" s="10"/>
      <c r="D95" s="11"/>
      <c r="E95" s="11"/>
      <c r="F95" s="11"/>
      <c r="G95" s="11"/>
      <c r="H95" s="11"/>
      <c r="I95" s="11"/>
      <c r="J95" s="11"/>
      <c r="K95" s="11"/>
      <c r="L95" s="11"/>
      <c r="M95" s="11"/>
      <c r="N95" s="11"/>
      <c r="O95" s="11"/>
      <c r="P95" s="11"/>
      <c r="Q95" s="11"/>
      <c r="R95" s="11"/>
      <c r="S95" s="11"/>
      <c r="T95" s="11"/>
      <c r="U95" s="11"/>
    </row>
  </sheetData>
  <mergeCells count="1">
    <mergeCell ref="B11:D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24</vt:i4>
      </vt:variant>
    </vt:vector>
  </HeadingPairs>
  <TitlesOfParts>
    <vt:vector size="28" baseType="lpstr">
      <vt:lpstr>Intro</vt:lpstr>
      <vt:lpstr>Scalar assessment (Gary)</vt:lpstr>
      <vt:lpstr>Scalar assessment (Ed)</vt:lpstr>
      <vt:lpstr>Summary</vt:lpstr>
      <vt:lpstr>'Scalar assessment (Ed)'!Blockers</vt:lpstr>
      <vt:lpstr>Blockers</vt:lpstr>
      <vt:lpstr>'Scalar assessment (Ed)'!ComplianceMaturity</vt:lpstr>
      <vt:lpstr>ComplianceMaturity</vt:lpstr>
      <vt:lpstr>'Scalar assessment (Ed)'!ExecSupport</vt:lpstr>
      <vt:lpstr>ExecSupport</vt:lpstr>
      <vt:lpstr>'Scalar assessment (Ed)'!InfosecRisk</vt:lpstr>
      <vt:lpstr>InfosecRisk</vt:lpstr>
      <vt:lpstr>'Scalar assessment (Ed)'!InifosecMaturity</vt:lpstr>
      <vt:lpstr>InifosecMaturity</vt:lpstr>
      <vt:lpstr>'Scalar assessment (Ed)'!MiddleMgmt</vt:lpstr>
      <vt:lpstr>MiddleMgmt</vt:lpstr>
      <vt:lpstr>'Scalar assessment (Ed)'!Resourcing</vt:lpstr>
      <vt:lpstr>Resourcing</vt:lpstr>
      <vt:lpstr>'Scalar assessment (Ed)'!ScopeBreadth</vt:lpstr>
      <vt:lpstr>ScopeBreadth</vt:lpstr>
      <vt:lpstr>'Scalar assessment (Ed)'!ScopeDef</vt:lpstr>
      <vt:lpstr>ScopeDef</vt:lpstr>
      <vt:lpstr>'Scalar assessment (Ed)'!Specialists</vt:lpstr>
      <vt:lpstr>Specialists</vt:lpstr>
      <vt:lpstr>'Scalar assessment (Ed)'!StrategicFit</vt:lpstr>
      <vt:lpstr>StrategicFit</vt:lpstr>
      <vt:lpstr>'Scalar assessment (Ed)'!TeamQuality</vt:lpstr>
      <vt:lpstr>TeamQuality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ISO27k ISMS project estimator</dc:title>
  <dc:creator>ISO27k Forum</dc:creator>
  <cp:keywords>ISO/IEC 27001</cp:keywords>
  <dc:description>Copyright © 2014 ISO27k Forum  See the embedded copyright notice for more</dc:description>
  <cp:lastModifiedBy>Gary Hinson</cp:lastModifiedBy>
  <dcterms:created xsi:type="dcterms:W3CDTF">2014-07-09T23:22:12Z</dcterms:created>
  <dcterms:modified xsi:type="dcterms:W3CDTF">2024-08-02T00:29:01Z</dcterms:modified>
</cp:coreProperties>
</file>