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数据库概览" sheetId="1" r:id="rId3"/>
    <sheet state="visible" name="Pub_Approval_Workflow" sheetId="2" r:id="rId4"/>
    <sheet state="visible" name="Pub_User" sheetId="3" r:id="rId5"/>
    <sheet state="visible" name="Pub_Role" sheetId="4" r:id="rId6"/>
    <sheet state="visible" name="Pub_Module" sheetId="5" r:id="rId7"/>
    <sheet state="visible" name="Pub_Role_Moudule" sheetId="6" r:id="rId8"/>
    <sheet state="visible" name="Pub_Menu" sheetId="7" r:id="rId9"/>
    <sheet state="visible" name="Pub_Role_Menu" sheetId="8" r:id="rId10"/>
    <sheet state="hidden" name="辅助" sheetId="9" r:id="rId11"/>
  </sheets>
  <definedNames/>
  <calcPr/>
</workbook>
</file>

<file path=xl/sharedStrings.xml><?xml version="1.0" encoding="utf-8"?>
<sst xmlns="http://schemas.openxmlformats.org/spreadsheetml/2006/main" count="198" uniqueCount="102">
  <si>
    <t>编号</t>
  </si>
  <si>
    <t>数据库字段</t>
  </si>
  <si>
    <t>数据库表名</t>
  </si>
  <si>
    <t>数据类型</t>
  </si>
  <si>
    <t>长度</t>
  </si>
  <si>
    <t>非空</t>
  </si>
  <si>
    <t>字段说明</t>
  </si>
  <si>
    <t>说明</t>
  </si>
  <si>
    <t>ProjectId</t>
  </si>
  <si>
    <t>Pub_User</t>
  </si>
  <si>
    <t>运营管理系统的用户基本信息表。</t>
  </si>
  <si>
    <t>varchar</t>
  </si>
  <si>
    <t>Pub_Role</t>
  </si>
  <si>
    <t>运营管理系统的角色基本信息表。</t>
  </si>
  <si>
    <t>Pub_Module</t>
  </si>
  <si>
    <t>运营管理系统的模块基本信息表。</t>
  </si>
  <si>
    <t>Pub_Role_Moudule</t>
  </si>
  <si>
    <t>小数点</t>
  </si>
  <si>
    <t>Pub_Menu</t>
  </si>
  <si>
    <t>Pub_Role_Menu</t>
  </si>
  <si>
    <t>Pub_Approval_Workflow</t>
  </si>
  <si>
    <t>项目工作流</t>
  </si>
  <si>
    <t>UserId</t>
  </si>
  <si>
    <t>Pub_Workflow_Node</t>
  </si>
  <si>
    <t>工作流节点</t>
  </si>
  <si>
    <t>项目ID</t>
  </si>
  <si>
    <t>主键ID，可用做用户登录校验。</t>
  </si>
  <si>
    <t>ProjectName</t>
  </si>
  <si>
    <t>项目名称</t>
  </si>
  <si>
    <t>ProjectStatus</t>
  </si>
  <si>
    <t>UserName</t>
  </si>
  <si>
    <t>int</t>
  </si>
  <si>
    <t>项目状态 1 已完成 2 进行中 3 已取消</t>
  </si>
  <si>
    <t>注册的系统用户名，可用做用户登录校验。</t>
  </si>
  <si>
    <t>Email</t>
  </si>
  <si>
    <t>ProductorUserId</t>
  </si>
  <si>
    <t>产品经理用户ID</t>
  </si>
  <si>
    <t>ProjectorUserId</t>
  </si>
  <si>
    <t>项目经理用户ID</t>
  </si>
  <si>
    <t>OperatorUserId</t>
  </si>
  <si>
    <t>Xcentz邮箱，邮箱格式"xxx@xcentz.com"，可用做用户登录校验。</t>
  </si>
  <si>
    <t>运营用户ID</t>
  </si>
  <si>
    <t>YLCode</t>
  </si>
  <si>
    <t>宇龙编码</t>
  </si>
  <si>
    <t>Cname</t>
  </si>
  <si>
    <t>Sku</t>
  </si>
  <si>
    <t>产品编码</t>
  </si>
  <si>
    <t>用户中文名。</t>
  </si>
  <si>
    <t>Asin</t>
  </si>
  <si>
    <t>PassWord</t>
  </si>
  <si>
    <t>亚马逊编码</t>
  </si>
  <si>
    <t>用户密码，长度不少于6位。</t>
  </si>
  <si>
    <t>RoleId</t>
  </si>
  <si>
    <t>ParentAsin</t>
  </si>
  <si>
    <t>角色ID（Pub_Role的外键），一个用户只能对应一个角色。</t>
  </si>
  <si>
    <t>Phone</t>
  </si>
  <si>
    <t>用户手机号</t>
  </si>
  <si>
    <t>CreateTime</t>
  </si>
  <si>
    <t>datetime</t>
  </si>
  <si>
    <t>用户创建时间，格式为"yyyy-mm-dd hh:mm:ss"。</t>
  </si>
  <si>
    <t>LastLoginTime</t>
  </si>
  <si>
    <t>亚马逊父编码</t>
  </si>
  <si>
    <t>用户最近1次登录时间，格式为"yyyy-mm-dd hh:mm:ss"。</t>
  </si>
  <si>
    <t>Token</t>
  </si>
  <si>
    <t>用户登录token</t>
  </si>
  <si>
    <t>CurrentNode</t>
  </si>
  <si>
    <t>当前节点 0产品立项 1 项目经理审批 2 运营审</t>
  </si>
  <si>
    <t>ProductionInfo</t>
  </si>
  <si>
    <t>产品信息</t>
  </si>
  <si>
    <t>ProductorRemark</t>
  </si>
  <si>
    <t>产品经理备注</t>
  </si>
  <si>
    <t>ProjectorRemark</t>
  </si>
  <si>
    <t>项目经理备注</t>
  </si>
  <si>
    <t>OperatorRemark</t>
  </si>
  <si>
    <t>运营备注</t>
  </si>
  <si>
    <t>ProjectorApprovalTime</t>
  </si>
  <si>
    <t>产品经理审批时间</t>
  </si>
  <si>
    <t>OperatorApprovalTime</t>
  </si>
  <si>
    <t>运营审批时间</t>
  </si>
  <si>
    <t>项目创建时间</t>
  </si>
  <si>
    <t>EndTime</t>
  </si>
  <si>
    <t>结束时间</t>
  </si>
  <si>
    <t>角色ID</t>
  </si>
  <si>
    <t>RoleName</t>
  </si>
  <si>
    <t>角色名称</t>
  </si>
  <si>
    <t>Directions</t>
  </si>
  <si>
    <t>角色说明</t>
  </si>
  <si>
    <t>MenuId</t>
  </si>
  <si>
    <t>ModuleId</t>
  </si>
  <si>
    <t>菜单ID</t>
  </si>
  <si>
    <t>MenuName</t>
  </si>
  <si>
    <t>模块ID</t>
  </si>
  <si>
    <t>菜单名称</t>
  </si>
  <si>
    <t>ParentId</t>
  </si>
  <si>
    <t>父菜单ID</t>
  </si>
  <si>
    <t>MenuUrl</t>
  </si>
  <si>
    <t>页面Url</t>
  </si>
  <si>
    <t>MenuIconUrl</t>
  </si>
  <si>
    <t>菜单图标Url</t>
  </si>
  <si>
    <t>ModuleName</t>
  </si>
  <si>
    <t>模块名称</t>
  </si>
  <si>
    <t>模块说明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</si>
</sst>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2.0"/>
      <name val="Microsoft Yahe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readingOrder="0" vertical="bottom"/>
    </xf>
    <xf borderId="0" fillId="0" fontId="2" numFmtId="0" xfId="0" applyFont="1"/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4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Pub_Module!$B$1</c:f>
            </c:strRef>
          </c:tx>
          <c:spPr>
            <a:solidFill>
              <a:srgbClr val="3366CC"/>
            </a:solidFill>
          </c:spPr>
          <c:cat>
            <c:strRef>
              <c:f>Pub_Module!$A$2:$A$6</c:f>
            </c:strRef>
          </c:cat>
          <c:val>
            <c:numRef>
              <c:f>Pub_Module!$B$2:$B$6</c:f>
            </c:numRef>
          </c:val>
        </c:ser>
        <c:ser>
          <c:idx val="1"/>
          <c:order val="1"/>
          <c:tx>
            <c:strRef>
              <c:f>Pub_Module!$C$1</c:f>
            </c:strRef>
          </c:tx>
          <c:spPr>
            <a:solidFill>
              <a:srgbClr val="DC3912"/>
            </a:solidFill>
          </c:spPr>
          <c:cat>
            <c:strRef>
              <c:f>Pub_Module!$A$2:$A$6</c:f>
            </c:strRef>
          </c:cat>
          <c:val>
            <c:numRef>
              <c:f>Pub_Module!$C$2:$C$6</c:f>
            </c:numRef>
          </c:val>
        </c:ser>
        <c:ser>
          <c:idx val="2"/>
          <c:order val="2"/>
          <c:tx>
            <c:strRef>
              <c:f>Pub_Module!$D$1</c:f>
            </c:strRef>
          </c:tx>
          <c:spPr>
            <a:solidFill>
              <a:srgbClr val="FF9900"/>
            </a:solidFill>
          </c:spPr>
          <c:cat>
            <c:strRef>
              <c:f>Pub_Module!$A$2:$A$6</c:f>
            </c:strRef>
          </c:cat>
          <c:val>
            <c:numRef>
              <c:f>Pub_Module!$D$2:$D$6</c:f>
            </c:numRef>
          </c:val>
        </c:ser>
        <c:ser>
          <c:idx val="3"/>
          <c:order val="3"/>
          <c:tx>
            <c:strRef>
              <c:f>Pub_Module!$E$1</c:f>
            </c:strRef>
          </c:tx>
          <c:spPr>
            <a:solidFill>
              <a:srgbClr val="109618"/>
            </a:solidFill>
          </c:spPr>
          <c:cat>
            <c:strRef>
              <c:f>Pub_Module!$A$2:$A$6</c:f>
            </c:strRef>
          </c:cat>
          <c:val>
            <c:numRef>
              <c:f>Pub_Module!$E$2:$E$6</c:f>
            </c:numRef>
          </c:val>
        </c:ser>
        <c:ser>
          <c:idx val="4"/>
          <c:order val="4"/>
          <c:tx>
            <c:strRef>
              <c:f>Pub_Module!$F$1</c:f>
            </c:strRef>
          </c:tx>
          <c:spPr>
            <a:solidFill>
              <a:srgbClr val="990099"/>
            </a:solidFill>
          </c:spPr>
          <c:cat>
            <c:strRef>
              <c:f>Pub_Module!$A$2:$A$6</c:f>
            </c:strRef>
          </c:cat>
          <c:val>
            <c:numRef>
              <c:f>Pub_Module!$F$2:$F$6</c:f>
            </c:numRef>
          </c:val>
        </c:ser>
        <c:axId val="1185389384"/>
        <c:axId val="1284312939"/>
      </c:barChart>
      <c:catAx>
        <c:axId val="118538938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84312939"/>
      </c:catAx>
      <c:valAx>
        <c:axId val="1284312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85389384"/>
      </c:valAx>
    </c:plotArea>
    <c:legend>
      <c:legendPos val="r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2695575</xdr:colOff>
      <xdr:row>10</xdr:row>
      <xdr:rowOff>2362200</xdr:rowOff>
    </xdr:from>
    <xdr:ext cx="3790950" cy="2343150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86"/>
    <col customWidth="1" min="2" max="2" width="29.57"/>
    <col customWidth="1" min="3" max="3" width="36.29"/>
  </cols>
  <sheetData>
    <row r="1">
      <c r="A1" s="1" t="s">
        <v>0</v>
      </c>
      <c r="B1" s="3" t="s">
        <v>2</v>
      </c>
      <c r="C1" s="3" t="s">
        <v>7</v>
      </c>
    </row>
    <row r="2">
      <c r="A2" s="5">
        <v>1.0</v>
      </c>
      <c r="B2" s="7" t="s">
        <v>9</v>
      </c>
      <c r="C2" s="7" t="s">
        <v>10</v>
      </c>
    </row>
    <row r="3">
      <c r="A3" s="5">
        <v>2.0</v>
      </c>
      <c r="B3" s="7" t="s">
        <v>12</v>
      </c>
      <c r="C3" s="7" t="s">
        <v>13</v>
      </c>
    </row>
    <row r="4">
      <c r="A4" s="5">
        <v>3.0</v>
      </c>
      <c r="B4" s="7" t="s">
        <v>14</v>
      </c>
      <c r="C4" s="7" t="s">
        <v>15</v>
      </c>
    </row>
    <row r="5">
      <c r="A5" s="5">
        <v>4.0</v>
      </c>
      <c r="B5" s="7" t="s">
        <v>16</v>
      </c>
      <c r="C5" s="9"/>
    </row>
    <row r="6">
      <c r="A6" s="5">
        <v>5.0</v>
      </c>
      <c r="B6" s="7" t="s">
        <v>18</v>
      </c>
      <c r="C6" s="9"/>
    </row>
    <row r="7">
      <c r="A7" s="5">
        <v>6.0</v>
      </c>
      <c r="B7" s="7" t="s">
        <v>19</v>
      </c>
      <c r="C7" s="9"/>
    </row>
    <row r="8">
      <c r="A8" s="5">
        <v>7.0</v>
      </c>
      <c r="B8" s="7" t="s">
        <v>20</v>
      </c>
      <c r="C8" s="7" t="s">
        <v>21</v>
      </c>
    </row>
    <row r="9">
      <c r="A9" s="11">
        <v>8.0</v>
      </c>
      <c r="B9" s="13" t="s">
        <v>23</v>
      </c>
      <c r="C9" s="13" t="s">
        <v>24</v>
      </c>
      <c r="D9" s="10"/>
      <c r="E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5" max="5" width="69.0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4" t="s">
        <v>6</v>
      </c>
    </row>
    <row r="2">
      <c r="A2" s="6" t="s">
        <v>8</v>
      </c>
      <c r="B2" s="12" t="s">
        <v>11</v>
      </c>
      <c r="C2" s="6">
        <v>60.0</v>
      </c>
      <c r="D2" s="12" t="b">
        <v>1</v>
      </c>
      <c r="E2" s="15" t="s">
        <v>25</v>
      </c>
    </row>
    <row r="3">
      <c r="A3" s="6" t="s">
        <v>27</v>
      </c>
      <c r="B3" s="12" t="s">
        <v>11</v>
      </c>
      <c r="C3" s="6">
        <v>20.0</v>
      </c>
      <c r="D3" s="12" t="b">
        <v>1</v>
      </c>
      <c r="E3" s="15" t="s">
        <v>28</v>
      </c>
    </row>
    <row r="4">
      <c r="A4" s="12" t="s">
        <v>29</v>
      </c>
      <c r="B4" s="12" t="s">
        <v>31</v>
      </c>
      <c r="C4" s="12">
        <v>2.0</v>
      </c>
      <c r="D4" s="12" t="b">
        <v>1</v>
      </c>
      <c r="E4" s="17" t="s">
        <v>32</v>
      </c>
    </row>
    <row r="5">
      <c r="A5" s="12" t="s">
        <v>35</v>
      </c>
      <c r="B5" s="12" t="s">
        <v>11</v>
      </c>
      <c r="C5" s="12">
        <v>60.0</v>
      </c>
      <c r="D5" s="12" t="b">
        <v>1</v>
      </c>
      <c r="E5" s="17" t="s">
        <v>36</v>
      </c>
    </row>
    <row r="6">
      <c r="A6" s="12" t="s">
        <v>37</v>
      </c>
      <c r="B6" s="12" t="s">
        <v>11</v>
      </c>
      <c r="C6" s="12">
        <v>60.0</v>
      </c>
      <c r="D6" s="12" t="b">
        <v>1</v>
      </c>
      <c r="E6" s="17" t="s">
        <v>38</v>
      </c>
    </row>
    <row r="7">
      <c r="A7" s="12" t="s">
        <v>39</v>
      </c>
      <c r="B7" s="12" t="s">
        <v>11</v>
      </c>
      <c r="C7" s="12">
        <v>60.0</v>
      </c>
      <c r="D7" s="12" t="b">
        <v>1</v>
      </c>
      <c r="E7" s="17" t="s">
        <v>41</v>
      </c>
    </row>
    <row r="8">
      <c r="A8" s="6" t="s">
        <v>42</v>
      </c>
      <c r="B8" s="12" t="s">
        <v>11</v>
      </c>
      <c r="C8" s="6">
        <v>20.0</v>
      </c>
      <c r="D8" s="12" t="b">
        <v>1</v>
      </c>
      <c r="E8" s="15" t="s">
        <v>43</v>
      </c>
    </row>
    <row r="9">
      <c r="A9" s="6" t="s">
        <v>45</v>
      </c>
      <c r="B9" s="12" t="s">
        <v>11</v>
      </c>
      <c r="C9" s="6">
        <v>20.0</v>
      </c>
      <c r="D9" s="12" t="b">
        <v>1</v>
      </c>
      <c r="E9" s="15" t="s">
        <v>46</v>
      </c>
    </row>
    <row r="10">
      <c r="A10" s="12" t="s">
        <v>48</v>
      </c>
      <c r="B10" s="12" t="s">
        <v>11</v>
      </c>
      <c r="C10" s="12">
        <v>20.0</v>
      </c>
      <c r="D10" s="12" t="b">
        <v>1</v>
      </c>
      <c r="E10" s="17" t="s">
        <v>50</v>
      </c>
    </row>
    <row r="11">
      <c r="A11" s="20" t="s">
        <v>53</v>
      </c>
      <c r="B11" s="12" t="s">
        <v>11</v>
      </c>
      <c r="C11" s="20">
        <v>20.0</v>
      </c>
      <c r="D11" s="12" t="b">
        <v>1</v>
      </c>
      <c r="E11" s="21" t="s">
        <v>61</v>
      </c>
    </row>
    <row r="12">
      <c r="A12" s="23" t="s">
        <v>65</v>
      </c>
      <c r="B12" s="12" t="s">
        <v>31</v>
      </c>
      <c r="C12" s="23">
        <v>2.0</v>
      </c>
      <c r="D12" s="12" t="b">
        <v>1</v>
      </c>
      <c r="E12" s="25" t="s">
        <v>66</v>
      </c>
    </row>
    <row r="13">
      <c r="A13" s="6" t="s">
        <v>67</v>
      </c>
      <c r="B13" s="12" t="s">
        <v>11</v>
      </c>
      <c r="C13" s="6">
        <v>2000.0</v>
      </c>
      <c r="D13" s="12" t="b">
        <v>1</v>
      </c>
      <c r="E13" s="26" t="s">
        <v>68</v>
      </c>
    </row>
    <row r="14">
      <c r="A14" s="6" t="s">
        <v>69</v>
      </c>
      <c r="B14" s="12" t="s">
        <v>11</v>
      </c>
      <c r="C14" s="6"/>
      <c r="D14" s="12" t="b">
        <v>0</v>
      </c>
      <c r="E14" s="26" t="s">
        <v>70</v>
      </c>
    </row>
    <row r="15">
      <c r="A15" s="6" t="s">
        <v>71</v>
      </c>
      <c r="B15" s="12" t="s">
        <v>11</v>
      </c>
      <c r="C15" s="6"/>
      <c r="D15" s="12" t="b">
        <v>0</v>
      </c>
      <c r="E15" s="26" t="s">
        <v>72</v>
      </c>
    </row>
    <row r="16">
      <c r="A16" s="6" t="s">
        <v>73</v>
      </c>
      <c r="B16" s="12" t="s">
        <v>11</v>
      </c>
      <c r="C16" s="6"/>
      <c r="D16" s="12" t="b">
        <v>0</v>
      </c>
      <c r="E16" s="26" t="s">
        <v>74</v>
      </c>
    </row>
    <row r="17">
      <c r="A17" s="23" t="s">
        <v>75</v>
      </c>
      <c r="B17" s="12" t="s">
        <v>58</v>
      </c>
      <c r="C17" s="27"/>
      <c r="D17" s="12" t="b">
        <v>1</v>
      </c>
      <c r="E17" s="25" t="s">
        <v>76</v>
      </c>
    </row>
    <row r="18">
      <c r="A18" s="23" t="s">
        <v>77</v>
      </c>
      <c r="B18" s="12" t="s">
        <v>58</v>
      </c>
      <c r="C18" s="27"/>
      <c r="D18" s="12" t="b">
        <v>1</v>
      </c>
      <c r="E18" s="25" t="s">
        <v>78</v>
      </c>
    </row>
    <row r="19">
      <c r="A19" s="23" t="s">
        <v>57</v>
      </c>
      <c r="B19" s="12" t="s">
        <v>58</v>
      </c>
      <c r="C19" s="27"/>
      <c r="D19" s="12" t="b">
        <v>1</v>
      </c>
      <c r="E19" s="25" t="s">
        <v>79</v>
      </c>
    </row>
    <row r="20">
      <c r="A20" s="6" t="s">
        <v>80</v>
      </c>
      <c r="B20" s="12" t="s">
        <v>58</v>
      </c>
      <c r="C20" s="6"/>
      <c r="D20" s="12" t="b">
        <v>1</v>
      </c>
      <c r="E20" s="26" t="s">
        <v>81</v>
      </c>
    </row>
    <row r="21">
      <c r="A21" s="10"/>
      <c r="B21" s="10"/>
      <c r="C21" s="10"/>
      <c r="D21" s="10"/>
      <c r="E21" s="10"/>
    </row>
  </sheetData>
  <dataValidations>
    <dataValidation type="list" allowBlank="1" sqref="D2:D20">
      <formula1>'辅助'!$B$2:$B$51</formula1>
    </dataValidation>
    <dataValidation type="list" allowBlank="1" showErrorMessage="1" sqref="B2:B20">
      <formula1>'辅助'!$A$2:$A$51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14"/>
    <col customWidth="1" min="3" max="3" width="5.71"/>
    <col customWidth="1" min="4" max="4" width="8.0"/>
    <col customWidth="1" min="5" max="5" width="10.57"/>
    <col customWidth="1" min="6" max="6" width="61.14"/>
    <col customWidth="1" min="7" max="7" width="7.29"/>
  </cols>
  <sheetData>
    <row r="1">
      <c r="A1" s="8" t="s">
        <v>1</v>
      </c>
      <c r="B1" s="8" t="s">
        <v>3</v>
      </c>
      <c r="C1" s="8" t="s">
        <v>4</v>
      </c>
      <c r="D1" s="8" t="s">
        <v>17</v>
      </c>
      <c r="E1" s="8" t="s">
        <v>5</v>
      </c>
      <c r="F1" s="8" t="s">
        <v>6</v>
      </c>
      <c r="G1" s="10"/>
    </row>
    <row r="2">
      <c r="A2" s="12" t="s">
        <v>22</v>
      </c>
      <c r="B2" s="12" t="s">
        <v>11</v>
      </c>
      <c r="C2" s="12">
        <v>60.0</v>
      </c>
      <c r="D2" s="14"/>
      <c r="E2" s="12" t="b">
        <v>1</v>
      </c>
      <c r="F2" s="16" t="s">
        <v>26</v>
      </c>
      <c r="G2" s="10"/>
    </row>
    <row r="3">
      <c r="A3" s="12" t="s">
        <v>30</v>
      </c>
      <c r="B3" s="12" t="s">
        <v>11</v>
      </c>
      <c r="C3" s="12">
        <v>40.0</v>
      </c>
      <c r="D3" s="14"/>
      <c r="E3" s="14" t="b">
        <v>1</v>
      </c>
      <c r="F3" s="16" t="s">
        <v>33</v>
      </c>
      <c r="G3" s="10"/>
    </row>
    <row r="4">
      <c r="A4" s="18" t="s">
        <v>34</v>
      </c>
      <c r="B4" s="8" t="s">
        <v>11</v>
      </c>
      <c r="C4" s="18">
        <v>40.0</v>
      </c>
      <c r="D4" s="8"/>
      <c r="E4" s="18" t="b">
        <v>1</v>
      </c>
      <c r="F4" s="19" t="s">
        <v>40</v>
      </c>
      <c r="G4" s="10"/>
    </row>
    <row r="5">
      <c r="A5" s="12" t="s">
        <v>44</v>
      </c>
      <c r="B5" s="12" t="s">
        <v>11</v>
      </c>
      <c r="C5" s="12">
        <v>10.0</v>
      </c>
      <c r="D5" s="14"/>
      <c r="E5" s="12" t="b">
        <v>1</v>
      </c>
      <c r="F5" s="16" t="s">
        <v>47</v>
      </c>
      <c r="G5" s="10"/>
    </row>
    <row r="6">
      <c r="A6" s="12" t="s">
        <v>49</v>
      </c>
      <c r="B6" s="12" t="s">
        <v>11</v>
      </c>
      <c r="C6" s="12">
        <v>20.0</v>
      </c>
      <c r="D6" s="14"/>
      <c r="E6" s="14" t="b">
        <v>1</v>
      </c>
      <c r="F6" s="16" t="s">
        <v>51</v>
      </c>
      <c r="G6" s="10"/>
    </row>
    <row r="7">
      <c r="A7" s="18" t="s">
        <v>52</v>
      </c>
      <c r="B7" s="18" t="s">
        <v>11</v>
      </c>
      <c r="C7" s="18">
        <v>60.0</v>
      </c>
      <c r="D7" s="8"/>
      <c r="E7" s="8" t="b">
        <v>1</v>
      </c>
      <c r="F7" s="19" t="s">
        <v>54</v>
      </c>
      <c r="G7" s="10"/>
    </row>
    <row r="8">
      <c r="A8" s="18" t="s">
        <v>55</v>
      </c>
      <c r="B8" s="18" t="s">
        <v>11</v>
      </c>
      <c r="C8" s="18">
        <v>20.0</v>
      </c>
      <c r="D8" s="8"/>
      <c r="E8" s="18" t="b">
        <v>0</v>
      </c>
      <c r="F8" s="19" t="s">
        <v>56</v>
      </c>
      <c r="G8" s="10"/>
    </row>
    <row r="9">
      <c r="A9" s="18" t="s">
        <v>57</v>
      </c>
      <c r="B9" s="18" t="s">
        <v>58</v>
      </c>
      <c r="C9" s="8"/>
      <c r="D9" s="8"/>
      <c r="E9" s="18" t="b">
        <v>0</v>
      </c>
      <c r="F9" s="19" t="s">
        <v>59</v>
      </c>
      <c r="G9" s="10"/>
    </row>
    <row r="10">
      <c r="A10" s="18" t="s">
        <v>60</v>
      </c>
      <c r="B10" s="18" t="s">
        <v>58</v>
      </c>
      <c r="C10" s="8"/>
      <c r="D10" s="8"/>
      <c r="E10" s="18" t="b">
        <v>0</v>
      </c>
      <c r="F10" s="19" t="s">
        <v>62</v>
      </c>
      <c r="G10" s="10"/>
    </row>
    <row r="11">
      <c r="A11" s="18" t="s">
        <v>63</v>
      </c>
      <c r="B11" s="18" t="s">
        <v>11</v>
      </c>
      <c r="C11" s="18">
        <v>300.0</v>
      </c>
      <c r="D11" s="8"/>
      <c r="E11" s="18" t="b">
        <v>0</v>
      </c>
      <c r="F11" s="19" t="s">
        <v>64</v>
      </c>
      <c r="G11" s="10"/>
    </row>
    <row r="12">
      <c r="A12" s="22"/>
      <c r="B12" s="22"/>
      <c r="C12" s="22"/>
      <c r="D12" s="22"/>
      <c r="E12" s="22"/>
      <c r="F12" s="24"/>
    </row>
  </sheetData>
  <dataValidations>
    <dataValidation type="list" allowBlank="1" sqref="E2:E11">
      <formula1>'辅助'!$B$2:$B$51</formula1>
    </dataValidation>
    <dataValidation type="list" allowBlank="1" showErrorMessage="1" sqref="B2:B11">
      <formula1>'辅助'!$A$2:$A$51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2.0"/>
    <col customWidth="1" min="3" max="3" width="5.71"/>
    <col customWidth="1" min="4" max="4" width="8.0"/>
    <col customWidth="1" min="5" max="5" width="9.71"/>
    <col customWidth="1" min="6" max="6" width="23.57"/>
  </cols>
  <sheetData>
    <row r="1">
      <c r="A1" s="8" t="s">
        <v>1</v>
      </c>
      <c r="B1" s="8" t="s">
        <v>3</v>
      </c>
      <c r="C1" s="8" t="s">
        <v>4</v>
      </c>
      <c r="D1" s="8" t="s">
        <v>17</v>
      </c>
      <c r="E1" s="8" t="s">
        <v>5</v>
      </c>
      <c r="F1" s="8" t="s">
        <v>6</v>
      </c>
      <c r="G1" s="10"/>
    </row>
    <row r="2">
      <c r="A2" s="12" t="s">
        <v>52</v>
      </c>
      <c r="B2" s="12" t="s">
        <v>11</v>
      </c>
      <c r="C2" s="12">
        <v>60.0</v>
      </c>
      <c r="D2" s="14"/>
      <c r="E2" s="12" t="b">
        <v>1</v>
      </c>
      <c r="F2" s="17" t="s">
        <v>82</v>
      </c>
      <c r="G2" s="10"/>
    </row>
    <row r="3">
      <c r="A3" s="12" t="s">
        <v>83</v>
      </c>
      <c r="B3" s="12" t="s">
        <v>11</v>
      </c>
      <c r="C3" s="12">
        <v>20.0</v>
      </c>
      <c r="D3" s="14"/>
      <c r="E3" s="12" t="b">
        <v>1</v>
      </c>
      <c r="F3" s="17" t="s">
        <v>84</v>
      </c>
      <c r="G3" s="10"/>
    </row>
    <row r="4">
      <c r="A4" s="12" t="s">
        <v>85</v>
      </c>
      <c r="B4" s="12" t="s">
        <v>11</v>
      </c>
      <c r="C4" s="12">
        <v>400.0</v>
      </c>
      <c r="D4" s="14"/>
      <c r="E4" s="12" t="b">
        <v>0</v>
      </c>
      <c r="F4" s="17" t="s">
        <v>86</v>
      </c>
      <c r="G4" s="10"/>
    </row>
    <row r="5">
      <c r="A5" s="22"/>
      <c r="B5" s="22"/>
      <c r="C5" s="22"/>
      <c r="D5" s="22"/>
      <c r="E5" s="22"/>
      <c r="F5" s="22"/>
    </row>
    <row r="6">
      <c r="A6" s="22"/>
      <c r="B6" s="22"/>
      <c r="C6" s="22"/>
      <c r="D6" s="22"/>
      <c r="E6" s="22"/>
      <c r="F6" s="22"/>
    </row>
    <row r="7">
      <c r="A7" s="22"/>
      <c r="B7" s="22"/>
      <c r="C7" s="22"/>
      <c r="D7" s="22"/>
      <c r="E7" s="22"/>
      <c r="F7" s="22"/>
    </row>
    <row r="8">
      <c r="A8" s="22"/>
      <c r="B8" s="22"/>
      <c r="C8" s="22"/>
      <c r="D8" s="28"/>
      <c r="E8" s="22"/>
      <c r="F8" s="22"/>
    </row>
    <row r="9">
      <c r="A9" s="22"/>
      <c r="B9" s="22"/>
      <c r="C9" s="22"/>
      <c r="D9" s="28"/>
      <c r="E9" s="22"/>
      <c r="F9" s="22"/>
    </row>
    <row r="10">
      <c r="A10" s="22"/>
      <c r="B10" s="22"/>
      <c r="C10" s="22"/>
      <c r="D10" s="22"/>
      <c r="E10" s="22"/>
      <c r="F10" s="22"/>
    </row>
    <row r="11">
      <c r="A11" s="22"/>
      <c r="B11" s="22"/>
      <c r="C11" s="22"/>
      <c r="D11" s="22"/>
      <c r="E11" s="22"/>
      <c r="F11" s="22"/>
    </row>
  </sheetData>
  <dataValidations>
    <dataValidation type="list" allowBlank="1" sqref="E2:E4">
      <formula1>'辅助'!$B$2:$B$51</formula1>
    </dataValidation>
    <dataValidation type="list" allowBlank="1" showErrorMessage="1" sqref="B2:B4">
      <formula1>'辅助'!$A$2:$A$51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12.0"/>
    <col customWidth="1" min="3" max="3" width="5.71"/>
    <col customWidth="1" min="4" max="4" width="8.0"/>
    <col customWidth="1" min="5" max="5" width="10.57"/>
    <col customWidth="1" min="6" max="6" width="10.29"/>
  </cols>
  <sheetData>
    <row r="1">
      <c r="A1" s="2" t="s">
        <v>1</v>
      </c>
      <c r="B1" s="2" t="s">
        <v>3</v>
      </c>
      <c r="C1" s="2" t="s">
        <v>4</v>
      </c>
      <c r="D1" s="2" t="s">
        <v>17</v>
      </c>
      <c r="E1" s="2" t="s">
        <v>5</v>
      </c>
      <c r="F1" s="4" t="s">
        <v>6</v>
      </c>
      <c r="G1" s="10"/>
    </row>
    <row r="2">
      <c r="A2" s="6" t="s">
        <v>88</v>
      </c>
      <c r="B2" s="12" t="s">
        <v>11</v>
      </c>
      <c r="C2" s="6">
        <v>60.0</v>
      </c>
      <c r="D2" s="29"/>
      <c r="E2" s="12" t="b">
        <v>1</v>
      </c>
      <c r="F2" s="15" t="s">
        <v>91</v>
      </c>
      <c r="G2" s="10"/>
    </row>
    <row r="3">
      <c r="A3" s="6" t="s">
        <v>99</v>
      </c>
      <c r="B3" s="12" t="s">
        <v>11</v>
      </c>
      <c r="C3" s="6">
        <v>50.0</v>
      </c>
      <c r="D3" s="29"/>
      <c r="E3" s="12" t="b">
        <v>1</v>
      </c>
      <c r="F3" s="15" t="s">
        <v>100</v>
      </c>
      <c r="G3" s="10"/>
    </row>
    <row r="4">
      <c r="A4" s="12" t="s">
        <v>85</v>
      </c>
      <c r="B4" s="12" t="s">
        <v>11</v>
      </c>
      <c r="C4" s="12">
        <v>400.0</v>
      </c>
      <c r="D4" s="14"/>
      <c r="E4" s="12" t="b">
        <v>0</v>
      </c>
      <c r="F4" s="17" t="s">
        <v>101</v>
      </c>
    </row>
    <row r="5">
      <c r="A5" s="31"/>
      <c r="B5" s="31"/>
      <c r="C5" s="31"/>
      <c r="D5" s="31"/>
      <c r="E5" s="31"/>
      <c r="F5" s="31"/>
    </row>
    <row r="6">
      <c r="A6" s="31"/>
      <c r="B6" s="31"/>
      <c r="C6" s="31"/>
      <c r="D6" s="31"/>
      <c r="E6" s="31"/>
      <c r="F6" s="31"/>
    </row>
    <row r="7">
      <c r="A7" s="31"/>
      <c r="B7" s="31"/>
      <c r="C7" s="31"/>
      <c r="D7" s="31"/>
      <c r="E7" s="31"/>
      <c r="F7" s="31"/>
    </row>
    <row r="8">
      <c r="A8" s="31"/>
      <c r="B8" s="31"/>
      <c r="C8" s="31"/>
      <c r="D8" s="31"/>
      <c r="E8" s="31"/>
      <c r="F8" s="31"/>
    </row>
    <row r="9">
      <c r="A9" s="31"/>
      <c r="B9" s="31"/>
      <c r="C9" s="31"/>
      <c r="D9" s="31"/>
      <c r="E9" s="31"/>
      <c r="F9" s="31"/>
    </row>
    <row r="10">
      <c r="A10" s="31"/>
      <c r="B10" s="31"/>
      <c r="C10" s="31"/>
      <c r="D10" s="31"/>
      <c r="E10" s="31"/>
      <c r="F10" s="31"/>
    </row>
    <row r="11">
      <c r="A11" s="31"/>
      <c r="B11" s="31"/>
      <c r="C11" s="31"/>
      <c r="D11" s="31"/>
      <c r="E11" s="31"/>
      <c r="F11" s="31"/>
    </row>
  </sheetData>
  <dataValidations>
    <dataValidation type="list" allowBlank="1" sqref="E2:E4">
      <formula1>'辅助'!$B$2:$B$51</formula1>
    </dataValidation>
    <dataValidation type="list" allowBlank="1" showErrorMessage="1" sqref="B2:B4">
      <formula1>'辅助'!$A$2:$A$51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20.29"/>
    <col customWidth="1" min="3" max="3" width="5.71"/>
    <col customWidth="1" min="4" max="4" width="8.0"/>
    <col customWidth="1" min="5" max="5" width="9.71"/>
    <col customWidth="1" min="6" max="6" width="22.86"/>
  </cols>
  <sheetData>
    <row r="1">
      <c r="A1" s="2" t="s">
        <v>1</v>
      </c>
      <c r="B1" s="2" t="s">
        <v>3</v>
      </c>
      <c r="C1" s="2" t="s">
        <v>4</v>
      </c>
      <c r="D1" s="2" t="s">
        <v>17</v>
      </c>
      <c r="E1" s="2" t="s">
        <v>5</v>
      </c>
      <c r="F1" s="4" t="s">
        <v>6</v>
      </c>
    </row>
    <row r="2">
      <c r="A2" s="12" t="s">
        <v>52</v>
      </c>
      <c r="B2" s="12" t="s">
        <v>11</v>
      </c>
      <c r="C2" s="12">
        <v>60.0</v>
      </c>
      <c r="D2" s="14"/>
      <c r="E2" s="12" t="b">
        <v>1</v>
      </c>
      <c r="F2" s="17" t="s">
        <v>82</v>
      </c>
    </row>
    <row r="3">
      <c r="A3" s="6" t="s">
        <v>88</v>
      </c>
      <c r="B3" s="12" t="s">
        <v>11</v>
      </c>
      <c r="C3" s="6">
        <v>60.0</v>
      </c>
      <c r="D3" s="29"/>
      <c r="E3" s="12" t="b">
        <v>1</v>
      </c>
      <c r="F3" s="15" t="s">
        <v>91</v>
      </c>
    </row>
    <row r="4">
      <c r="A4" s="12"/>
      <c r="B4" s="12"/>
      <c r="C4" s="12"/>
      <c r="D4" s="14"/>
      <c r="E4" s="12"/>
      <c r="F4" s="17"/>
      <c r="N4" s="6"/>
      <c r="O4" s="12"/>
      <c r="P4" s="29"/>
      <c r="Q4" s="29"/>
      <c r="R4" s="12"/>
      <c r="S4" s="15"/>
    </row>
  </sheetData>
  <dataValidations>
    <dataValidation type="list" allowBlank="1" sqref="E2:E4 R4">
      <formula1>'辅助'!$B$2:$B$51</formula1>
    </dataValidation>
    <dataValidation type="list" allowBlank="1" showErrorMessage="1" sqref="B2:B4 O4">
      <formula1>'辅助'!$A$2:$A$51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24.57"/>
    <col customWidth="1" min="3" max="3" width="5.71"/>
    <col customWidth="1" min="4" max="4" width="8.0"/>
    <col customWidth="1" min="5" max="5" width="9.71"/>
    <col customWidth="1" min="6" max="6" width="27.43"/>
  </cols>
  <sheetData>
    <row r="1" ht="27.0" customHeight="1">
      <c r="A1" s="2" t="s">
        <v>1</v>
      </c>
      <c r="B1" s="2" t="s">
        <v>3</v>
      </c>
      <c r="C1" s="2" t="s">
        <v>4</v>
      </c>
      <c r="D1" s="2" t="s">
        <v>17</v>
      </c>
      <c r="E1" s="2" t="s">
        <v>5</v>
      </c>
      <c r="F1" s="4" t="s">
        <v>6</v>
      </c>
      <c r="H1" s="10"/>
    </row>
    <row r="2">
      <c r="A2" s="12" t="s">
        <v>87</v>
      </c>
      <c r="B2" s="12" t="s">
        <v>11</v>
      </c>
      <c r="C2" s="12">
        <v>60.0</v>
      </c>
      <c r="D2" s="14"/>
      <c r="E2" s="12" t="b">
        <v>1</v>
      </c>
      <c r="F2" s="17" t="s">
        <v>89</v>
      </c>
    </row>
    <row r="3">
      <c r="A3" s="6" t="s">
        <v>90</v>
      </c>
      <c r="B3" s="12" t="s">
        <v>11</v>
      </c>
      <c r="C3" s="6">
        <v>100.0</v>
      </c>
      <c r="D3" s="29"/>
      <c r="E3" s="12" t="b">
        <v>1</v>
      </c>
      <c r="F3" s="15" t="s">
        <v>92</v>
      </c>
    </row>
    <row r="4">
      <c r="A4" s="6" t="s">
        <v>93</v>
      </c>
      <c r="B4" s="12" t="s">
        <v>11</v>
      </c>
      <c r="C4" s="6">
        <v>60.0</v>
      </c>
      <c r="D4" s="29"/>
      <c r="E4" s="12" t="b">
        <v>0</v>
      </c>
      <c r="F4" s="15" t="s">
        <v>94</v>
      </c>
    </row>
    <row r="5">
      <c r="A5" s="6" t="s">
        <v>95</v>
      </c>
      <c r="B5" s="12" t="s">
        <v>11</v>
      </c>
      <c r="C5" s="6">
        <v>300.0</v>
      </c>
      <c r="D5" s="29"/>
      <c r="E5" s="12" t="b">
        <v>1</v>
      </c>
      <c r="F5" s="15" t="s">
        <v>96</v>
      </c>
    </row>
    <row r="6">
      <c r="A6" s="6" t="s">
        <v>97</v>
      </c>
      <c r="B6" s="12" t="s">
        <v>11</v>
      </c>
      <c r="C6" s="6">
        <v>300.0</v>
      </c>
      <c r="D6" s="29"/>
      <c r="E6" s="12" t="b">
        <v>1</v>
      </c>
      <c r="F6" s="15" t="s">
        <v>98</v>
      </c>
    </row>
  </sheetData>
  <dataValidations>
    <dataValidation type="list" allowBlank="1" sqref="E2:E6">
      <formula1>'辅助'!$B$2:$B$51</formula1>
    </dataValidation>
    <dataValidation type="list" allowBlank="1" showErrorMessage="1" sqref="B2:B6">
      <formula1>'辅助'!$A$2:$A$51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0.29"/>
    <col customWidth="1" min="3" max="3" width="5.71"/>
    <col customWidth="1" min="4" max="4" width="8.0"/>
    <col customWidth="1" min="5" max="5" width="9.71"/>
    <col customWidth="1" min="6" max="6" width="27.43"/>
    <col customWidth="1" min="14" max="14" width="33.29"/>
    <col customWidth="1" min="15" max="15" width="24.57"/>
    <col customWidth="1" min="16" max="16" width="5.71"/>
    <col customWidth="1" min="17" max="17" width="8.0"/>
    <col customWidth="1" min="18" max="18" width="9.71"/>
    <col customWidth="1" min="19" max="19" width="27.43"/>
  </cols>
  <sheetData>
    <row r="1" ht="27.0" customHeight="1">
      <c r="A1" s="2" t="s">
        <v>1</v>
      </c>
      <c r="B1" s="2" t="s">
        <v>3</v>
      </c>
      <c r="C1" s="2" t="s">
        <v>4</v>
      </c>
      <c r="D1" s="2" t="s">
        <v>17</v>
      </c>
      <c r="E1" s="2" t="s">
        <v>5</v>
      </c>
      <c r="F1" s="4" t="s">
        <v>6</v>
      </c>
      <c r="H1" s="10"/>
      <c r="N1" s="2" t="s">
        <v>1</v>
      </c>
      <c r="O1" s="2" t="s">
        <v>3</v>
      </c>
      <c r="P1" s="2" t="s">
        <v>4</v>
      </c>
      <c r="Q1" s="2" t="s">
        <v>17</v>
      </c>
      <c r="R1" s="2" t="s">
        <v>5</v>
      </c>
      <c r="S1" s="4" t="s">
        <v>6</v>
      </c>
      <c r="U1" s="10"/>
    </row>
    <row r="2">
      <c r="A2" s="6" t="s">
        <v>52</v>
      </c>
      <c r="B2" s="12" t="s">
        <v>11</v>
      </c>
      <c r="C2" s="6">
        <v>60.0</v>
      </c>
      <c r="D2" s="29"/>
      <c r="E2" s="12" t="b">
        <v>1</v>
      </c>
      <c r="F2" s="15" t="s">
        <v>82</v>
      </c>
      <c r="N2" s="6" t="s">
        <v>90</v>
      </c>
      <c r="O2" s="12" t="s">
        <v>11</v>
      </c>
      <c r="P2" s="29"/>
      <c r="Q2" s="29"/>
      <c r="R2" s="12" t="b">
        <v>1</v>
      </c>
      <c r="S2" s="15" t="s">
        <v>92</v>
      </c>
    </row>
    <row r="3">
      <c r="A3" s="12" t="s">
        <v>87</v>
      </c>
      <c r="B3" s="12" t="s">
        <v>11</v>
      </c>
      <c r="C3" s="12">
        <v>60.0</v>
      </c>
      <c r="D3" s="14"/>
      <c r="E3" s="12" t="b">
        <v>1</v>
      </c>
      <c r="F3" s="17" t="s">
        <v>89</v>
      </c>
      <c r="N3" s="6"/>
      <c r="O3" s="12"/>
      <c r="P3" s="29"/>
      <c r="Q3" s="29"/>
      <c r="R3" s="12"/>
      <c r="S3" s="15"/>
    </row>
    <row r="4">
      <c r="A4" s="12"/>
      <c r="B4" s="12"/>
      <c r="C4" s="12"/>
      <c r="D4" s="14"/>
      <c r="E4" s="12"/>
      <c r="F4" s="17"/>
      <c r="N4" s="6"/>
      <c r="O4" s="12"/>
      <c r="P4" s="29"/>
      <c r="Q4" s="29"/>
      <c r="R4" s="12"/>
      <c r="S4" s="15"/>
    </row>
  </sheetData>
  <dataValidations>
    <dataValidation type="list" allowBlank="1" sqref="E2:E4 R2:R4">
      <formula1>'辅助'!$B$2:$B$51</formula1>
    </dataValidation>
    <dataValidation type="list" allowBlank="1" showErrorMessage="1" sqref="B2:B4 O2:O4">
      <formula1>'辅助'!$A$2:$A$51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0" t="str">
        <f>IFERROR(__xludf.DUMMYFUNCTION("IMPORTRANGE(""1xgQsjs54sOlcvUr7THESakDexlXrEdWe071oHMnJeus"",""辅助!$a:$b"")"),"字段类型")</f>
        <v>字段类型</v>
      </c>
      <c r="B1" s="30" t="str">
        <f>IFERROR(__xludf.DUMMYFUNCTION("""COMPUTED_VALUE"""),"标志")</f>
        <v>标志</v>
      </c>
    </row>
    <row r="2">
      <c r="A2" s="30" t="str">
        <f>IFERROR(__xludf.DUMMYFUNCTION("""COMPUTED_VALUE"""),"date")</f>
        <v>date</v>
      </c>
      <c r="B2" s="30" t="b">
        <f>IFERROR(__xludf.DUMMYFUNCTION("""COMPUTED_VALUE"""),TRUE)</f>
        <v>1</v>
      </c>
    </row>
    <row r="3">
      <c r="A3" s="30" t="str">
        <f>IFERROR(__xludf.DUMMYFUNCTION("""COMPUTED_VALUE"""),"datetime")</f>
        <v>datetime</v>
      </c>
      <c r="B3" s="30" t="b">
        <f>IFERROR(__xludf.DUMMYFUNCTION("""COMPUTED_VALUE"""),FALSE)</f>
        <v>0</v>
      </c>
    </row>
    <row r="4">
      <c r="A4" s="30" t="str">
        <f>IFERROR(__xludf.DUMMYFUNCTION("""COMPUTED_VALUE"""),"double")</f>
        <v>double</v>
      </c>
      <c r="B4" s="30" t="str">
        <f>IFERROR(__xludf.DUMMYFUNCTION("""COMPUTED_VALUE"""),"")</f>
        <v/>
      </c>
    </row>
    <row r="5">
      <c r="A5" s="30" t="str">
        <f>IFERROR(__xludf.DUMMYFUNCTION("""COMPUTED_VALUE"""),"int")</f>
        <v>int</v>
      </c>
      <c r="B5" s="30" t="str">
        <f>IFERROR(__xludf.DUMMYFUNCTION("""COMPUTED_VALUE"""),"")</f>
        <v/>
      </c>
    </row>
    <row r="6">
      <c r="A6" s="30" t="str">
        <f>IFERROR(__xludf.DUMMYFUNCTION("""COMPUTED_VALUE"""),"bigint")</f>
        <v>bigint</v>
      </c>
      <c r="B6" s="30" t="str">
        <f>IFERROR(__xludf.DUMMYFUNCTION("""COMPUTED_VALUE"""),"")</f>
        <v/>
      </c>
    </row>
    <row r="7">
      <c r="A7" s="30" t="str">
        <f>IFERROR(__xludf.DUMMYFUNCTION("""COMPUTED_VALUE"""),"tinyint")</f>
        <v>tinyint</v>
      </c>
      <c r="B7" s="30" t="str">
        <f>IFERROR(__xludf.DUMMYFUNCTION("""COMPUTED_VALUE"""),"")</f>
        <v/>
      </c>
    </row>
    <row r="8">
      <c r="A8" s="30" t="str">
        <f>IFERROR(__xludf.DUMMYFUNCTION("""COMPUTED_VALUE"""),"varchar")</f>
        <v>varchar</v>
      </c>
      <c r="B8" s="30" t="str">
        <f>IFERROR(__xludf.DUMMYFUNCTION("""COMPUTED_VALUE"""),"")</f>
        <v/>
      </c>
    </row>
    <row r="9">
      <c r="A9" s="30" t="str">
        <f>IFERROR(__xludf.DUMMYFUNCTION("""COMPUTED_VALUE"""),"")</f>
        <v/>
      </c>
      <c r="B9" s="30" t="str">
        <f>IFERROR(__xludf.DUMMYFUNCTION("""COMPUTED_VALUE"""),"")</f>
        <v/>
      </c>
    </row>
    <row r="10">
      <c r="A10" s="30" t="str">
        <f>IFERROR(__xludf.DUMMYFUNCTION("""COMPUTED_VALUE"""),"")</f>
        <v/>
      </c>
      <c r="B10" s="30" t="str">
        <f>IFERROR(__xludf.DUMMYFUNCTION("""COMPUTED_VALUE"""),"")</f>
        <v/>
      </c>
    </row>
    <row r="11">
      <c r="A11" s="30" t="str">
        <f>IFERROR(__xludf.DUMMYFUNCTION("""COMPUTED_VALUE"""),"")</f>
        <v/>
      </c>
      <c r="B11" s="30" t="str">
        <f>IFERROR(__xludf.DUMMYFUNCTION("""COMPUTED_VALUE"""),"")</f>
        <v/>
      </c>
    </row>
    <row r="12">
      <c r="A12" s="30" t="str">
        <f>IFERROR(__xludf.DUMMYFUNCTION("""COMPUTED_VALUE"""),"")</f>
        <v/>
      </c>
      <c r="B12" s="30" t="str">
        <f>IFERROR(__xludf.DUMMYFUNCTION("""COMPUTED_VALUE"""),"")</f>
        <v/>
      </c>
    </row>
    <row r="13">
      <c r="A13" s="30" t="str">
        <f>IFERROR(__xludf.DUMMYFUNCTION("""COMPUTED_VALUE"""),"")</f>
        <v/>
      </c>
      <c r="B13" s="30" t="str">
        <f>IFERROR(__xludf.DUMMYFUNCTION("""COMPUTED_VALUE"""),"")</f>
        <v/>
      </c>
    </row>
    <row r="14">
      <c r="A14" s="30" t="str">
        <f>IFERROR(__xludf.DUMMYFUNCTION("""COMPUTED_VALUE"""),"")</f>
        <v/>
      </c>
      <c r="B14" s="30" t="str">
        <f>IFERROR(__xludf.DUMMYFUNCTION("""COMPUTED_VALUE"""),"")</f>
        <v/>
      </c>
    </row>
    <row r="15">
      <c r="A15" s="30" t="str">
        <f>IFERROR(__xludf.DUMMYFUNCTION("""COMPUTED_VALUE"""),"")</f>
        <v/>
      </c>
      <c r="B15" s="30" t="str">
        <f>IFERROR(__xludf.DUMMYFUNCTION("""COMPUTED_VALUE"""),"")</f>
        <v/>
      </c>
    </row>
    <row r="16">
      <c r="A16" s="30" t="str">
        <f>IFERROR(__xludf.DUMMYFUNCTION("""COMPUTED_VALUE"""),"")</f>
        <v/>
      </c>
      <c r="B16" s="30" t="str">
        <f>IFERROR(__xludf.DUMMYFUNCTION("""COMPUTED_VALUE"""),"")</f>
        <v/>
      </c>
    </row>
    <row r="17">
      <c r="A17" s="30" t="str">
        <f>IFERROR(__xludf.DUMMYFUNCTION("""COMPUTED_VALUE"""),"")</f>
        <v/>
      </c>
      <c r="B17" s="30" t="str">
        <f>IFERROR(__xludf.DUMMYFUNCTION("""COMPUTED_VALUE"""),"")</f>
        <v/>
      </c>
    </row>
    <row r="18">
      <c r="A18" s="30" t="str">
        <f>IFERROR(__xludf.DUMMYFUNCTION("""COMPUTED_VALUE"""),"")</f>
        <v/>
      </c>
      <c r="B18" s="30" t="str">
        <f>IFERROR(__xludf.DUMMYFUNCTION("""COMPUTED_VALUE"""),"")</f>
        <v/>
      </c>
    </row>
    <row r="19">
      <c r="A19" s="30" t="str">
        <f>IFERROR(__xludf.DUMMYFUNCTION("""COMPUTED_VALUE"""),"")</f>
        <v/>
      </c>
      <c r="B19" s="30" t="str">
        <f>IFERROR(__xludf.DUMMYFUNCTION("""COMPUTED_VALUE"""),"")</f>
        <v/>
      </c>
    </row>
    <row r="20">
      <c r="A20" s="30" t="str">
        <f>IFERROR(__xludf.DUMMYFUNCTION("""COMPUTED_VALUE"""),"")</f>
        <v/>
      </c>
      <c r="B20" s="30" t="str">
        <f>IFERROR(__xludf.DUMMYFUNCTION("""COMPUTED_VALUE"""),"")</f>
        <v/>
      </c>
    </row>
    <row r="21">
      <c r="A21" s="30" t="str">
        <f>IFERROR(__xludf.DUMMYFUNCTION("""COMPUTED_VALUE"""),"")</f>
        <v/>
      </c>
      <c r="B21" s="30" t="str">
        <f>IFERROR(__xludf.DUMMYFUNCTION("""COMPUTED_VALUE"""),"")</f>
        <v/>
      </c>
    </row>
    <row r="22">
      <c r="A22" s="30" t="str">
        <f>IFERROR(__xludf.DUMMYFUNCTION("""COMPUTED_VALUE"""),"")</f>
        <v/>
      </c>
      <c r="B22" s="30" t="str">
        <f>IFERROR(__xludf.DUMMYFUNCTION("""COMPUTED_VALUE"""),"")</f>
        <v/>
      </c>
    </row>
    <row r="23">
      <c r="A23" s="30" t="str">
        <f>IFERROR(__xludf.DUMMYFUNCTION("""COMPUTED_VALUE"""),"")</f>
        <v/>
      </c>
      <c r="B23" s="30" t="str">
        <f>IFERROR(__xludf.DUMMYFUNCTION("""COMPUTED_VALUE"""),"")</f>
        <v/>
      </c>
    </row>
    <row r="24">
      <c r="A24" s="30" t="str">
        <f>IFERROR(__xludf.DUMMYFUNCTION("""COMPUTED_VALUE"""),"")</f>
        <v/>
      </c>
      <c r="B24" s="30" t="str">
        <f>IFERROR(__xludf.DUMMYFUNCTION("""COMPUTED_VALUE"""),"")</f>
        <v/>
      </c>
    </row>
    <row r="25">
      <c r="A25" s="30" t="str">
        <f>IFERROR(__xludf.DUMMYFUNCTION("""COMPUTED_VALUE"""),"")</f>
        <v/>
      </c>
      <c r="B25" s="30" t="str">
        <f>IFERROR(__xludf.DUMMYFUNCTION("""COMPUTED_VALUE"""),"")</f>
        <v/>
      </c>
    </row>
    <row r="26">
      <c r="A26" s="30" t="str">
        <f>IFERROR(__xludf.DUMMYFUNCTION("""COMPUTED_VALUE"""),"")</f>
        <v/>
      </c>
      <c r="B26" s="30" t="str">
        <f>IFERROR(__xludf.DUMMYFUNCTION("""COMPUTED_VALUE"""),"")</f>
        <v/>
      </c>
    </row>
    <row r="27">
      <c r="A27" s="30" t="str">
        <f>IFERROR(__xludf.DUMMYFUNCTION("""COMPUTED_VALUE"""),"")</f>
        <v/>
      </c>
      <c r="B27" s="30" t="str">
        <f>IFERROR(__xludf.DUMMYFUNCTION("""COMPUTED_VALUE"""),"")</f>
        <v/>
      </c>
    </row>
    <row r="28">
      <c r="A28" s="30" t="str">
        <f>IFERROR(__xludf.DUMMYFUNCTION("""COMPUTED_VALUE"""),"")</f>
        <v/>
      </c>
      <c r="B28" s="30" t="str">
        <f>IFERROR(__xludf.DUMMYFUNCTION("""COMPUTED_VALUE"""),"")</f>
        <v/>
      </c>
    </row>
    <row r="29">
      <c r="A29" s="30" t="str">
        <f>IFERROR(__xludf.DUMMYFUNCTION("""COMPUTED_VALUE"""),"")</f>
        <v/>
      </c>
      <c r="B29" s="30" t="str">
        <f>IFERROR(__xludf.DUMMYFUNCTION("""COMPUTED_VALUE"""),"")</f>
        <v/>
      </c>
    </row>
    <row r="30">
      <c r="A30" s="30" t="str">
        <f>IFERROR(__xludf.DUMMYFUNCTION("""COMPUTED_VALUE"""),"")</f>
        <v/>
      </c>
      <c r="B30" s="30" t="str">
        <f>IFERROR(__xludf.DUMMYFUNCTION("""COMPUTED_VALUE"""),"")</f>
        <v/>
      </c>
    </row>
    <row r="31">
      <c r="A31" s="30" t="str">
        <f>IFERROR(__xludf.DUMMYFUNCTION("""COMPUTED_VALUE"""),"")</f>
        <v/>
      </c>
      <c r="B31" s="30" t="str">
        <f>IFERROR(__xludf.DUMMYFUNCTION("""COMPUTED_VALUE"""),"")</f>
        <v/>
      </c>
    </row>
    <row r="32">
      <c r="A32" s="30" t="str">
        <f>IFERROR(__xludf.DUMMYFUNCTION("""COMPUTED_VALUE"""),"")</f>
        <v/>
      </c>
      <c r="B32" s="30" t="str">
        <f>IFERROR(__xludf.DUMMYFUNCTION("""COMPUTED_VALUE"""),"")</f>
        <v/>
      </c>
    </row>
    <row r="33">
      <c r="A33" s="30" t="str">
        <f>IFERROR(__xludf.DUMMYFUNCTION("""COMPUTED_VALUE"""),"")</f>
        <v/>
      </c>
      <c r="B33" s="30" t="str">
        <f>IFERROR(__xludf.DUMMYFUNCTION("""COMPUTED_VALUE"""),"")</f>
        <v/>
      </c>
    </row>
    <row r="34">
      <c r="A34" s="30" t="str">
        <f>IFERROR(__xludf.DUMMYFUNCTION("""COMPUTED_VALUE"""),"")</f>
        <v/>
      </c>
      <c r="B34" s="30" t="str">
        <f>IFERROR(__xludf.DUMMYFUNCTION("""COMPUTED_VALUE"""),"")</f>
        <v/>
      </c>
    </row>
    <row r="35">
      <c r="A35" s="30" t="str">
        <f>IFERROR(__xludf.DUMMYFUNCTION("""COMPUTED_VALUE"""),"")</f>
        <v/>
      </c>
      <c r="B35" s="30" t="str">
        <f>IFERROR(__xludf.DUMMYFUNCTION("""COMPUTED_VALUE"""),"")</f>
        <v/>
      </c>
    </row>
    <row r="36">
      <c r="A36" s="30" t="str">
        <f>IFERROR(__xludf.DUMMYFUNCTION("""COMPUTED_VALUE"""),"")</f>
        <v/>
      </c>
      <c r="B36" s="30" t="str">
        <f>IFERROR(__xludf.DUMMYFUNCTION("""COMPUTED_VALUE"""),"")</f>
        <v/>
      </c>
    </row>
    <row r="37">
      <c r="A37" s="30" t="str">
        <f>IFERROR(__xludf.DUMMYFUNCTION("""COMPUTED_VALUE"""),"")</f>
        <v/>
      </c>
      <c r="B37" s="30" t="str">
        <f>IFERROR(__xludf.DUMMYFUNCTION("""COMPUTED_VALUE"""),"")</f>
        <v/>
      </c>
    </row>
    <row r="38">
      <c r="A38" s="30" t="str">
        <f>IFERROR(__xludf.DUMMYFUNCTION("""COMPUTED_VALUE"""),"")</f>
        <v/>
      </c>
      <c r="B38" s="30" t="str">
        <f>IFERROR(__xludf.DUMMYFUNCTION("""COMPUTED_VALUE"""),"")</f>
        <v/>
      </c>
    </row>
    <row r="39">
      <c r="A39" s="30" t="str">
        <f>IFERROR(__xludf.DUMMYFUNCTION("""COMPUTED_VALUE"""),"")</f>
        <v/>
      </c>
      <c r="B39" s="30" t="str">
        <f>IFERROR(__xludf.DUMMYFUNCTION("""COMPUTED_VALUE"""),"")</f>
        <v/>
      </c>
    </row>
    <row r="40">
      <c r="A40" s="30" t="str">
        <f>IFERROR(__xludf.DUMMYFUNCTION("""COMPUTED_VALUE"""),"")</f>
        <v/>
      </c>
      <c r="B40" s="30" t="str">
        <f>IFERROR(__xludf.DUMMYFUNCTION("""COMPUTED_VALUE"""),"")</f>
        <v/>
      </c>
    </row>
    <row r="41">
      <c r="A41" s="30" t="str">
        <f>IFERROR(__xludf.DUMMYFUNCTION("""COMPUTED_VALUE"""),"")</f>
        <v/>
      </c>
      <c r="B41" s="30" t="str">
        <f>IFERROR(__xludf.DUMMYFUNCTION("""COMPUTED_VALUE"""),"")</f>
        <v/>
      </c>
    </row>
    <row r="42">
      <c r="A42" s="30" t="str">
        <f>IFERROR(__xludf.DUMMYFUNCTION("""COMPUTED_VALUE"""),"")</f>
        <v/>
      </c>
      <c r="B42" s="30" t="str">
        <f>IFERROR(__xludf.DUMMYFUNCTION("""COMPUTED_VALUE"""),"")</f>
        <v/>
      </c>
    </row>
    <row r="43">
      <c r="A43" s="30" t="str">
        <f>IFERROR(__xludf.DUMMYFUNCTION("""COMPUTED_VALUE"""),"")</f>
        <v/>
      </c>
      <c r="B43" s="30" t="str">
        <f>IFERROR(__xludf.DUMMYFUNCTION("""COMPUTED_VALUE"""),"")</f>
        <v/>
      </c>
    </row>
    <row r="44">
      <c r="A44" s="30" t="str">
        <f>IFERROR(__xludf.DUMMYFUNCTION("""COMPUTED_VALUE"""),"")</f>
        <v/>
      </c>
      <c r="B44" s="30" t="str">
        <f>IFERROR(__xludf.DUMMYFUNCTION("""COMPUTED_VALUE"""),"")</f>
        <v/>
      </c>
    </row>
    <row r="45">
      <c r="A45" s="30" t="str">
        <f>IFERROR(__xludf.DUMMYFUNCTION("""COMPUTED_VALUE"""),"")</f>
        <v/>
      </c>
      <c r="B45" s="30" t="str">
        <f>IFERROR(__xludf.DUMMYFUNCTION("""COMPUTED_VALUE"""),"")</f>
        <v/>
      </c>
    </row>
    <row r="46">
      <c r="A46" s="30" t="str">
        <f>IFERROR(__xludf.DUMMYFUNCTION("""COMPUTED_VALUE"""),"")</f>
        <v/>
      </c>
      <c r="B46" s="30" t="str">
        <f>IFERROR(__xludf.DUMMYFUNCTION("""COMPUTED_VALUE"""),"")</f>
        <v/>
      </c>
    </row>
    <row r="47">
      <c r="A47" s="30" t="str">
        <f>IFERROR(__xludf.DUMMYFUNCTION("""COMPUTED_VALUE"""),"")</f>
        <v/>
      </c>
      <c r="B47" s="30" t="str">
        <f>IFERROR(__xludf.DUMMYFUNCTION("""COMPUTED_VALUE"""),"")</f>
        <v/>
      </c>
    </row>
    <row r="48">
      <c r="A48" s="30" t="str">
        <f>IFERROR(__xludf.DUMMYFUNCTION("""COMPUTED_VALUE"""),"")</f>
        <v/>
      </c>
      <c r="B48" s="30" t="str">
        <f>IFERROR(__xludf.DUMMYFUNCTION("""COMPUTED_VALUE"""),"")</f>
        <v/>
      </c>
    </row>
    <row r="49">
      <c r="A49" s="30" t="str">
        <f>IFERROR(__xludf.DUMMYFUNCTION("""COMPUTED_VALUE"""),"")</f>
        <v/>
      </c>
      <c r="B49" s="30" t="str">
        <f>IFERROR(__xludf.DUMMYFUNCTION("""COMPUTED_VALUE"""),"")</f>
        <v/>
      </c>
    </row>
    <row r="50">
      <c r="A50" s="30" t="str">
        <f>IFERROR(__xludf.DUMMYFUNCTION("""COMPUTED_VALUE"""),"")</f>
        <v/>
      </c>
      <c r="B50" s="30" t="str">
        <f>IFERROR(__xludf.DUMMYFUNCTION("""COMPUTED_VALUE"""),"")</f>
        <v/>
      </c>
    </row>
    <row r="51">
      <c r="A51" s="30" t="str">
        <f>IFERROR(__xludf.DUMMYFUNCTION("""COMPUTED_VALUE"""),"")</f>
        <v/>
      </c>
      <c r="B51" s="30" t="str">
        <f>IFERROR(__xludf.DUMMYFUNCTION("""COMPUTED_VALUE"""),"")</f>
        <v/>
      </c>
    </row>
  </sheetData>
  <drawing r:id="rId1"/>
</worksheet>
</file>