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xienan\Desktop\杂\"/>
    </mc:Choice>
  </mc:AlternateContent>
  <xr:revisionPtr revIDLastSave="0" documentId="13_ncr:1_{8A984F2E-F4E0-4A27-B766-08FCD7E9A51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3" i="1" l="1"/>
  <c r="J118" i="1"/>
  <c r="I118" i="1" s="1"/>
  <c r="J95" i="1"/>
  <c r="I95" i="1" s="1"/>
  <c r="H95" i="1"/>
  <c r="K73" i="1"/>
  <c r="J72" i="1"/>
  <c r="I72" i="1" s="1"/>
  <c r="H72" i="1"/>
  <c r="K57" i="1"/>
  <c r="J54" i="1"/>
  <c r="I54" i="1" s="1"/>
  <c r="H54" i="1"/>
  <c r="K39" i="1"/>
  <c r="J35" i="1"/>
  <c r="I35" i="1" s="1"/>
  <c r="K23" i="1"/>
  <c r="M19" i="1"/>
  <c r="L19" i="1"/>
  <c r="J19" i="1"/>
  <c r="I19" i="1" s="1"/>
  <c r="H19" i="1"/>
  <c r="H35" i="1" s="1"/>
  <c r="K3" i="1"/>
  <c r="K19" i="1" s="1"/>
  <c r="H124" i="1" l="1"/>
</calcChain>
</file>

<file path=xl/sharedStrings.xml><?xml version="1.0" encoding="utf-8"?>
<sst xmlns="http://schemas.openxmlformats.org/spreadsheetml/2006/main" count="771" uniqueCount="314">
  <si>
    <t>序号</t>
  </si>
  <si>
    <t>开课学期</t>
  </si>
  <si>
    <t>课程代码</t>
  </si>
  <si>
    <t>课程名称</t>
  </si>
  <si>
    <t>课程性质</t>
  </si>
  <si>
    <t>学分</t>
  </si>
  <si>
    <t>周学时</t>
  </si>
  <si>
    <t>进课表周学时</t>
  </si>
  <si>
    <t>总学时</t>
  </si>
  <si>
    <t>理论学时</t>
  </si>
  <si>
    <t>实践学时</t>
  </si>
  <si>
    <t>起止周</t>
  </si>
  <si>
    <t>考核方式</t>
  </si>
  <si>
    <t>开课单位</t>
  </si>
  <si>
    <t>备注</t>
  </si>
  <si>
    <t>第一学期</t>
  </si>
  <si>
    <t>x190001002</t>
  </si>
  <si>
    <t>安全知识</t>
  </si>
  <si>
    <t>通识教育</t>
  </si>
  <si>
    <t>以专题讲座形式开展</t>
  </si>
  <si>
    <t>x150001001</t>
  </si>
  <si>
    <t>大学体育(1)</t>
  </si>
  <si>
    <t>在体育教学俱乐部完成</t>
  </si>
  <si>
    <t>※</t>
  </si>
  <si>
    <t>x050001001</t>
  </si>
  <si>
    <t>大学英语(1)</t>
  </si>
  <si>
    <t>2.0-2.0</t>
  </si>
  <si>
    <t>3-16</t>
  </si>
  <si>
    <t>x010001001</t>
  </si>
  <si>
    <t>大学国文</t>
  </si>
  <si>
    <t>2.0-0.0</t>
  </si>
  <si>
    <t>1-16</t>
  </si>
  <si>
    <t>x090001004</t>
  </si>
  <si>
    <t>高等数学一(1)</t>
  </si>
  <si>
    <t>学科基础课</t>
  </si>
  <si>
    <t>5.0-0.0</t>
  </si>
  <si>
    <t>x093600021</t>
  </si>
  <si>
    <t>计算机导论</t>
  </si>
  <si>
    <t>任选课</t>
  </si>
  <si>
    <t>x093600044</t>
  </si>
  <si>
    <t>计算机应用基础</t>
  </si>
  <si>
    <t>1.0-1.0</t>
  </si>
  <si>
    <t>x190001003</t>
  </si>
  <si>
    <t>军事训练</t>
  </si>
  <si>
    <t>集中实践</t>
  </si>
  <si>
    <t>x093600002</t>
  </si>
  <si>
    <t>面向过程程序设计</t>
  </si>
  <si>
    <t>专业基础</t>
  </si>
  <si>
    <t>3.0-0.0</t>
  </si>
  <si>
    <t>x093600056</t>
  </si>
  <si>
    <t>面向过程程序设计实验</t>
  </si>
  <si>
    <t>基础性实验*</t>
  </si>
  <si>
    <t>0.0-2.0</t>
  </si>
  <si>
    <t>x093600102</t>
  </si>
  <si>
    <t>面向过程程序设计实训</t>
  </si>
  <si>
    <t>x030001001</t>
  </si>
  <si>
    <r>
      <rPr>
        <sz val="10"/>
        <color rgb="FF000000"/>
        <rFont val="宋体"/>
        <charset val="134"/>
      </rPr>
      <t>思想道德</t>
    </r>
    <r>
      <rPr>
        <sz val="10"/>
        <color rgb="FFFF0000"/>
        <rFont val="宋体"/>
        <charset val="134"/>
      </rPr>
      <t>与法治</t>
    </r>
  </si>
  <si>
    <t>4.0-0.0</t>
  </si>
  <si>
    <t>3-12</t>
  </si>
  <si>
    <t>x030001006</t>
  </si>
  <si>
    <t>思想政治理论课社会实践</t>
  </si>
  <si>
    <t>具体方案由马克思主义学院制定</t>
  </si>
  <si>
    <t>1-4学期</t>
  </si>
  <si>
    <t>x030001005</t>
  </si>
  <si>
    <t>形势与政策（含当代世界经济与政治和省情教育）</t>
  </si>
  <si>
    <t>讲座</t>
  </si>
  <si>
    <t>x093600043</t>
  </si>
  <si>
    <t>专业导读课</t>
  </si>
  <si>
    <t>应用能力选修*</t>
  </si>
  <si>
    <t>x093600097</t>
  </si>
  <si>
    <t>综合项目设计Ⅰ（面向过程程序设计）</t>
  </si>
  <si>
    <t>4周-校企
（总共64学时，16学时（校内导师）+48学时（企业导师））</t>
  </si>
  <si>
    <t>x090001001</t>
  </si>
  <si>
    <t>劳动教育</t>
  </si>
  <si>
    <t>1.0-2.0</t>
  </si>
  <si>
    <t>1-6</t>
  </si>
  <si>
    <t>不进课表</t>
  </si>
  <si>
    <t>小计</t>
  </si>
  <si>
    <t>第二学期</t>
  </si>
  <si>
    <t>x090001006</t>
  </si>
  <si>
    <t>线性代数</t>
  </si>
  <si>
    <t>x180001001</t>
  </si>
  <si>
    <t>大学生心理健康教育</t>
  </si>
  <si>
    <t>x020001001</t>
  </si>
  <si>
    <t>大学生职业发展与就业指导</t>
  </si>
  <si>
    <t>理论课以专题讲座形式开展</t>
  </si>
  <si>
    <t>x150001002</t>
  </si>
  <si>
    <t>大学体育(2)</t>
  </si>
  <si>
    <t>x100001001</t>
  </si>
  <si>
    <t>大学物理五及实验</t>
  </si>
  <si>
    <t>3.0-1.0</t>
  </si>
  <si>
    <t>x050001002</t>
  </si>
  <si>
    <t>大学英语(2)</t>
  </si>
  <si>
    <t>x090001005</t>
  </si>
  <si>
    <t>高等数学一(2)</t>
  </si>
  <si>
    <t>6.0-0.0</t>
  </si>
  <si>
    <t>x190001001</t>
  </si>
  <si>
    <t>军事理论</t>
  </si>
  <si>
    <t>x093600003</t>
  </si>
  <si>
    <t>面向对象程序设计</t>
  </si>
  <si>
    <t>x093600057</t>
  </si>
  <si>
    <t>面向对象程序设计实验</t>
  </si>
  <si>
    <t>0.0-1.0</t>
  </si>
  <si>
    <t>x093600103</t>
  </si>
  <si>
    <t>面向对象程序设计实训及企业观摩</t>
  </si>
  <si>
    <t>2周</t>
  </si>
  <si>
    <t>x093600045</t>
  </si>
  <si>
    <t>职业素养（行业与自我认知）</t>
  </si>
  <si>
    <t>应用能力选修</t>
  </si>
  <si>
    <t>x030001002</t>
  </si>
  <si>
    <t>中国近现代史纲要</t>
  </si>
  <si>
    <t>1-10</t>
  </si>
  <si>
    <t>x093600098</t>
  </si>
  <si>
    <t>综合项目设计Ⅱ（面向对象程序设计）</t>
  </si>
  <si>
    <t>第三学期</t>
  </si>
  <si>
    <t>x093600023</t>
  </si>
  <si>
    <t>Web前端技术</t>
  </si>
  <si>
    <t>1.0-0.0</t>
  </si>
  <si>
    <t>x093600059</t>
  </si>
  <si>
    <t>Web前端技术实验</t>
  </si>
  <si>
    <t>基础性实验</t>
  </si>
  <si>
    <t>x170001001</t>
  </si>
  <si>
    <t>创业基础</t>
  </si>
  <si>
    <t>3或4</t>
  </si>
  <si>
    <t>x150001003</t>
  </si>
  <si>
    <t>大学体育(3)</t>
  </si>
  <si>
    <t>x090001014</t>
  </si>
  <si>
    <t>概率论与数理统计</t>
  </si>
  <si>
    <t>x093600001</t>
  </si>
  <si>
    <t>离散数学</t>
  </si>
  <si>
    <t>x030001003</t>
  </si>
  <si>
    <t>马克思主义基本原理</t>
  </si>
  <si>
    <t>1-12</t>
  </si>
  <si>
    <t>x093600027</t>
  </si>
  <si>
    <t>Linux系统</t>
  </si>
  <si>
    <t>x093600005</t>
  </si>
  <si>
    <t>计算机组成与结构</t>
  </si>
  <si>
    <t>x093600061</t>
  </si>
  <si>
    <t>计算机组成与结构实验</t>
  </si>
  <si>
    <t>x093600004</t>
  </si>
  <si>
    <t>数据结构</t>
  </si>
  <si>
    <t>x093600104</t>
  </si>
  <si>
    <t>数据结构课程设计</t>
  </si>
  <si>
    <t>x093600060</t>
  </si>
  <si>
    <t>数据结构实验</t>
  </si>
  <si>
    <t>x093600026</t>
  </si>
  <si>
    <t>Python程序设计</t>
  </si>
  <si>
    <t>x093600064</t>
  </si>
  <si>
    <t>Python程序设计实验</t>
  </si>
  <si>
    <t>x093600106</t>
  </si>
  <si>
    <t>Python程序设计综合实训</t>
  </si>
  <si>
    <t>x093600099</t>
  </si>
  <si>
    <t>综合项目设计Ⅲ（Python程序设计）</t>
  </si>
  <si>
    <t>第四学期</t>
  </si>
  <si>
    <t>x030001004</t>
  </si>
  <si>
    <t>毛泽东思想和中国特色社会主义理论体系概论</t>
  </si>
  <si>
    <t>x150001004</t>
  </si>
  <si>
    <t>大学体育(4)</t>
  </si>
  <si>
    <t>x093600006</t>
  </si>
  <si>
    <t>数据库原理</t>
  </si>
  <si>
    <t>x093600062</t>
  </si>
  <si>
    <t>数据库原理实验</t>
  </si>
  <si>
    <t>x093600007</t>
  </si>
  <si>
    <t>操作系统</t>
  </si>
  <si>
    <t>x093600065</t>
  </si>
  <si>
    <t>操作系统实验</t>
  </si>
  <si>
    <t>x093600008</t>
  </si>
  <si>
    <t>计算机网络</t>
  </si>
  <si>
    <t>x093600066</t>
  </si>
  <si>
    <t>计算机网络实验</t>
  </si>
  <si>
    <t>x093600009</t>
  </si>
  <si>
    <t>软件工程导论</t>
  </si>
  <si>
    <t>x093600069</t>
  </si>
  <si>
    <t>软件工程导论实验</t>
  </si>
  <si>
    <t>x093600029</t>
  </si>
  <si>
    <t>算法分析与设计</t>
  </si>
  <si>
    <t>x093600070</t>
  </si>
  <si>
    <t>算法分析与设计实验</t>
  </si>
  <si>
    <t>x093600033</t>
  </si>
  <si>
    <t>智能终端与移动应用开发</t>
  </si>
  <si>
    <r>
      <rPr>
        <sz val="10"/>
        <color rgb="FF000000"/>
        <rFont val="宋体"/>
        <charset val="134"/>
      </rPr>
      <t>x09360006</t>
    </r>
    <r>
      <rPr>
        <sz val="10"/>
        <color rgb="FF000000"/>
        <rFont val="宋体"/>
        <charset val="134"/>
      </rPr>
      <t>8</t>
    </r>
  </si>
  <si>
    <t>智能终端与移动应用开发实验</t>
  </si>
  <si>
    <t>x093600107</t>
  </si>
  <si>
    <t>智能终端与移动应用开发实训</t>
  </si>
  <si>
    <t>x093600100</t>
  </si>
  <si>
    <t>综合项目设计Ⅳ（智能终端与移动应用开发）</t>
  </si>
  <si>
    <t>第五学期</t>
  </si>
  <si>
    <t>x150001005</t>
  </si>
  <si>
    <t>大学体育(5)</t>
  </si>
  <si>
    <t>x093600050</t>
  </si>
  <si>
    <t>服务外包专业英语</t>
  </si>
  <si>
    <t>x093600051</t>
  </si>
  <si>
    <t>软件工程经济学</t>
  </si>
  <si>
    <t>x093600030</t>
  </si>
  <si>
    <t>软件构造</t>
  </si>
  <si>
    <t>二选一</t>
  </si>
  <si>
    <t>x093600074</t>
  </si>
  <si>
    <t>软件构造实验</t>
  </si>
  <si>
    <t>x093600073</t>
  </si>
  <si>
    <t>软件设计模式</t>
  </si>
  <si>
    <t>x093600080</t>
  </si>
  <si>
    <t>软件设计模式实验</t>
  </si>
  <si>
    <t>软件需求工程</t>
  </si>
  <si>
    <t>2.0-1.0</t>
  </si>
  <si>
    <t>x093600085</t>
  </si>
  <si>
    <t>软件需求工程实验</t>
  </si>
  <si>
    <t>x093600032</t>
  </si>
  <si>
    <t>Web编程技术</t>
  </si>
  <si>
    <t>1-8</t>
  </si>
  <si>
    <t>前8周</t>
  </si>
  <si>
    <t>x093600072</t>
  </si>
  <si>
    <t>Web编程技术实验</t>
  </si>
  <si>
    <t>0.0-4.0</t>
  </si>
  <si>
    <t>x093600109</t>
  </si>
  <si>
    <t>Web编程技术实训</t>
  </si>
  <si>
    <t>x093600054</t>
  </si>
  <si>
    <t>生物信息导论</t>
  </si>
  <si>
    <t>可选</t>
  </si>
  <si>
    <t>x093600101</t>
  </si>
  <si>
    <t>综合项目设计Ⅴ（Web编程技术）</t>
  </si>
  <si>
    <t>软开方向</t>
  </si>
  <si>
    <t>x093600013</t>
  </si>
  <si>
    <t>弹性计算技术与应用</t>
  </si>
  <si>
    <t>方向选修1</t>
  </si>
  <si>
    <t>Linux云容器</t>
  </si>
  <si>
    <t>x093600076</t>
  </si>
  <si>
    <t>弹性计算技术与应用实验</t>
  </si>
  <si>
    <t>x093600014</t>
  </si>
  <si>
    <t>企业级框架技术应用</t>
  </si>
  <si>
    <t>9-16</t>
  </si>
  <si>
    <t>Sprint+Spring MVC MyBatis（后8周）</t>
  </si>
  <si>
    <t>x093600090</t>
  </si>
  <si>
    <r>
      <rPr>
        <sz val="10"/>
        <rFont val="宋体"/>
        <charset val="134"/>
      </rPr>
      <t>企业级框架技术</t>
    </r>
    <r>
      <rPr>
        <sz val="10"/>
        <color rgb="FF000000"/>
        <rFont val="宋体"/>
        <charset val="134"/>
      </rPr>
      <t>实验</t>
    </r>
  </si>
  <si>
    <t>大数据方向</t>
  </si>
  <si>
    <t>x093600020</t>
  </si>
  <si>
    <t>数据收集与可视化</t>
  </si>
  <si>
    <t>方向选修2</t>
  </si>
  <si>
    <t>x093600078</t>
  </si>
  <si>
    <t>数据收集与可视化实验</t>
  </si>
  <si>
    <t>x093600018</t>
  </si>
  <si>
    <t>开源大数据核心技术</t>
  </si>
  <si>
    <r>
      <rPr>
        <sz val="10"/>
        <color rgb="FF000000"/>
        <rFont val="宋体"/>
        <charset val="134"/>
      </rPr>
      <t>x09360007</t>
    </r>
    <r>
      <rPr>
        <sz val="10"/>
        <color rgb="FFFF0000"/>
        <rFont val="宋体"/>
        <charset val="134"/>
      </rPr>
      <t>9</t>
    </r>
  </si>
  <si>
    <t>开源大数据核心技术实验</t>
  </si>
  <si>
    <t>第六学期</t>
  </si>
  <si>
    <t>公共专业课</t>
  </si>
  <si>
    <t>x200001001</t>
  </si>
  <si>
    <t>美育类课程</t>
  </si>
  <si>
    <t>x093600010</t>
  </si>
  <si>
    <t>软件分析与建模技术</t>
  </si>
  <si>
    <t>x093600110</t>
  </si>
  <si>
    <t>软件分析与建模技术课程设计</t>
  </si>
  <si>
    <t>x093600081</t>
  </si>
  <si>
    <t>软件分析与建模技术实验</t>
  </si>
  <si>
    <t>x093600012</t>
  </si>
  <si>
    <t>软件测试与质量保证</t>
  </si>
  <si>
    <t>x093600083</t>
  </si>
  <si>
    <t>软件测试与质量保证实验</t>
  </si>
  <si>
    <t>x093600036</t>
  </si>
  <si>
    <t>软件设计与体系结构</t>
  </si>
  <si>
    <t>x093600084</t>
  </si>
  <si>
    <t>软件设计与体系结构实验</t>
  </si>
  <si>
    <t>x093600011</t>
  </si>
  <si>
    <t>软件项目开发与管理</t>
  </si>
  <si>
    <t>x093600082</t>
  </si>
  <si>
    <t>软件项目开发与管理实验</t>
  </si>
  <si>
    <t>x093600037</t>
  </si>
  <si>
    <t>大型数据库技术</t>
  </si>
  <si>
    <t>0.0-0.0</t>
  </si>
  <si>
    <t>x093600089</t>
  </si>
  <si>
    <t>大型数据库技术实验</t>
  </si>
  <si>
    <t>x093600048</t>
  </si>
  <si>
    <t>职业素养（职业规划/团队建设)</t>
  </si>
  <si>
    <t>x093600112</t>
  </si>
  <si>
    <t>软件项目开发与管理实训</t>
  </si>
  <si>
    <t>微服务开发技术与应用</t>
  </si>
  <si>
    <t>Sping Cloud</t>
  </si>
  <si>
    <t>x093600077</t>
  </si>
  <si>
    <t>微服务开发技术与应用实验</t>
  </si>
  <si>
    <t>x093600016</t>
  </si>
  <si>
    <t>跨平台脚本开发技术</t>
  </si>
  <si>
    <t>手机软件开发</t>
  </si>
  <si>
    <t>x093600086</t>
  </si>
  <si>
    <t>跨平台脚本开发技术实验</t>
  </si>
  <si>
    <t>x093600019</t>
  </si>
  <si>
    <t>数据分析</t>
  </si>
  <si>
    <t>x093600088</t>
  </si>
  <si>
    <t>数据分析实验</t>
  </si>
  <si>
    <t>x093600017</t>
  </si>
  <si>
    <t>数据仓库与商业智能</t>
  </si>
  <si>
    <t>x093600087</t>
  </si>
  <si>
    <t>数据仓库与商业智能实验</t>
  </si>
  <si>
    <t>第七八学期</t>
  </si>
  <si>
    <t>x093600095</t>
  </si>
  <si>
    <t>毕业实习</t>
  </si>
  <si>
    <t>x093600049</t>
  </si>
  <si>
    <t>就业教育</t>
  </si>
  <si>
    <t>x093600118</t>
  </si>
  <si>
    <t>工程技术岗前实训</t>
  </si>
  <si>
    <t>x093600096</t>
  </si>
  <si>
    <t>毕业设计</t>
  </si>
  <si>
    <t>合计：</t>
  </si>
  <si>
    <t>方向选修</t>
  </si>
  <si>
    <t>4学分</t>
  </si>
  <si>
    <t>12学分</t>
  </si>
  <si>
    <t>大学生职业发展与就业指导</t>
    <phoneticPr fontId="18" type="noConversion"/>
  </si>
  <si>
    <t>概率论与数理统计</t>
    <phoneticPr fontId="18" type="noConversion"/>
  </si>
  <si>
    <t>离散数学</t>
    <phoneticPr fontId="18" type="noConversion"/>
  </si>
  <si>
    <t>linux系统</t>
    <phoneticPr fontId="18" type="noConversion"/>
  </si>
  <si>
    <t>web</t>
    <phoneticPr fontId="18" type="noConversion"/>
  </si>
  <si>
    <t>web实验</t>
    <phoneticPr fontId="18" type="noConversion"/>
  </si>
  <si>
    <t>计算机组成与结构</t>
    <phoneticPr fontId="18" type="noConversion"/>
  </si>
  <si>
    <t>同 实验</t>
    <phoneticPr fontId="18" type="noConversion"/>
  </si>
  <si>
    <t>形势与政策（含当代世界经济与政治和省情教育）</t>
    <phoneticPr fontId="18" type="noConversion"/>
  </si>
  <si>
    <t>大三-第五学期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</si>
</sst>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</font>
    <font>
      <sz val="10.5"/>
      <name val="宋体"/>
      <charset val="134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  <scheme val="minor"/>
    </font>
    <font>
      <sz val="9"/>
      <name val="宋体"/>
      <charset val="134"/>
    </font>
    <font>
      <sz val="10"/>
      <color rgb="FF000000"/>
      <name val="Calibri"/>
      <family val="2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BFEAE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FEAFF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justify" vertical="center"/>
    </xf>
    <xf numFmtId="0" fontId="9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justify" vertical="center"/>
    </xf>
    <xf numFmtId="0" fontId="6" fillId="0" borderId="3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justify" vertical="center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4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justify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vertical="center"/>
    </xf>
    <xf numFmtId="0" fontId="5" fillId="7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58" fontId="9" fillId="0" borderId="1" xfId="0" quotePrefix="1" applyNumberFormat="1" applyFont="1" applyFill="1" applyBorder="1" applyAlignment="1">
      <alignment horizontal="center" vertical="center" wrapText="1"/>
    </xf>
    <xf numFmtId="58" fontId="5" fillId="0" borderId="1" xfId="0" quotePrefix="1" applyNumberFormat="1" applyFont="1" applyFill="1" applyBorder="1" applyAlignment="1">
      <alignment horizontal="center" vertical="center" wrapText="1"/>
    </xf>
    <xf numFmtId="58" fontId="6" fillId="0" borderId="1" xfId="0" quotePrefix="1" applyNumberFormat="1" applyFont="1" applyFill="1" applyBorder="1" applyAlignment="1">
      <alignment horizontal="center" vertical="center" wrapText="1"/>
    </xf>
    <xf numFmtId="58" fontId="3" fillId="0" borderId="1" xfId="0" quotePrefix="1" applyNumberFormat="1" applyFont="1" applyFill="1" applyBorder="1" applyAlignment="1">
      <alignment horizontal="center" vertical="center" wrapText="1"/>
    </xf>
    <xf numFmtId="0" fontId="5" fillId="0" borderId="2" xfId="0" quotePrefix="1" applyFont="1" applyFill="1" applyBorder="1" applyAlignment="1">
      <alignment horizontal="center" vertical="center" wrapText="1"/>
    </xf>
    <xf numFmtId="58" fontId="3" fillId="0" borderId="3" xfId="0" quotePrefix="1" applyNumberFormat="1" applyFont="1" applyFill="1" applyBorder="1" applyAlignment="1">
      <alignment horizontal="center" vertical="center" wrapText="1"/>
    </xf>
    <xf numFmtId="58" fontId="6" fillId="0" borderId="3" xfId="0" quotePrefix="1" applyNumberFormat="1" applyFont="1" applyFill="1" applyBorder="1" applyAlignment="1">
      <alignment horizontal="center" vertical="center" wrapText="1"/>
    </xf>
    <xf numFmtId="58" fontId="5" fillId="0" borderId="3" xfId="0" quotePrefix="1" applyNumberFormat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58" fontId="9" fillId="0" borderId="3" xfId="0" quotePrefix="1" applyNumberFormat="1" applyFont="1" applyFill="1" applyBorder="1" applyAlignment="1">
      <alignment horizontal="center" vertical="center" wrapText="1"/>
    </xf>
    <xf numFmtId="58" fontId="5" fillId="2" borderId="3" xfId="0" quotePrefix="1" applyNumberFormat="1" applyFont="1" applyFill="1" applyBorder="1" applyAlignment="1">
      <alignment horizontal="center" vertical="center" wrapText="1"/>
    </xf>
    <xf numFmtId="0" fontId="6" fillId="0" borderId="1" xfId="0" quotePrefix="1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6" fillId="4" borderId="2" xfId="0" quotePrefix="1" applyFont="1" applyFill="1" applyBorder="1" applyAlignment="1">
      <alignment horizontal="center" vertical="center" wrapText="1"/>
    </xf>
    <xf numFmtId="58" fontId="6" fillId="7" borderId="1" xfId="0" quotePrefix="1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6"/>
  <sheetViews>
    <sheetView tabSelected="1" topLeftCell="A84" zoomScale="98" zoomScaleNormal="98" workbookViewId="0">
      <selection activeCell="I1" sqref="I1"/>
    </sheetView>
  </sheetViews>
  <sheetFormatPr defaultColWidth="9" defaultRowHeight="13.5" x14ac:dyDescent="0.3"/>
  <cols>
    <col min="1" max="1" width="5.73046875" style="1" customWidth="1"/>
    <col min="2" max="2" width="4.46484375" style="2" customWidth="1"/>
    <col min="3" max="3" width="4.59765625" style="2" customWidth="1"/>
    <col min="4" max="4" width="9.46484375" style="1" customWidth="1"/>
    <col min="5" max="5" width="25.1328125" style="3" customWidth="1"/>
    <col min="6" max="6" width="11.265625" style="1" customWidth="1"/>
    <col min="7" max="7" width="7.59765625" style="1" customWidth="1"/>
    <col min="8" max="8" width="5.86328125" style="1" customWidth="1"/>
    <col min="9" max="9" width="11.46484375" style="1" customWidth="1"/>
    <col min="10" max="10" width="6.9296875" style="1" hidden="1" customWidth="1"/>
    <col min="11" max="11" width="5.86328125" style="3" customWidth="1"/>
    <col min="12" max="13" width="7.59765625" style="3" customWidth="1"/>
    <col min="14" max="14" width="4.46484375" style="1" customWidth="1"/>
    <col min="15" max="15" width="7.265625" style="1" customWidth="1"/>
    <col min="16" max="16" width="7.59765625" style="3" customWidth="1"/>
    <col min="17" max="17" width="10.3984375" style="1" customWidth="1"/>
    <col min="18" max="26" width="9" style="1"/>
    <col min="27" max="27" width="42.46484375" style="1" bestFit="1" customWidth="1"/>
    <col min="28" max="28" width="9" style="1"/>
    <col min="29" max="29" width="17.265625" style="1" bestFit="1" customWidth="1"/>
    <col min="30" max="16384" width="9" style="1"/>
  </cols>
  <sheetData>
    <row r="1" spans="1:27" ht="34.5" customHeight="1" x14ac:dyDescent="0.3">
      <c r="A1" s="4" t="s">
        <v>0</v>
      </c>
      <c r="B1" s="150" t="s">
        <v>1</v>
      </c>
      <c r="C1" s="151"/>
      <c r="D1" s="4" t="s">
        <v>2</v>
      </c>
      <c r="E1" s="4" t="s">
        <v>3</v>
      </c>
      <c r="F1" s="5" t="s">
        <v>4</v>
      </c>
      <c r="G1" s="4" t="s">
        <v>12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</v>
      </c>
      <c r="O1" s="29" t="s">
        <v>11</v>
      </c>
      <c r="P1" s="4" t="s">
        <v>13</v>
      </c>
      <c r="Q1" s="4" t="s">
        <v>14</v>
      </c>
      <c r="X1" s="4" t="s">
        <v>0</v>
      </c>
      <c r="Y1" s="150" t="s">
        <v>1</v>
      </c>
      <c r="Z1" s="151"/>
      <c r="AA1" s="4" t="s">
        <v>3</v>
      </c>
    </row>
    <row r="2" spans="1:27" ht="25.5" x14ac:dyDescent="0.3">
      <c r="A2" s="6">
        <v>1</v>
      </c>
      <c r="B2" s="130" t="s">
        <v>15</v>
      </c>
      <c r="C2" s="130"/>
      <c r="D2" s="8" t="s">
        <v>16</v>
      </c>
      <c r="E2" s="6" t="s">
        <v>17</v>
      </c>
      <c r="F2" s="9" t="s">
        <v>18</v>
      </c>
      <c r="G2" s="6"/>
      <c r="H2" s="6">
        <v>0</v>
      </c>
      <c r="I2" s="6" t="s">
        <v>19</v>
      </c>
      <c r="J2" s="30">
        <v>0</v>
      </c>
      <c r="K2" s="6">
        <v>12</v>
      </c>
      <c r="L2" s="6">
        <v>12</v>
      </c>
      <c r="M2" s="6"/>
      <c r="N2" s="6">
        <v>1</v>
      </c>
      <c r="O2" s="6"/>
      <c r="P2" s="6">
        <v>19</v>
      </c>
      <c r="Q2" s="6"/>
      <c r="X2" s="6">
        <v>1</v>
      </c>
      <c r="Y2" s="130" t="s">
        <v>15</v>
      </c>
      <c r="Z2" s="130"/>
      <c r="AA2" s="6" t="s">
        <v>17</v>
      </c>
    </row>
    <row r="3" spans="1:27" ht="25.5" x14ac:dyDescent="0.3">
      <c r="A3" s="6">
        <v>2</v>
      </c>
      <c r="B3" s="130"/>
      <c r="C3" s="130"/>
      <c r="D3" s="8" t="s">
        <v>20</v>
      </c>
      <c r="E3" s="6" t="s">
        <v>21</v>
      </c>
      <c r="F3" s="9" t="s">
        <v>18</v>
      </c>
      <c r="G3" s="6" t="s">
        <v>23</v>
      </c>
      <c r="H3" s="6">
        <v>1</v>
      </c>
      <c r="I3" s="6" t="s">
        <v>22</v>
      </c>
      <c r="J3" s="30">
        <v>2</v>
      </c>
      <c r="K3" s="6">
        <f>160/5</f>
        <v>32</v>
      </c>
      <c r="L3" s="6"/>
      <c r="M3" s="6">
        <v>32</v>
      </c>
      <c r="N3" s="31">
        <v>1</v>
      </c>
      <c r="O3" s="32"/>
      <c r="P3" s="6">
        <v>15</v>
      </c>
      <c r="Q3" s="6"/>
      <c r="X3" s="6">
        <v>2</v>
      </c>
      <c r="Y3" s="130"/>
      <c r="Z3" s="130"/>
      <c r="AA3" s="6" t="s">
        <v>21</v>
      </c>
    </row>
    <row r="4" spans="1:27" ht="18" customHeight="1" x14ac:dyDescent="0.3">
      <c r="A4" s="6">
        <v>3</v>
      </c>
      <c r="B4" s="130"/>
      <c r="C4" s="130"/>
      <c r="D4" s="8" t="s">
        <v>24</v>
      </c>
      <c r="E4" s="6" t="s">
        <v>25</v>
      </c>
      <c r="F4" s="123" t="s">
        <v>18</v>
      </c>
      <c r="G4" s="154" t="s">
        <v>23</v>
      </c>
      <c r="H4" s="6">
        <v>3</v>
      </c>
      <c r="I4" s="6" t="s">
        <v>26</v>
      </c>
      <c r="J4" s="6">
        <v>4</v>
      </c>
      <c r="K4" s="19">
        <v>56</v>
      </c>
      <c r="L4" s="19">
        <v>28</v>
      </c>
      <c r="M4" s="19">
        <v>28</v>
      </c>
      <c r="N4" s="6">
        <v>1</v>
      </c>
      <c r="O4" s="97" t="s">
        <v>27</v>
      </c>
      <c r="P4" s="6">
        <v>5</v>
      </c>
      <c r="Q4" s="6"/>
      <c r="X4" s="6">
        <v>3</v>
      </c>
      <c r="Y4" s="130"/>
      <c r="Z4" s="130"/>
      <c r="AA4" s="6" t="s">
        <v>25</v>
      </c>
    </row>
    <row r="5" spans="1:27" ht="18" customHeight="1" x14ac:dyDescent="0.3">
      <c r="A5" s="6"/>
      <c r="B5" s="130"/>
      <c r="C5" s="130"/>
      <c r="D5" s="6" t="s">
        <v>28</v>
      </c>
      <c r="E5" s="6" t="s">
        <v>29</v>
      </c>
      <c r="F5" s="9" t="s">
        <v>18</v>
      </c>
      <c r="G5" s="6"/>
      <c r="H5" s="6">
        <v>2</v>
      </c>
      <c r="I5" s="6" t="s">
        <v>30</v>
      </c>
      <c r="J5" s="6">
        <v>2</v>
      </c>
      <c r="K5" s="6">
        <v>32</v>
      </c>
      <c r="L5" s="6">
        <v>32</v>
      </c>
      <c r="M5" s="6"/>
      <c r="N5" s="6">
        <v>2</v>
      </c>
      <c r="O5" s="97" t="s">
        <v>31</v>
      </c>
      <c r="P5" s="6">
        <v>1</v>
      </c>
      <c r="Q5" s="6"/>
      <c r="X5" s="6"/>
      <c r="Y5" s="130"/>
      <c r="Z5" s="130"/>
      <c r="AA5" s="6" t="s">
        <v>29</v>
      </c>
    </row>
    <row r="6" spans="1:27" ht="18" customHeight="1" x14ac:dyDescent="0.3">
      <c r="A6" s="6">
        <v>4</v>
      </c>
      <c r="B6" s="130"/>
      <c r="C6" s="130"/>
      <c r="D6" s="10" t="s">
        <v>32</v>
      </c>
      <c r="E6" s="11" t="s">
        <v>33</v>
      </c>
      <c r="F6" s="122" t="s">
        <v>34</v>
      </c>
      <c r="G6" s="155" t="s">
        <v>23</v>
      </c>
      <c r="H6" s="11">
        <v>5</v>
      </c>
      <c r="I6" s="11" t="s">
        <v>35</v>
      </c>
      <c r="J6" s="11">
        <v>5</v>
      </c>
      <c r="K6" s="11">
        <v>70</v>
      </c>
      <c r="L6" s="11">
        <v>70</v>
      </c>
      <c r="M6" s="11"/>
      <c r="N6" s="11">
        <v>1</v>
      </c>
      <c r="O6" s="98" t="s">
        <v>27</v>
      </c>
      <c r="P6" s="33">
        <v>9</v>
      </c>
      <c r="Q6" s="6"/>
      <c r="X6" s="6">
        <v>4</v>
      </c>
      <c r="Y6" s="130"/>
      <c r="Z6" s="130"/>
      <c r="AA6" s="11" t="s">
        <v>33</v>
      </c>
    </row>
    <row r="7" spans="1:27" ht="18" customHeight="1" x14ac:dyDescent="0.3">
      <c r="A7" s="6">
        <v>5</v>
      </c>
      <c r="B7" s="130"/>
      <c r="C7" s="130"/>
      <c r="D7" s="13" t="s">
        <v>36</v>
      </c>
      <c r="E7" s="14" t="s">
        <v>37</v>
      </c>
      <c r="F7" s="15" t="s">
        <v>38</v>
      </c>
      <c r="G7" s="14"/>
      <c r="H7" s="14">
        <v>1</v>
      </c>
      <c r="I7" s="14" t="s">
        <v>30</v>
      </c>
      <c r="J7" s="14">
        <v>2</v>
      </c>
      <c r="K7" s="14">
        <v>28</v>
      </c>
      <c r="L7" s="14">
        <v>28</v>
      </c>
      <c r="M7" s="14"/>
      <c r="N7" s="14">
        <v>1</v>
      </c>
      <c r="O7" s="99" t="s">
        <v>27</v>
      </c>
      <c r="P7" s="34">
        <v>9</v>
      </c>
      <c r="Q7" s="6"/>
      <c r="X7" s="6">
        <v>5</v>
      </c>
      <c r="Y7" s="130"/>
      <c r="Z7" s="130"/>
      <c r="AA7" s="14" t="s">
        <v>37</v>
      </c>
    </row>
    <row r="8" spans="1:27" ht="18" customHeight="1" x14ac:dyDescent="0.3">
      <c r="A8" s="6">
        <v>6</v>
      </c>
      <c r="B8" s="130"/>
      <c r="C8" s="130"/>
      <c r="D8" s="8" t="s">
        <v>39</v>
      </c>
      <c r="E8" s="11" t="s">
        <v>40</v>
      </c>
      <c r="F8" s="12" t="s">
        <v>34</v>
      </c>
      <c r="G8" s="11"/>
      <c r="H8" s="11">
        <v>1.5</v>
      </c>
      <c r="I8" s="11" t="s">
        <v>41</v>
      </c>
      <c r="J8" s="11">
        <v>2</v>
      </c>
      <c r="K8" s="11">
        <v>28</v>
      </c>
      <c r="L8" s="11">
        <v>14</v>
      </c>
      <c r="M8" s="11">
        <v>14</v>
      </c>
      <c r="N8" s="11">
        <v>1</v>
      </c>
      <c r="O8" s="98" t="s">
        <v>27</v>
      </c>
      <c r="P8" s="11">
        <v>9</v>
      </c>
      <c r="Q8" s="6"/>
      <c r="X8" s="6">
        <v>6</v>
      </c>
      <c r="Y8" s="130"/>
      <c r="Z8" s="130"/>
      <c r="AA8" s="11" t="s">
        <v>40</v>
      </c>
    </row>
    <row r="9" spans="1:27" ht="18" customHeight="1" x14ac:dyDescent="0.3">
      <c r="A9" s="6">
        <v>7</v>
      </c>
      <c r="B9" s="130"/>
      <c r="C9" s="130"/>
      <c r="D9" s="16" t="s">
        <v>42</v>
      </c>
      <c r="E9" s="14" t="s">
        <v>43</v>
      </c>
      <c r="F9" s="17" t="s">
        <v>44</v>
      </c>
      <c r="G9" s="36"/>
      <c r="H9" s="14">
        <v>2</v>
      </c>
      <c r="I9" s="14"/>
      <c r="J9" s="14">
        <v>0</v>
      </c>
      <c r="K9" s="35"/>
      <c r="L9" s="35"/>
      <c r="M9" s="35"/>
      <c r="N9" s="14">
        <v>1</v>
      </c>
      <c r="O9" s="36"/>
      <c r="P9" s="14">
        <v>19</v>
      </c>
      <c r="Q9" s="6"/>
      <c r="X9" s="6">
        <v>7</v>
      </c>
      <c r="Y9" s="130"/>
      <c r="Z9" s="130"/>
      <c r="AA9" s="14" t="s">
        <v>43</v>
      </c>
    </row>
    <row r="10" spans="1:27" ht="18" customHeight="1" x14ac:dyDescent="0.3">
      <c r="A10" s="6">
        <v>8</v>
      </c>
      <c r="B10" s="130"/>
      <c r="C10" s="130"/>
      <c r="D10" s="10" t="s">
        <v>45</v>
      </c>
      <c r="E10" s="11" t="s">
        <v>46</v>
      </c>
      <c r="F10" s="122" t="s">
        <v>47</v>
      </c>
      <c r="G10" s="154" t="s">
        <v>23</v>
      </c>
      <c r="H10" s="11">
        <v>3</v>
      </c>
      <c r="I10" s="11" t="s">
        <v>48</v>
      </c>
      <c r="J10" s="11">
        <v>3</v>
      </c>
      <c r="K10" s="11">
        <v>42</v>
      </c>
      <c r="L10" s="11">
        <v>42</v>
      </c>
      <c r="M10" s="11"/>
      <c r="N10" s="11">
        <v>1</v>
      </c>
      <c r="O10" s="98" t="s">
        <v>27</v>
      </c>
      <c r="P10" s="37">
        <v>9</v>
      </c>
      <c r="Q10" s="6"/>
      <c r="X10" s="6">
        <v>8</v>
      </c>
      <c r="Y10" s="130"/>
      <c r="Z10" s="130"/>
      <c r="AA10" s="11" t="s">
        <v>46</v>
      </c>
    </row>
    <row r="11" spans="1:27" ht="18" customHeight="1" x14ac:dyDescent="0.3">
      <c r="A11" s="6">
        <v>9</v>
      </c>
      <c r="B11" s="130"/>
      <c r="C11" s="130"/>
      <c r="D11" s="10" t="s">
        <v>49</v>
      </c>
      <c r="E11" s="11" t="s">
        <v>50</v>
      </c>
      <c r="F11" s="12" t="s">
        <v>51</v>
      </c>
      <c r="G11" s="11"/>
      <c r="H11" s="11">
        <v>1</v>
      </c>
      <c r="I11" s="11" t="s">
        <v>52</v>
      </c>
      <c r="J11" s="11">
        <v>2</v>
      </c>
      <c r="K11" s="11">
        <v>28</v>
      </c>
      <c r="L11" s="11"/>
      <c r="M11" s="11">
        <v>28</v>
      </c>
      <c r="N11" s="11">
        <v>1</v>
      </c>
      <c r="O11" s="98" t="s">
        <v>27</v>
      </c>
      <c r="P11" s="11">
        <v>9</v>
      </c>
      <c r="Q11" s="6"/>
      <c r="X11" s="6">
        <v>9</v>
      </c>
      <c r="Y11" s="130"/>
      <c r="Z11" s="130"/>
      <c r="AA11" s="11" t="s">
        <v>50</v>
      </c>
    </row>
    <row r="12" spans="1:27" ht="18" customHeight="1" x14ac:dyDescent="0.3">
      <c r="A12" s="6">
        <v>10</v>
      </c>
      <c r="B12" s="130"/>
      <c r="C12" s="130"/>
      <c r="D12" s="13" t="s">
        <v>53</v>
      </c>
      <c r="E12" s="14" t="s">
        <v>54</v>
      </c>
      <c r="F12" s="17" t="s">
        <v>44</v>
      </c>
      <c r="G12" s="36"/>
      <c r="H12" s="14">
        <v>2</v>
      </c>
      <c r="I12" s="14"/>
      <c r="J12" s="14">
        <v>0</v>
      </c>
      <c r="K12" s="35"/>
      <c r="L12" s="35"/>
      <c r="M12" s="35"/>
      <c r="N12" s="14">
        <v>1</v>
      </c>
      <c r="O12" s="36"/>
      <c r="P12" s="14">
        <v>9</v>
      </c>
      <c r="Q12" s="6"/>
      <c r="X12" s="6">
        <v>10</v>
      </c>
      <c r="Y12" s="130"/>
      <c r="Z12" s="130"/>
      <c r="AA12" s="14" t="s">
        <v>54</v>
      </c>
    </row>
    <row r="13" spans="1:27" ht="18" customHeight="1" x14ac:dyDescent="0.3">
      <c r="A13" s="6">
        <v>11</v>
      </c>
      <c r="B13" s="130"/>
      <c r="C13" s="130"/>
      <c r="D13" s="8" t="s">
        <v>55</v>
      </c>
      <c r="E13" s="6" t="s">
        <v>56</v>
      </c>
      <c r="F13" s="123" t="s">
        <v>18</v>
      </c>
      <c r="G13" s="154" t="s">
        <v>23</v>
      </c>
      <c r="H13" s="6">
        <v>2.5</v>
      </c>
      <c r="I13" s="6" t="s">
        <v>57</v>
      </c>
      <c r="J13" s="6">
        <v>4</v>
      </c>
      <c r="K13" s="6">
        <v>40</v>
      </c>
      <c r="L13" s="6">
        <v>40</v>
      </c>
      <c r="M13" s="6"/>
      <c r="N13" s="6">
        <v>1</v>
      </c>
      <c r="O13" s="100" t="s">
        <v>58</v>
      </c>
      <c r="P13" s="6">
        <v>3</v>
      </c>
      <c r="Q13" s="6"/>
      <c r="X13" s="6">
        <v>11</v>
      </c>
      <c r="Y13" s="130"/>
      <c r="Z13" s="130"/>
      <c r="AA13" s="6" t="s">
        <v>56</v>
      </c>
    </row>
    <row r="14" spans="1:27" ht="38.25" x14ac:dyDescent="0.3">
      <c r="A14" s="6">
        <v>12</v>
      </c>
      <c r="B14" s="130"/>
      <c r="C14" s="130"/>
      <c r="D14" s="8" t="s">
        <v>59</v>
      </c>
      <c r="E14" s="6" t="s">
        <v>60</v>
      </c>
      <c r="F14" s="9" t="s">
        <v>18</v>
      </c>
      <c r="G14" s="6"/>
      <c r="H14" s="6">
        <v>0.5</v>
      </c>
      <c r="I14" s="6" t="s">
        <v>61</v>
      </c>
      <c r="J14" s="30">
        <v>0</v>
      </c>
      <c r="K14" s="6">
        <v>64</v>
      </c>
      <c r="L14" s="6"/>
      <c r="M14" s="6">
        <v>64</v>
      </c>
      <c r="N14" s="31">
        <v>1</v>
      </c>
      <c r="O14" s="30" t="s">
        <v>62</v>
      </c>
      <c r="P14" s="6">
        <v>3</v>
      </c>
      <c r="Q14" s="6"/>
      <c r="X14" s="6">
        <v>12</v>
      </c>
      <c r="Y14" s="130"/>
      <c r="Z14" s="130"/>
      <c r="AA14" s="6" t="s">
        <v>60</v>
      </c>
    </row>
    <row r="15" spans="1:27" ht="25.5" x14ac:dyDescent="0.3">
      <c r="A15" s="6">
        <v>14</v>
      </c>
      <c r="B15" s="130"/>
      <c r="C15" s="130"/>
      <c r="D15" s="8" t="s">
        <v>63</v>
      </c>
      <c r="E15" s="6" t="s">
        <v>64</v>
      </c>
      <c r="F15" s="9" t="s">
        <v>18</v>
      </c>
      <c r="G15" s="6" t="s">
        <v>23</v>
      </c>
      <c r="H15" s="6">
        <v>0.5</v>
      </c>
      <c r="I15" s="6" t="s">
        <v>65</v>
      </c>
      <c r="J15" s="6">
        <v>0</v>
      </c>
      <c r="K15" s="6">
        <v>32</v>
      </c>
      <c r="L15" s="6">
        <v>32</v>
      </c>
      <c r="M15" s="6"/>
      <c r="N15" s="6">
        <v>1</v>
      </c>
      <c r="O15" s="6"/>
      <c r="P15" s="6">
        <v>3</v>
      </c>
      <c r="Q15" s="6"/>
      <c r="X15" s="6">
        <v>14</v>
      </c>
      <c r="Y15" s="130"/>
      <c r="Z15" s="130"/>
      <c r="AA15" s="6" t="s">
        <v>64</v>
      </c>
    </row>
    <row r="16" spans="1:27" ht="25.5" x14ac:dyDescent="0.3">
      <c r="A16" s="6">
        <v>15</v>
      </c>
      <c r="B16" s="130"/>
      <c r="C16" s="130"/>
      <c r="D16" s="8" t="s">
        <v>66</v>
      </c>
      <c r="E16" s="11" t="s">
        <v>67</v>
      </c>
      <c r="F16" s="12" t="s">
        <v>68</v>
      </c>
      <c r="G16" s="11"/>
      <c r="H16" s="11">
        <v>0.5</v>
      </c>
      <c r="I16" s="11" t="s">
        <v>19</v>
      </c>
      <c r="J16" s="38">
        <v>0</v>
      </c>
      <c r="K16" s="11"/>
      <c r="L16" s="11"/>
      <c r="M16" s="11"/>
      <c r="N16" s="11">
        <v>1</v>
      </c>
      <c r="O16" s="98" t="s">
        <v>27</v>
      </c>
      <c r="P16" s="11">
        <v>9</v>
      </c>
      <c r="Q16" s="6"/>
      <c r="X16" s="6">
        <v>15</v>
      </c>
      <c r="Y16" s="130"/>
      <c r="Z16" s="130"/>
      <c r="AA16" s="11" t="s">
        <v>67</v>
      </c>
    </row>
    <row r="17" spans="1:27" ht="89.25" x14ac:dyDescent="0.3">
      <c r="A17" s="6">
        <v>16</v>
      </c>
      <c r="B17" s="130"/>
      <c r="C17" s="130"/>
      <c r="D17" s="13" t="s">
        <v>69</v>
      </c>
      <c r="E17" s="14" t="s">
        <v>70</v>
      </c>
      <c r="F17" s="17" t="s">
        <v>44</v>
      </c>
      <c r="G17" s="36"/>
      <c r="H17" s="14">
        <v>0.5</v>
      </c>
      <c r="I17" s="14"/>
      <c r="J17" s="14">
        <v>0</v>
      </c>
      <c r="K17" s="35"/>
      <c r="L17" s="35"/>
      <c r="M17" s="35"/>
      <c r="N17" s="14">
        <v>1</v>
      </c>
      <c r="O17" s="36"/>
      <c r="P17" s="14">
        <v>9</v>
      </c>
      <c r="Q17" s="14" t="s">
        <v>71</v>
      </c>
      <c r="X17" s="6">
        <v>16</v>
      </c>
      <c r="Y17" s="130"/>
      <c r="Z17" s="130"/>
      <c r="AA17" s="14" t="s">
        <v>70</v>
      </c>
    </row>
    <row r="18" spans="1:27" ht="18" customHeight="1" x14ac:dyDescent="0.3">
      <c r="A18" s="6">
        <v>17</v>
      </c>
      <c r="B18" s="130"/>
      <c r="C18" s="130"/>
      <c r="D18" s="18" t="s">
        <v>72</v>
      </c>
      <c r="E18" s="19" t="s">
        <v>73</v>
      </c>
      <c r="F18" s="9" t="s">
        <v>18</v>
      </c>
      <c r="G18" s="6"/>
      <c r="H18" s="19">
        <v>0.5</v>
      </c>
      <c r="I18" s="19" t="s">
        <v>74</v>
      </c>
      <c r="J18" s="19">
        <v>0</v>
      </c>
      <c r="K18" s="19">
        <v>48</v>
      </c>
      <c r="L18" s="19">
        <v>16</v>
      </c>
      <c r="M18" s="19">
        <v>32</v>
      </c>
      <c r="N18" s="97" t="s">
        <v>75</v>
      </c>
      <c r="O18" s="97" t="s">
        <v>31</v>
      </c>
      <c r="P18" s="6"/>
      <c r="Q18" s="6" t="s">
        <v>76</v>
      </c>
      <c r="X18" s="6">
        <v>17</v>
      </c>
      <c r="Y18" s="130"/>
      <c r="Z18" s="130"/>
      <c r="AA18" s="19" t="s">
        <v>73</v>
      </c>
    </row>
    <row r="19" spans="1:27" ht="18" customHeight="1" x14ac:dyDescent="0.3">
      <c r="A19" s="6"/>
      <c r="B19" s="130"/>
      <c r="C19" s="130"/>
      <c r="D19" s="143" t="s">
        <v>77</v>
      </c>
      <c r="E19" s="152"/>
      <c r="F19" s="21"/>
      <c r="G19" s="21"/>
      <c r="H19" s="20">
        <f t="shared" ref="H19:M19" si="0">SUM(H2:H18)</f>
        <v>26.5</v>
      </c>
      <c r="I19" s="7">
        <f>J19</f>
        <v>26</v>
      </c>
      <c r="J19" s="7">
        <f t="shared" si="0"/>
        <v>26</v>
      </c>
      <c r="K19" s="153">
        <f t="shared" si="0"/>
        <v>512</v>
      </c>
      <c r="L19" s="39">
        <f t="shared" si="0"/>
        <v>314</v>
      </c>
      <c r="M19" s="39">
        <f t="shared" si="0"/>
        <v>198</v>
      </c>
      <c r="N19" s="21"/>
      <c r="O19" s="21"/>
      <c r="P19" s="21"/>
      <c r="Q19" s="7"/>
      <c r="X19" s="6"/>
      <c r="Y19" s="130"/>
      <c r="Z19" s="130"/>
      <c r="AA19" s="112"/>
    </row>
    <row r="20" spans="1:27" ht="25.5" x14ac:dyDescent="0.3">
      <c r="A20" s="6"/>
      <c r="B20" s="133" t="s">
        <v>78</v>
      </c>
      <c r="C20" s="140"/>
      <c r="D20" s="11" t="s">
        <v>79</v>
      </c>
      <c r="E20" s="11" t="s">
        <v>80</v>
      </c>
      <c r="F20" s="122" t="s">
        <v>34</v>
      </c>
      <c r="G20" s="155" t="s">
        <v>23</v>
      </c>
      <c r="H20" s="11">
        <v>3</v>
      </c>
      <c r="I20" s="11" t="s">
        <v>48</v>
      </c>
      <c r="J20" s="11">
        <v>3</v>
      </c>
      <c r="K20" s="11">
        <v>48</v>
      </c>
      <c r="L20" s="11">
        <v>48</v>
      </c>
      <c r="M20" s="11"/>
      <c r="N20" s="11">
        <v>2</v>
      </c>
      <c r="O20" s="98" t="s">
        <v>31</v>
      </c>
      <c r="P20" s="33">
        <v>9</v>
      </c>
      <c r="Q20" s="6"/>
      <c r="X20" s="6"/>
      <c r="Y20" s="133" t="s">
        <v>78</v>
      </c>
      <c r="Z20" s="140"/>
      <c r="AA20" s="11" t="s">
        <v>80</v>
      </c>
    </row>
    <row r="21" spans="1:27" ht="25.5" x14ac:dyDescent="0.3">
      <c r="A21" s="6">
        <v>4</v>
      </c>
      <c r="B21" s="133"/>
      <c r="C21" s="140"/>
      <c r="D21" s="22" t="s">
        <v>81</v>
      </c>
      <c r="E21" s="6" t="s">
        <v>82</v>
      </c>
      <c r="F21" s="9" t="s">
        <v>18</v>
      </c>
      <c r="G21" s="6"/>
      <c r="H21" s="6">
        <v>2</v>
      </c>
      <c r="I21" s="6" t="s">
        <v>41</v>
      </c>
      <c r="J21" s="6">
        <v>2</v>
      </c>
      <c r="K21" s="6">
        <v>32</v>
      </c>
      <c r="L21" s="6">
        <v>16</v>
      </c>
      <c r="M21" s="6">
        <v>16</v>
      </c>
      <c r="N21" s="6">
        <v>2</v>
      </c>
      <c r="O21" s="6"/>
      <c r="P21" s="6">
        <v>18</v>
      </c>
      <c r="Q21" s="6"/>
      <c r="X21" s="6">
        <v>4</v>
      </c>
      <c r="Y21" s="133"/>
      <c r="Z21" s="140"/>
      <c r="AA21" s="6" t="s">
        <v>82</v>
      </c>
    </row>
    <row r="22" spans="1:27" ht="25.5" x14ac:dyDescent="0.3">
      <c r="A22" s="6">
        <v>5</v>
      </c>
      <c r="B22" s="133"/>
      <c r="C22" s="140"/>
      <c r="D22" s="22" t="s">
        <v>83</v>
      </c>
      <c r="E22" s="11" t="s">
        <v>84</v>
      </c>
      <c r="F22" s="12" t="s">
        <v>68</v>
      </c>
      <c r="G22" s="40"/>
      <c r="H22" s="11">
        <v>1</v>
      </c>
      <c r="I22" s="11" t="s">
        <v>85</v>
      </c>
      <c r="J22" s="38">
        <v>0</v>
      </c>
      <c r="K22" s="11">
        <v>16</v>
      </c>
      <c r="L22" s="11">
        <v>12</v>
      </c>
      <c r="M22" s="11">
        <v>4</v>
      </c>
      <c r="N22" s="11">
        <v>2</v>
      </c>
      <c r="O22" s="98" t="s">
        <v>75</v>
      </c>
      <c r="P22" s="11">
        <v>2</v>
      </c>
      <c r="Q22" s="6"/>
      <c r="X22" s="6">
        <v>5</v>
      </c>
      <c r="Y22" s="133"/>
      <c r="Z22" s="140"/>
      <c r="AA22" s="116" t="s">
        <v>304</v>
      </c>
    </row>
    <row r="23" spans="1:27" ht="25.5" x14ac:dyDescent="0.3">
      <c r="A23" s="6">
        <v>6</v>
      </c>
      <c r="B23" s="133"/>
      <c r="C23" s="140"/>
      <c r="D23" s="22" t="s">
        <v>86</v>
      </c>
      <c r="E23" s="6" t="s">
        <v>87</v>
      </c>
      <c r="F23" s="9" t="s">
        <v>18</v>
      </c>
      <c r="G23" s="6" t="s">
        <v>23</v>
      </c>
      <c r="H23" s="6">
        <v>1</v>
      </c>
      <c r="I23" s="6" t="s">
        <v>22</v>
      </c>
      <c r="J23" s="30">
        <v>2</v>
      </c>
      <c r="K23" s="6">
        <f>160/5</f>
        <v>32</v>
      </c>
      <c r="L23" s="6"/>
      <c r="M23" s="6">
        <v>32</v>
      </c>
      <c r="N23" s="31">
        <v>2</v>
      </c>
      <c r="O23" s="32"/>
      <c r="P23" s="6">
        <v>15</v>
      </c>
      <c r="Q23" s="6"/>
      <c r="X23" s="6">
        <v>6</v>
      </c>
      <c r="Y23" s="133"/>
      <c r="Z23" s="140"/>
      <c r="AA23" s="6" t="s">
        <v>87</v>
      </c>
    </row>
    <row r="24" spans="1:27" ht="25.5" x14ac:dyDescent="0.3">
      <c r="A24" s="6">
        <v>7</v>
      </c>
      <c r="B24" s="133"/>
      <c r="C24" s="140"/>
      <c r="D24" s="11" t="s">
        <v>88</v>
      </c>
      <c r="E24" s="6" t="s">
        <v>89</v>
      </c>
      <c r="F24" s="12" t="s">
        <v>34</v>
      </c>
      <c r="G24" s="127" t="s">
        <v>23</v>
      </c>
      <c r="H24" s="19">
        <v>3.5</v>
      </c>
      <c r="I24" s="19" t="s">
        <v>90</v>
      </c>
      <c r="J24" s="19">
        <v>4</v>
      </c>
      <c r="K24" s="19">
        <v>64</v>
      </c>
      <c r="L24" s="19">
        <v>48</v>
      </c>
      <c r="M24" s="19">
        <v>16</v>
      </c>
      <c r="N24" s="19">
        <v>2</v>
      </c>
      <c r="O24" s="98" t="s">
        <v>31</v>
      </c>
      <c r="P24" s="41">
        <v>9</v>
      </c>
      <c r="Q24" s="6"/>
      <c r="X24" s="6">
        <v>7</v>
      </c>
      <c r="Y24" s="133"/>
      <c r="Z24" s="140"/>
      <c r="AA24" s="6" t="s">
        <v>89</v>
      </c>
    </row>
    <row r="25" spans="1:27" ht="13.5" customHeight="1" x14ac:dyDescent="0.3">
      <c r="A25" s="6">
        <v>8</v>
      </c>
      <c r="B25" s="133"/>
      <c r="C25" s="140"/>
      <c r="D25" s="22" t="s">
        <v>91</v>
      </c>
      <c r="E25" s="6" t="s">
        <v>92</v>
      </c>
      <c r="F25" s="123" t="s">
        <v>18</v>
      </c>
      <c r="G25" s="154" t="s">
        <v>23</v>
      </c>
      <c r="H25" s="6">
        <v>3</v>
      </c>
      <c r="I25" s="6" t="s">
        <v>26</v>
      </c>
      <c r="J25" s="6">
        <v>4</v>
      </c>
      <c r="K25" s="6">
        <v>64</v>
      </c>
      <c r="L25" s="6">
        <v>32</v>
      </c>
      <c r="M25" s="6">
        <v>32</v>
      </c>
      <c r="N25" s="6">
        <v>2</v>
      </c>
      <c r="O25" s="97" t="s">
        <v>31</v>
      </c>
      <c r="P25" s="6">
        <v>5</v>
      </c>
      <c r="Q25" s="6"/>
      <c r="X25" s="6">
        <v>8</v>
      </c>
      <c r="Y25" s="133"/>
      <c r="Z25" s="140"/>
      <c r="AA25" s="6" t="s">
        <v>92</v>
      </c>
    </row>
    <row r="26" spans="1:27" ht="25.5" x14ac:dyDescent="0.3">
      <c r="A26" s="6">
        <v>9</v>
      </c>
      <c r="B26" s="133"/>
      <c r="C26" s="140"/>
      <c r="D26" s="11" t="s">
        <v>93</v>
      </c>
      <c r="E26" s="11" t="s">
        <v>94</v>
      </c>
      <c r="F26" s="122" t="s">
        <v>34</v>
      </c>
      <c r="G26" s="155" t="s">
        <v>23</v>
      </c>
      <c r="H26" s="11">
        <v>6</v>
      </c>
      <c r="I26" s="11" t="s">
        <v>95</v>
      </c>
      <c r="J26" s="11">
        <v>6</v>
      </c>
      <c r="K26" s="11">
        <v>96</v>
      </c>
      <c r="L26" s="11">
        <v>96</v>
      </c>
      <c r="M26" s="11"/>
      <c r="N26" s="11">
        <v>2</v>
      </c>
      <c r="O26" s="98" t="s">
        <v>31</v>
      </c>
      <c r="P26" s="33">
        <v>9</v>
      </c>
      <c r="Q26" s="6"/>
      <c r="X26" s="6">
        <v>9</v>
      </c>
      <c r="Y26" s="133"/>
      <c r="Z26" s="140"/>
      <c r="AA26" s="11" t="s">
        <v>94</v>
      </c>
    </row>
    <row r="27" spans="1:27" ht="25.5" x14ac:dyDescent="0.3">
      <c r="A27" s="6">
        <v>11</v>
      </c>
      <c r="B27" s="133"/>
      <c r="C27" s="140"/>
      <c r="D27" s="22" t="s">
        <v>96</v>
      </c>
      <c r="E27" s="6" t="s">
        <v>97</v>
      </c>
      <c r="F27" s="9" t="s">
        <v>18</v>
      </c>
      <c r="G27" s="6"/>
      <c r="H27" s="6">
        <v>2</v>
      </c>
      <c r="I27" s="6" t="s">
        <v>30</v>
      </c>
      <c r="J27" s="6">
        <v>2</v>
      </c>
      <c r="K27" s="6">
        <v>32</v>
      </c>
      <c r="L27" s="6">
        <v>32</v>
      </c>
      <c r="M27" s="6"/>
      <c r="N27" s="6">
        <v>2</v>
      </c>
      <c r="O27" s="6"/>
      <c r="P27" s="6">
        <v>19</v>
      </c>
      <c r="Q27" s="6"/>
      <c r="X27" s="6">
        <v>11</v>
      </c>
      <c r="Y27" s="133"/>
      <c r="Z27" s="140"/>
      <c r="AA27" s="6" t="s">
        <v>97</v>
      </c>
    </row>
    <row r="28" spans="1:27" ht="13.5" customHeight="1" x14ac:dyDescent="0.3">
      <c r="A28" s="6">
        <v>12</v>
      </c>
      <c r="B28" s="133"/>
      <c r="C28" s="140"/>
      <c r="D28" s="11" t="s">
        <v>98</v>
      </c>
      <c r="E28" s="11" t="s">
        <v>99</v>
      </c>
      <c r="F28" s="122" t="s">
        <v>47</v>
      </c>
      <c r="G28" s="122" t="s">
        <v>23</v>
      </c>
      <c r="H28" s="11">
        <v>3</v>
      </c>
      <c r="I28" s="11" t="s">
        <v>48</v>
      </c>
      <c r="J28" s="11">
        <v>3</v>
      </c>
      <c r="K28" s="11">
        <v>48</v>
      </c>
      <c r="L28" s="11">
        <v>48</v>
      </c>
      <c r="M28" s="11"/>
      <c r="N28" s="11">
        <v>2</v>
      </c>
      <c r="O28" s="98" t="s">
        <v>31</v>
      </c>
      <c r="P28" s="37">
        <v>9</v>
      </c>
      <c r="Q28" s="6"/>
      <c r="X28" s="6">
        <v>12</v>
      </c>
      <c r="Y28" s="133"/>
      <c r="Z28" s="140"/>
      <c r="AA28" s="11" t="s">
        <v>99</v>
      </c>
    </row>
    <row r="29" spans="1:27" ht="13.5" customHeight="1" x14ac:dyDescent="0.3">
      <c r="A29" s="6"/>
      <c r="B29" s="133"/>
      <c r="C29" s="140"/>
      <c r="D29" s="11" t="s">
        <v>100</v>
      </c>
      <c r="E29" s="11" t="s">
        <v>101</v>
      </c>
      <c r="F29" s="12" t="s">
        <v>51</v>
      </c>
      <c r="G29" s="11"/>
      <c r="H29" s="11">
        <v>0.5</v>
      </c>
      <c r="I29" s="11" t="s">
        <v>102</v>
      </c>
      <c r="J29" s="11">
        <v>1</v>
      </c>
      <c r="K29" s="11">
        <v>16</v>
      </c>
      <c r="L29" s="11"/>
      <c r="M29" s="11">
        <v>16</v>
      </c>
      <c r="N29" s="11">
        <v>2</v>
      </c>
      <c r="O29" s="98" t="s">
        <v>31</v>
      </c>
      <c r="P29" s="11">
        <v>9</v>
      </c>
      <c r="Q29" s="6"/>
      <c r="X29" s="6"/>
      <c r="Y29" s="133"/>
      <c r="Z29" s="140"/>
      <c r="AA29" s="11" t="s">
        <v>101</v>
      </c>
    </row>
    <row r="30" spans="1:27" ht="25.5" x14ac:dyDescent="0.3">
      <c r="A30" s="6">
        <v>13</v>
      </c>
      <c r="B30" s="133"/>
      <c r="C30" s="140"/>
      <c r="D30" s="14" t="s">
        <v>103</v>
      </c>
      <c r="E30" s="14" t="s">
        <v>104</v>
      </c>
      <c r="F30" s="17" t="s">
        <v>44</v>
      </c>
      <c r="G30" s="36"/>
      <c r="H30" s="14">
        <v>2</v>
      </c>
      <c r="I30" s="14"/>
      <c r="J30" s="14">
        <v>0</v>
      </c>
      <c r="K30" s="11" t="s">
        <v>105</v>
      </c>
      <c r="L30" s="35"/>
      <c r="M30" s="35"/>
      <c r="N30" s="14">
        <v>2</v>
      </c>
      <c r="O30" s="36"/>
      <c r="P30" s="14">
        <v>9</v>
      </c>
      <c r="Q30" s="6"/>
      <c r="X30" s="6">
        <v>13</v>
      </c>
      <c r="Y30" s="133"/>
      <c r="Z30" s="140"/>
      <c r="AA30" s="14" t="s">
        <v>104</v>
      </c>
    </row>
    <row r="31" spans="1:27" ht="40.049999999999997" customHeight="1" x14ac:dyDescent="0.3">
      <c r="A31" s="6">
        <v>17</v>
      </c>
      <c r="B31" s="133"/>
      <c r="C31" s="140"/>
      <c r="D31" s="22" t="s">
        <v>63</v>
      </c>
      <c r="E31" s="6" t="s">
        <v>64</v>
      </c>
      <c r="F31" s="9" t="s">
        <v>18</v>
      </c>
      <c r="G31" s="6" t="s">
        <v>23</v>
      </c>
      <c r="H31" s="6">
        <v>0.5</v>
      </c>
      <c r="I31" s="6" t="s">
        <v>65</v>
      </c>
      <c r="J31" s="6">
        <v>0</v>
      </c>
      <c r="K31" s="6">
        <v>32</v>
      </c>
      <c r="L31" s="6">
        <v>32</v>
      </c>
      <c r="M31" s="6"/>
      <c r="N31" s="6">
        <v>2</v>
      </c>
      <c r="O31" s="6"/>
      <c r="P31" s="6">
        <v>3</v>
      </c>
      <c r="Q31" s="6"/>
      <c r="X31" s="6">
        <v>17</v>
      </c>
      <c r="Y31" s="133"/>
      <c r="Z31" s="140"/>
      <c r="AA31" s="6" t="s">
        <v>64</v>
      </c>
    </row>
    <row r="32" spans="1:27" ht="13.5" customHeight="1" x14ac:dyDescent="0.3">
      <c r="A32" s="6">
        <v>18</v>
      </c>
      <c r="B32" s="133"/>
      <c r="C32" s="140"/>
      <c r="D32" s="22" t="s">
        <v>106</v>
      </c>
      <c r="E32" s="11" t="s">
        <v>107</v>
      </c>
      <c r="F32" s="12" t="s">
        <v>108</v>
      </c>
      <c r="G32" s="11"/>
      <c r="H32" s="11">
        <v>0.5</v>
      </c>
      <c r="I32" s="11" t="s">
        <v>65</v>
      </c>
      <c r="J32" s="11">
        <v>0</v>
      </c>
      <c r="K32" s="11">
        <v>8</v>
      </c>
      <c r="L32" s="11">
        <v>8</v>
      </c>
      <c r="M32" s="11">
        <v>0</v>
      </c>
      <c r="N32" s="11">
        <v>2</v>
      </c>
      <c r="O32" s="99" t="s">
        <v>31</v>
      </c>
      <c r="P32" s="11">
        <v>9</v>
      </c>
      <c r="Q32" s="6"/>
      <c r="X32" s="6">
        <v>18</v>
      </c>
      <c r="Y32" s="133"/>
      <c r="Z32" s="140"/>
      <c r="AA32" s="11" t="s">
        <v>107</v>
      </c>
    </row>
    <row r="33" spans="1:29" ht="13.5" customHeight="1" x14ac:dyDescent="0.3">
      <c r="A33" s="6">
        <v>19</v>
      </c>
      <c r="B33" s="133"/>
      <c r="C33" s="140"/>
      <c r="D33" s="22" t="s">
        <v>109</v>
      </c>
      <c r="E33" s="6" t="s">
        <v>110</v>
      </c>
      <c r="F33" s="123" t="s">
        <v>18</v>
      </c>
      <c r="G33" s="154" t="s">
        <v>23</v>
      </c>
      <c r="H33" s="6">
        <v>2.5</v>
      </c>
      <c r="I33" s="6" t="s">
        <v>57</v>
      </c>
      <c r="J33" s="6">
        <v>4</v>
      </c>
      <c r="K33" s="6">
        <v>40</v>
      </c>
      <c r="L33" s="6">
        <v>40</v>
      </c>
      <c r="M33" s="6"/>
      <c r="N33" s="6">
        <v>2</v>
      </c>
      <c r="O33" s="100" t="s">
        <v>111</v>
      </c>
      <c r="P33" s="6">
        <v>3</v>
      </c>
      <c r="Q33" s="6"/>
      <c r="X33" s="6">
        <v>19</v>
      </c>
      <c r="Y33" s="133"/>
      <c r="Z33" s="140"/>
      <c r="AA33" s="6" t="s">
        <v>110</v>
      </c>
    </row>
    <row r="34" spans="1:29" ht="89.25" x14ac:dyDescent="0.3">
      <c r="A34" s="6">
        <v>20</v>
      </c>
      <c r="B34" s="133"/>
      <c r="C34" s="140"/>
      <c r="D34" s="14" t="s">
        <v>112</v>
      </c>
      <c r="E34" s="14" t="s">
        <v>113</v>
      </c>
      <c r="F34" s="17" t="s">
        <v>44</v>
      </c>
      <c r="G34" s="36"/>
      <c r="H34" s="14">
        <v>0.5</v>
      </c>
      <c r="I34" s="14"/>
      <c r="J34" s="14">
        <v>0</v>
      </c>
      <c r="K34" s="35"/>
      <c r="L34" s="35"/>
      <c r="M34" s="35"/>
      <c r="N34" s="14">
        <v>2</v>
      </c>
      <c r="O34" s="36"/>
      <c r="P34" s="14">
        <v>9</v>
      </c>
      <c r="Q34" s="6" t="s">
        <v>71</v>
      </c>
      <c r="X34" s="6">
        <v>20</v>
      </c>
      <c r="Y34" s="133"/>
      <c r="Z34" s="140"/>
      <c r="AA34" s="14" t="s">
        <v>113</v>
      </c>
    </row>
    <row r="35" spans="1:29" x14ac:dyDescent="0.3">
      <c r="A35" s="7"/>
      <c r="B35" s="135"/>
      <c r="C35" s="141"/>
      <c r="D35" s="130" t="s">
        <v>77</v>
      </c>
      <c r="E35" s="130"/>
      <c r="F35" s="7"/>
      <c r="G35" s="121"/>
      <c r="H35" s="7">
        <f>SUM(H5:H34)</f>
        <v>80</v>
      </c>
      <c r="I35" s="7">
        <f>J35</f>
        <v>31</v>
      </c>
      <c r="J35" s="7">
        <f>SUM(J20:J34)</f>
        <v>31</v>
      </c>
      <c r="K35" s="7"/>
      <c r="L35" s="7"/>
      <c r="M35" s="7"/>
      <c r="N35" s="7"/>
      <c r="O35" s="7"/>
      <c r="P35" s="7"/>
      <c r="Q35" s="7"/>
      <c r="X35" s="113"/>
      <c r="Y35" s="135"/>
      <c r="Z35" s="141"/>
      <c r="AA35" s="114"/>
    </row>
    <row r="36" spans="1:29" ht="25.5" x14ac:dyDescent="0.3">
      <c r="A36" s="7">
        <v>1</v>
      </c>
      <c r="B36" s="130" t="s">
        <v>114</v>
      </c>
      <c r="C36" s="130"/>
      <c r="D36" s="12" t="s">
        <v>115</v>
      </c>
      <c r="E36" s="12" t="s">
        <v>116</v>
      </c>
      <c r="F36" s="12" t="s">
        <v>38</v>
      </c>
      <c r="G36" s="12"/>
      <c r="H36" s="12">
        <v>1</v>
      </c>
      <c r="I36" s="12" t="s">
        <v>117</v>
      </c>
      <c r="J36" s="12">
        <v>1</v>
      </c>
      <c r="K36" s="12">
        <v>16</v>
      </c>
      <c r="L36" s="12">
        <v>16</v>
      </c>
      <c r="M36" s="12"/>
      <c r="N36" s="12">
        <v>3</v>
      </c>
      <c r="O36" s="101" t="s">
        <v>31</v>
      </c>
      <c r="P36" s="12">
        <v>9</v>
      </c>
      <c r="Q36" s="12"/>
      <c r="X36" s="113">
        <v>1</v>
      </c>
      <c r="Y36" s="130" t="s">
        <v>114</v>
      </c>
      <c r="Z36" s="130"/>
      <c r="AA36" s="12" t="s">
        <v>116</v>
      </c>
      <c r="AC36" s="1" t="s">
        <v>127</v>
      </c>
    </row>
    <row r="37" spans="1:29" ht="25.5" x14ac:dyDescent="0.3">
      <c r="A37" s="7">
        <v>2</v>
      </c>
      <c r="B37" s="130"/>
      <c r="C37" s="130"/>
      <c r="D37" s="12" t="s">
        <v>118</v>
      </c>
      <c r="E37" s="12" t="s">
        <v>119</v>
      </c>
      <c r="F37" s="12" t="s">
        <v>120</v>
      </c>
      <c r="G37" s="12"/>
      <c r="H37" s="12">
        <v>1</v>
      </c>
      <c r="I37" s="12" t="s">
        <v>52</v>
      </c>
      <c r="J37" s="12">
        <v>2</v>
      </c>
      <c r="K37" s="12">
        <v>32</v>
      </c>
      <c r="L37" s="12"/>
      <c r="M37" s="12">
        <v>32</v>
      </c>
      <c r="N37" s="12">
        <v>3</v>
      </c>
      <c r="O37" s="101" t="s">
        <v>31</v>
      </c>
      <c r="P37" s="12">
        <v>9</v>
      </c>
      <c r="Q37" s="12"/>
      <c r="X37" s="113">
        <v>2</v>
      </c>
      <c r="Y37" s="130"/>
      <c r="Z37" s="130"/>
      <c r="AA37" s="12" t="s">
        <v>119</v>
      </c>
      <c r="AC37" s="119" t="s">
        <v>306</v>
      </c>
    </row>
    <row r="38" spans="1:29" ht="13.5" customHeight="1" x14ac:dyDescent="0.3">
      <c r="A38" s="7">
        <v>3</v>
      </c>
      <c r="B38" s="130"/>
      <c r="C38" s="130"/>
      <c r="D38" s="12" t="s">
        <v>121</v>
      </c>
      <c r="E38" s="12" t="s">
        <v>122</v>
      </c>
      <c r="F38" s="12" t="s">
        <v>68</v>
      </c>
      <c r="G38" s="12"/>
      <c r="H38" s="12">
        <v>2</v>
      </c>
      <c r="I38" s="12" t="s">
        <v>41</v>
      </c>
      <c r="J38" s="12">
        <v>2</v>
      </c>
      <c r="K38" s="12">
        <v>32</v>
      </c>
      <c r="L38" s="12">
        <v>16</v>
      </c>
      <c r="M38" s="12">
        <v>16</v>
      </c>
      <c r="N38" s="12">
        <v>3</v>
      </c>
      <c r="O38" s="12" t="s">
        <v>123</v>
      </c>
      <c r="P38" s="12">
        <v>17</v>
      </c>
      <c r="Q38" s="12"/>
      <c r="X38" s="113">
        <v>3</v>
      </c>
      <c r="Y38" s="130"/>
      <c r="Z38" s="130"/>
      <c r="AA38" s="12" t="s">
        <v>122</v>
      </c>
      <c r="AC38" s="118" t="s">
        <v>307</v>
      </c>
    </row>
    <row r="39" spans="1:29" ht="25.5" x14ac:dyDescent="0.3">
      <c r="A39" s="7">
        <v>4</v>
      </c>
      <c r="B39" s="130"/>
      <c r="C39" s="130"/>
      <c r="D39" s="12" t="s">
        <v>124</v>
      </c>
      <c r="E39" s="12" t="s">
        <v>125</v>
      </c>
      <c r="F39" s="12" t="s">
        <v>18</v>
      </c>
      <c r="G39" s="12" t="s">
        <v>23</v>
      </c>
      <c r="H39" s="12">
        <v>1</v>
      </c>
      <c r="I39" s="12" t="s">
        <v>22</v>
      </c>
      <c r="J39" s="12">
        <v>2</v>
      </c>
      <c r="K39" s="12">
        <f>160/5</f>
        <v>32</v>
      </c>
      <c r="L39" s="12"/>
      <c r="M39" s="12">
        <v>32</v>
      </c>
      <c r="N39" s="12">
        <v>3</v>
      </c>
      <c r="O39" s="12"/>
      <c r="P39" s="12">
        <v>15</v>
      </c>
      <c r="Q39" s="12"/>
      <c r="X39" s="113">
        <v>4</v>
      </c>
      <c r="Y39" s="130"/>
      <c r="Z39" s="130"/>
      <c r="AA39" s="12" t="s">
        <v>125</v>
      </c>
      <c r="AC39" s="118" t="s">
        <v>308</v>
      </c>
    </row>
    <row r="40" spans="1:29" ht="13.5" customHeight="1" x14ac:dyDescent="0.3">
      <c r="A40" s="7">
        <v>5</v>
      </c>
      <c r="B40" s="130"/>
      <c r="C40" s="130"/>
      <c r="D40" s="12" t="s">
        <v>126</v>
      </c>
      <c r="E40" s="12" t="s">
        <v>127</v>
      </c>
      <c r="F40" s="122" t="s">
        <v>34</v>
      </c>
      <c r="G40" s="122" t="s">
        <v>23</v>
      </c>
      <c r="H40" s="12">
        <v>3</v>
      </c>
      <c r="I40" s="12" t="s">
        <v>48</v>
      </c>
      <c r="J40" s="12">
        <v>3</v>
      </c>
      <c r="K40" s="12">
        <v>48</v>
      </c>
      <c r="L40" s="12">
        <v>48</v>
      </c>
      <c r="M40" s="12"/>
      <c r="N40" s="12">
        <v>3</v>
      </c>
      <c r="O40" s="101" t="s">
        <v>31</v>
      </c>
      <c r="P40" s="12">
        <v>9</v>
      </c>
      <c r="Q40" s="12"/>
      <c r="X40" s="113">
        <v>5</v>
      </c>
      <c r="Y40" s="130"/>
      <c r="Z40" s="130"/>
      <c r="AA40" s="117" t="s">
        <v>305</v>
      </c>
      <c r="AC40" s="118" t="s">
        <v>309</v>
      </c>
    </row>
    <row r="41" spans="1:29" ht="25.5" x14ac:dyDescent="0.3">
      <c r="A41" s="7">
        <v>6</v>
      </c>
      <c r="B41" s="130"/>
      <c r="C41" s="130"/>
      <c r="D41" s="12" t="s">
        <v>128</v>
      </c>
      <c r="E41" s="12" t="s">
        <v>129</v>
      </c>
      <c r="F41" s="122" t="s">
        <v>34</v>
      </c>
      <c r="G41" s="122" t="s">
        <v>23</v>
      </c>
      <c r="H41" s="12">
        <v>4</v>
      </c>
      <c r="I41" s="12" t="s">
        <v>57</v>
      </c>
      <c r="J41" s="12">
        <v>4</v>
      </c>
      <c r="K41" s="12">
        <v>64</v>
      </c>
      <c r="L41" s="12">
        <v>64</v>
      </c>
      <c r="M41" s="12"/>
      <c r="N41" s="12">
        <v>3</v>
      </c>
      <c r="O41" s="101" t="s">
        <v>31</v>
      </c>
      <c r="P41" s="12">
        <v>9</v>
      </c>
      <c r="Q41" s="12"/>
      <c r="X41" s="113">
        <v>6</v>
      </c>
      <c r="Y41" s="130"/>
      <c r="Z41" s="130"/>
      <c r="AA41" s="117" t="s">
        <v>306</v>
      </c>
      <c r="AC41" s="118" t="s">
        <v>310</v>
      </c>
    </row>
    <row r="42" spans="1:29" ht="13.5" customHeight="1" x14ac:dyDescent="0.3">
      <c r="A42" s="7">
        <v>7</v>
      </c>
      <c r="B42" s="130"/>
      <c r="C42" s="130"/>
      <c r="D42" s="8" t="s">
        <v>130</v>
      </c>
      <c r="E42" s="19" t="s">
        <v>131</v>
      </c>
      <c r="F42" s="123" t="s">
        <v>18</v>
      </c>
      <c r="G42" s="154" t="s">
        <v>23</v>
      </c>
      <c r="H42" s="6">
        <v>3</v>
      </c>
      <c r="I42" s="6" t="s">
        <v>57</v>
      </c>
      <c r="J42" s="6">
        <v>4</v>
      </c>
      <c r="K42" s="6">
        <v>48</v>
      </c>
      <c r="L42" s="6">
        <v>48</v>
      </c>
      <c r="M42" s="6"/>
      <c r="N42" s="6">
        <v>3</v>
      </c>
      <c r="O42" s="102" t="s">
        <v>132</v>
      </c>
      <c r="P42" s="6">
        <v>3</v>
      </c>
      <c r="Q42" s="6"/>
      <c r="X42" s="113">
        <v>7</v>
      </c>
      <c r="Y42" s="130"/>
      <c r="Z42" s="130"/>
      <c r="AA42" s="19" t="s">
        <v>131</v>
      </c>
      <c r="AC42" s="118" t="s">
        <v>311</v>
      </c>
    </row>
    <row r="43" spans="1:29" ht="13.5" customHeight="1" x14ac:dyDescent="0.3">
      <c r="A43" s="7">
        <v>8</v>
      </c>
      <c r="B43" s="130"/>
      <c r="C43" s="130"/>
      <c r="D43" s="8" t="s">
        <v>63</v>
      </c>
      <c r="E43" s="124" t="s">
        <v>312</v>
      </c>
      <c r="F43" s="9" t="s">
        <v>18</v>
      </c>
      <c r="G43" s="124" t="s">
        <v>23</v>
      </c>
      <c r="H43" s="6">
        <v>0.5</v>
      </c>
      <c r="I43" s="6" t="s">
        <v>65</v>
      </c>
      <c r="J43" s="6">
        <v>0</v>
      </c>
      <c r="K43" s="6">
        <v>32</v>
      </c>
      <c r="L43" s="6">
        <v>32</v>
      </c>
      <c r="M43" s="6"/>
      <c r="N43" s="6">
        <v>3</v>
      </c>
      <c r="O43" s="42"/>
      <c r="P43" s="6">
        <v>3</v>
      </c>
      <c r="Q43" s="6"/>
      <c r="X43" s="113">
        <v>8</v>
      </c>
      <c r="Y43" s="130"/>
      <c r="Z43" s="130"/>
      <c r="AA43" s="6" t="s">
        <v>64</v>
      </c>
    </row>
    <row r="44" spans="1:29" ht="13.5" customHeight="1" x14ac:dyDescent="0.3">
      <c r="A44" s="7">
        <v>9</v>
      </c>
      <c r="B44" s="130"/>
      <c r="C44" s="130"/>
      <c r="D44" s="13" t="s">
        <v>133</v>
      </c>
      <c r="E44" s="14" t="s">
        <v>134</v>
      </c>
      <c r="F44" s="15" t="s">
        <v>38</v>
      </c>
      <c r="G44" s="14"/>
      <c r="H44" s="14">
        <v>2</v>
      </c>
      <c r="I44" s="14" t="s">
        <v>30</v>
      </c>
      <c r="J44" s="14">
        <v>2</v>
      </c>
      <c r="K44" s="14">
        <v>32</v>
      </c>
      <c r="L44" s="14">
        <v>32</v>
      </c>
      <c r="M44" s="14"/>
      <c r="N44" s="14">
        <v>3</v>
      </c>
      <c r="O44" s="103" t="s">
        <v>31</v>
      </c>
      <c r="P44" s="14">
        <v>9</v>
      </c>
      <c r="Q44" s="6"/>
      <c r="X44" s="113">
        <v>9</v>
      </c>
      <c r="Y44" s="130"/>
      <c r="Z44" s="130"/>
      <c r="AA44" s="14" t="s">
        <v>134</v>
      </c>
    </row>
    <row r="45" spans="1:29" ht="13.5" customHeight="1" x14ac:dyDescent="0.3">
      <c r="A45" s="7">
        <v>10</v>
      </c>
      <c r="B45" s="130"/>
      <c r="C45" s="130"/>
      <c r="D45" s="10" t="s">
        <v>135</v>
      </c>
      <c r="E45" s="11" t="s">
        <v>136</v>
      </c>
      <c r="F45" s="122" t="s">
        <v>47</v>
      </c>
      <c r="G45" s="155" t="s">
        <v>23</v>
      </c>
      <c r="H45" s="11">
        <v>3</v>
      </c>
      <c r="I45" s="11" t="s">
        <v>48</v>
      </c>
      <c r="J45" s="11">
        <v>3</v>
      </c>
      <c r="K45" s="11">
        <v>48</v>
      </c>
      <c r="L45" s="11">
        <v>48</v>
      </c>
      <c r="M45" s="11"/>
      <c r="N45" s="11">
        <v>3</v>
      </c>
      <c r="O45" s="98" t="s">
        <v>31</v>
      </c>
      <c r="P45" s="37">
        <v>9</v>
      </c>
      <c r="Q45" s="6"/>
      <c r="X45" s="113">
        <v>10</v>
      </c>
      <c r="Y45" s="130"/>
      <c r="Z45" s="130"/>
      <c r="AA45" s="11" t="s">
        <v>136</v>
      </c>
    </row>
    <row r="46" spans="1:29" ht="13.5" customHeight="1" x14ac:dyDescent="0.3">
      <c r="A46" s="7">
        <v>11</v>
      </c>
      <c r="B46" s="130"/>
      <c r="C46" s="130"/>
      <c r="D46" s="23" t="s">
        <v>137</v>
      </c>
      <c r="E46" s="11" t="s">
        <v>138</v>
      </c>
      <c r="F46" s="12" t="s">
        <v>51</v>
      </c>
      <c r="G46" s="4"/>
      <c r="H46" s="11">
        <v>0.5</v>
      </c>
      <c r="I46" s="11" t="s">
        <v>102</v>
      </c>
      <c r="J46" s="11">
        <v>1</v>
      </c>
      <c r="K46" s="11">
        <v>16</v>
      </c>
      <c r="L46" s="11"/>
      <c r="M46" s="11">
        <v>16</v>
      </c>
      <c r="N46" s="11">
        <v>3</v>
      </c>
      <c r="O46" s="98" t="s">
        <v>31</v>
      </c>
      <c r="P46" s="11">
        <v>9</v>
      </c>
      <c r="Q46" s="6"/>
      <c r="X46" s="113">
        <v>11</v>
      </c>
      <c r="Y46" s="130"/>
      <c r="Z46" s="130"/>
      <c r="AA46" s="11" t="s">
        <v>138</v>
      </c>
    </row>
    <row r="47" spans="1:29" ht="13.5" customHeight="1" x14ac:dyDescent="0.3">
      <c r="A47" s="7">
        <v>12</v>
      </c>
      <c r="B47" s="130"/>
      <c r="C47" s="130"/>
      <c r="D47" s="10" t="s">
        <v>139</v>
      </c>
      <c r="E47" s="11" t="s">
        <v>140</v>
      </c>
      <c r="F47" s="122" t="s">
        <v>47</v>
      </c>
      <c r="G47" s="155" t="s">
        <v>23</v>
      </c>
      <c r="H47" s="11">
        <v>3</v>
      </c>
      <c r="I47" s="11" t="s">
        <v>48</v>
      </c>
      <c r="J47" s="11">
        <v>3</v>
      </c>
      <c r="K47" s="11">
        <v>48</v>
      </c>
      <c r="L47" s="11">
        <v>48</v>
      </c>
      <c r="M47" s="11"/>
      <c r="N47" s="11">
        <v>3</v>
      </c>
      <c r="O47" s="104" t="s">
        <v>31</v>
      </c>
      <c r="P47" s="37">
        <v>9</v>
      </c>
      <c r="Q47" s="6"/>
      <c r="X47" s="113">
        <v>12</v>
      </c>
      <c r="Y47" s="130"/>
      <c r="Z47" s="130"/>
      <c r="AA47" s="11" t="s">
        <v>140</v>
      </c>
    </row>
    <row r="48" spans="1:29" ht="13.5" customHeight="1" x14ac:dyDescent="0.3">
      <c r="A48" s="7">
        <v>13</v>
      </c>
      <c r="B48" s="130"/>
      <c r="C48" s="130"/>
      <c r="D48" s="13" t="s">
        <v>141</v>
      </c>
      <c r="E48" s="14" t="s">
        <v>142</v>
      </c>
      <c r="F48" s="17" t="s">
        <v>44</v>
      </c>
      <c r="G48" s="36"/>
      <c r="H48" s="14">
        <v>1</v>
      </c>
      <c r="I48" s="14"/>
      <c r="J48" s="14">
        <v>0</v>
      </c>
      <c r="K48" s="35"/>
      <c r="L48" s="35"/>
      <c r="M48" s="35"/>
      <c r="N48" s="14">
        <v>3</v>
      </c>
      <c r="O48" s="43"/>
      <c r="P48" s="14">
        <v>9</v>
      </c>
      <c r="Q48" s="6"/>
      <c r="X48" s="113">
        <v>13</v>
      </c>
      <c r="Y48" s="130"/>
      <c r="Z48" s="130"/>
      <c r="AA48" s="14" t="s">
        <v>142</v>
      </c>
    </row>
    <row r="49" spans="1:27" ht="13.5" customHeight="1" x14ac:dyDescent="0.3">
      <c r="A49" s="7">
        <v>14</v>
      </c>
      <c r="B49" s="130"/>
      <c r="C49" s="130"/>
      <c r="D49" s="23" t="s">
        <v>143</v>
      </c>
      <c r="E49" s="11" t="s">
        <v>144</v>
      </c>
      <c r="F49" s="12" t="s">
        <v>51</v>
      </c>
      <c r="G49" s="11"/>
      <c r="H49" s="11">
        <v>1</v>
      </c>
      <c r="I49" s="11" t="s">
        <v>52</v>
      </c>
      <c r="J49" s="11">
        <v>2</v>
      </c>
      <c r="K49" s="11">
        <v>32</v>
      </c>
      <c r="L49" s="11"/>
      <c r="M49" s="11">
        <v>32</v>
      </c>
      <c r="N49" s="11">
        <v>3</v>
      </c>
      <c r="O49" s="104" t="s">
        <v>31</v>
      </c>
      <c r="P49" s="11">
        <v>9</v>
      </c>
      <c r="Q49" s="6"/>
      <c r="X49" s="113">
        <v>14</v>
      </c>
      <c r="Y49" s="130"/>
      <c r="Z49" s="130"/>
      <c r="AA49" s="11" t="s">
        <v>144</v>
      </c>
    </row>
    <row r="50" spans="1:27" ht="25.5" x14ac:dyDescent="0.3">
      <c r="A50" s="7">
        <v>15</v>
      </c>
      <c r="B50" s="130"/>
      <c r="C50" s="130"/>
      <c r="D50" s="10" t="s">
        <v>145</v>
      </c>
      <c r="E50" s="11" t="s">
        <v>146</v>
      </c>
      <c r="F50" s="11" t="s">
        <v>38</v>
      </c>
      <c r="G50" s="11"/>
      <c r="H50" s="11">
        <v>2</v>
      </c>
      <c r="I50" s="11" t="s">
        <v>30</v>
      </c>
      <c r="J50" s="11">
        <v>2</v>
      </c>
      <c r="K50" s="11">
        <v>32</v>
      </c>
      <c r="L50" s="11">
        <v>32</v>
      </c>
      <c r="M50" s="11"/>
      <c r="N50" s="11">
        <v>3</v>
      </c>
      <c r="O50" s="105" t="s">
        <v>31</v>
      </c>
      <c r="P50" s="11">
        <v>9</v>
      </c>
      <c r="Q50" s="11"/>
      <c r="X50" s="113">
        <v>15</v>
      </c>
      <c r="Y50" s="130"/>
      <c r="Z50" s="130"/>
      <c r="AA50" s="11" t="s">
        <v>146</v>
      </c>
    </row>
    <row r="51" spans="1:27" ht="25.5" x14ac:dyDescent="0.3">
      <c r="A51" s="7">
        <v>16</v>
      </c>
      <c r="B51" s="130"/>
      <c r="C51" s="130"/>
      <c r="D51" s="10" t="s">
        <v>147</v>
      </c>
      <c r="E51" s="11" t="s">
        <v>148</v>
      </c>
      <c r="F51" s="11" t="s">
        <v>120</v>
      </c>
      <c r="G51" s="11"/>
      <c r="H51" s="11">
        <v>0.5</v>
      </c>
      <c r="I51" s="11" t="s">
        <v>102</v>
      </c>
      <c r="J51" s="11">
        <v>1</v>
      </c>
      <c r="K51" s="11">
        <v>16</v>
      </c>
      <c r="L51" s="11"/>
      <c r="M51" s="11">
        <v>16</v>
      </c>
      <c r="N51" s="11">
        <v>3</v>
      </c>
      <c r="O51" s="105" t="s">
        <v>31</v>
      </c>
      <c r="P51" s="11">
        <v>9</v>
      </c>
      <c r="Q51" s="11"/>
      <c r="X51" s="113">
        <v>16</v>
      </c>
      <c r="Y51" s="130"/>
      <c r="Z51" s="130"/>
      <c r="AA51" s="11" t="s">
        <v>148</v>
      </c>
    </row>
    <row r="52" spans="1:27" ht="25.5" x14ac:dyDescent="0.3">
      <c r="A52" s="7">
        <v>17</v>
      </c>
      <c r="B52" s="130"/>
      <c r="C52" s="130"/>
      <c r="D52" s="10" t="s">
        <v>149</v>
      </c>
      <c r="E52" s="11" t="s">
        <v>150</v>
      </c>
      <c r="F52" s="11"/>
      <c r="G52" s="11"/>
      <c r="H52" s="11">
        <v>2</v>
      </c>
      <c r="I52" s="11" t="s">
        <v>105</v>
      </c>
      <c r="J52" s="11">
        <v>0</v>
      </c>
      <c r="K52" s="11"/>
      <c r="L52" s="11"/>
      <c r="M52" s="11"/>
      <c r="N52" s="11">
        <v>3</v>
      </c>
      <c r="O52" s="11"/>
      <c r="P52" s="11">
        <v>9</v>
      </c>
      <c r="Q52" s="11"/>
      <c r="X52" s="113">
        <v>17</v>
      </c>
      <c r="Y52" s="130"/>
      <c r="Z52" s="130"/>
      <c r="AA52" s="11" t="s">
        <v>150</v>
      </c>
    </row>
    <row r="53" spans="1:27" ht="89.25" x14ac:dyDescent="0.3">
      <c r="A53" s="7">
        <v>18</v>
      </c>
      <c r="B53" s="130"/>
      <c r="C53" s="130"/>
      <c r="D53" s="13" t="s">
        <v>151</v>
      </c>
      <c r="E53" s="14" t="s">
        <v>152</v>
      </c>
      <c r="F53" s="17" t="s">
        <v>44</v>
      </c>
      <c r="G53" s="36"/>
      <c r="H53" s="14">
        <v>0.5</v>
      </c>
      <c r="I53" s="14"/>
      <c r="J53" s="14">
        <v>0</v>
      </c>
      <c r="K53" s="35"/>
      <c r="L53" s="35"/>
      <c r="M53" s="35"/>
      <c r="N53" s="14">
        <v>3</v>
      </c>
      <c r="O53" s="43"/>
      <c r="P53" s="14">
        <v>9</v>
      </c>
      <c r="Q53" s="6" t="s">
        <v>71</v>
      </c>
      <c r="X53" s="113">
        <v>18</v>
      </c>
      <c r="Y53" s="130"/>
      <c r="Z53" s="130"/>
      <c r="AA53" s="14" t="s">
        <v>152</v>
      </c>
    </row>
    <row r="54" spans="1:27" x14ac:dyDescent="0.3">
      <c r="A54" s="7"/>
      <c r="B54" s="130"/>
      <c r="C54" s="130"/>
      <c r="D54" s="129" t="s">
        <v>77</v>
      </c>
      <c r="E54" s="130"/>
      <c r="F54" s="7"/>
      <c r="G54" s="121"/>
      <c r="H54" s="7">
        <f>SUM(H36:H53)</f>
        <v>31</v>
      </c>
      <c r="I54" s="7">
        <f>J54</f>
        <v>32</v>
      </c>
      <c r="J54" s="7">
        <f>SUM(J36:J53)</f>
        <v>32</v>
      </c>
      <c r="K54" s="7"/>
      <c r="L54" s="7"/>
      <c r="M54" s="7"/>
      <c r="N54" s="7"/>
      <c r="O54" s="7"/>
      <c r="P54" s="7"/>
      <c r="Q54" s="7"/>
      <c r="X54" s="113"/>
      <c r="Y54" s="130"/>
      <c r="Z54" s="130"/>
      <c r="AA54" s="114"/>
    </row>
    <row r="55" spans="1:27" ht="25.5" x14ac:dyDescent="0.3">
      <c r="A55" s="6">
        <v>1</v>
      </c>
      <c r="B55" s="130" t="s">
        <v>153</v>
      </c>
      <c r="C55" s="130"/>
      <c r="D55" s="8" t="s">
        <v>154</v>
      </c>
      <c r="E55" s="6" t="s">
        <v>155</v>
      </c>
      <c r="F55" s="123" t="s">
        <v>18</v>
      </c>
      <c r="G55" s="154" t="s">
        <v>23</v>
      </c>
      <c r="H55" s="6">
        <v>4</v>
      </c>
      <c r="I55" s="6" t="s">
        <v>57</v>
      </c>
      <c r="J55" s="6">
        <v>4</v>
      </c>
      <c r="K55" s="6">
        <v>64</v>
      </c>
      <c r="L55" s="6">
        <v>64</v>
      </c>
      <c r="M55" s="6"/>
      <c r="N55" s="6">
        <v>4</v>
      </c>
      <c r="O55" s="106" t="s">
        <v>31</v>
      </c>
      <c r="P55" s="6">
        <v>3</v>
      </c>
      <c r="Q55" s="6"/>
      <c r="X55" s="6">
        <v>1</v>
      </c>
      <c r="Y55" s="130" t="s">
        <v>153</v>
      </c>
      <c r="Z55" s="130"/>
      <c r="AA55" s="6" t="s">
        <v>155</v>
      </c>
    </row>
    <row r="56" spans="1:27" ht="25.5" x14ac:dyDescent="0.3">
      <c r="A56" s="6">
        <v>2</v>
      </c>
      <c r="B56" s="130"/>
      <c r="C56" s="130"/>
      <c r="D56" s="8" t="s">
        <v>63</v>
      </c>
      <c r="E56" s="6" t="s">
        <v>64</v>
      </c>
      <c r="F56" s="9" t="s">
        <v>18</v>
      </c>
      <c r="G56" s="6" t="s">
        <v>23</v>
      </c>
      <c r="H56" s="6">
        <v>0.5</v>
      </c>
      <c r="I56" s="6" t="s">
        <v>65</v>
      </c>
      <c r="J56" s="6">
        <v>0</v>
      </c>
      <c r="K56" s="6">
        <v>32</v>
      </c>
      <c r="L56" s="6">
        <v>32</v>
      </c>
      <c r="M56" s="6"/>
      <c r="N56" s="6">
        <v>4</v>
      </c>
      <c r="O56" s="6"/>
      <c r="P56" s="6">
        <v>3</v>
      </c>
      <c r="Q56" s="6"/>
      <c r="X56" s="6">
        <v>2</v>
      </c>
      <c r="Y56" s="130"/>
      <c r="Z56" s="130"/>
      <c r="AA56" s="6" t="s">
        <v>64</v>
      </c>
    </row>
    <row r="57" spans="1:27" ht="25.5" x14ac:dyDescent="0.3">
      <c r="A57" s="6">
        <v>3</v>
      </c>
      <c r="B57" s="130"/>
      <c r="C57" s="130"/>
      <c r="D57" s="8" t="s">
        <v>156</v>
      </c>
      <c r="E57" s="6" t="s">
        <v>157</v>
      </c>
      <c r="F57" s="9" t="s">
        <v>18</v>
      </c>
      <c r="G57" s="6" t="s">
        <v>23</v>
      </c>
      <c r="H57" s="6">
        <v>1</v>
      </c>
      <c r="I57" s="6" t="s">
        <v>22</v>
      </c>
      <c r="J57" s="30">
        <v>2</v>
      </c>
      <c r="K57" s="6">
        <f>160/5</f>
        <v>32</v>
      </c>
      <c r="L57" s="6"/>
      <c r="M57" s="6">
        <v>32</v>
      </c>
      <c r="N57" s="31">
        <v>4</v>
      </c>
      <c r="O57" s="44"/>
      <c r="P57" s="6">
        <v>15</v>
      </c>
      <c r="Q57" s="6"/>
      <c r="X57" s="6">
        <v>3</v>
      </c>
      <c r="Y57" s="130"/>
      <c r="Z57" s="130"/>
      <c r="AA57" s="6" t="s">
        <v>157</v>
      </c>
    </row>
    <row r="58" spans="1:27" ht="25.5" x14ac:dyDescent="0.3">
      <c r="A58" s="6">
        <v>4</v>
      </c>
      <c r="B58" s="130"/>
      <c r="C58" s="130"/>
      <c r="D58" s="24" t="s">
        <v>158</v>
      </c>
      <c r="E58" s="25" t="s">
        <v>159</v>
      </c>
      <c r="F58" s="125" t="s">
        <v>47</v>
      </c>
      <c r="G58" s="156" t="s">
        <v>23</v>
      </c>
      <c r="H58" s="25">
        <v>3</v>
      </c>
      <c r="I58" s="25" t="s">
        <v>48</v>
      </c>
      <c r="J58" s="25">
        <v>3</v>
      </c>
      <c r="K58" s="25">
        <v>48</v>
      </c>
      <c r="L58" s="25">
        <v>48</v>
      </c>
      <c r="M58" s="25"/>
      <c r="N58" s="25">
        <v>4</v>
      </c>
      <c r="O58" s="107" t="s">
        <v>31</v>
      </c>
      <c r="P58" s="45">
        <v>9</v>
      </c>
      <c r="Q58" s="6"/>
      <c r="X58" s="6">
        <v>4</v>
      </c>
      <c r="Y58" s="130"/>
      <c r="Z58" s="130"/>
      <c r="AA58" s="25" t="s">
        <v>159</v>
      </c>
    </row>
    <row r="59" spans="1:27" ht="25.5" x14ac:dyDescent="0.3">
      <c r="A59" s="6">
        <v>5</v>
      </c>
      <c r="B59" s="130"/>
      <c r="C59" s="130"/>
      <c r="D59" s="27" t="s">
        <v>160</v>
      </c>
      <c r="E59" s="25" t="s">
        <v>161</v>
      </c>
      <c r="F59" s="26" t="s">
        <v>51</v>
      </c>
      <c r="G59" s="46"/>
      <c r="H59" s="25">
        <v>0.5</v>
      </c>
      <c r="I59" s="25" t="s">
        <v>102</v>
      </c>
      <c r="J59" s="25">
        <v>1</v>
      </c>
      <c r="K59" s="25">
        <v>16</v>
      </c>
      <c r="L59" s="25"/>
      <c r="M59" s="25">
        <v>16</v>
      </c>
      <c r="N59" s="25">
        <v>4</v>
      </c>
      <c r="O59" s="107" t="s">
        <v>31</v>
      </c>
      <c r="P59" s="25">
        <v>9</v>
      </c>
      <c r="Q59" s="6"/>
      <c r="X59" s="6">
        <v>5</v>
      </c>
      <c r="Y59" s="130"/>
      <c r="Z59" s="130"/>
      <c r="AA59" s="25" t="s">
        <v>161</v>
      </c>
    </row>
    <row r="60" spans="1:27" ht="25.5" x14ac:dyDescent="0.3">
      <c r="A60" s="6">
        <v>6</v>
      </c>
      <c r="B60" s="130"/>
      <c r="C60" s="130"/>
      <c r="D60" s="10" t="s">
        <v>162</v>
      </c>
      <c r="E60" s="11" t="s">
        <v>163</v>
      </c>
      <c r="F60" s="122" t="s">
        <v>47</v>
      </c>
      <c r="G60" s="155" t="s">
        <v>23</v>
      </c>
      <c r="H60" s="11">
        <v>3</v>
      </c>
      <c r="I60" s="11" t="s">
        <v>48</v>
      </c>
      <c r="J60" s="11">
        <v>3</v>
      </c>
      <c r="K60" s="11">
        <v>48</v>
      </c>
      <c r="L60" s="11">
        <v>48</v>
      </c>
      <c r="M60" s="11"/>
      <c r="N60" s="11">
        <v>4</v>
      </c>
      <c r="O60" s="104" t="s">
        <v>31</v>
      </c>
      <c r="P60" s="40">
        <v>9</v>
      </c>
      <c r="Q60" s="6"/>
      <c r="X60" s="6">
        <v>6</v>
      </c>
      <c r="Y60" s="130"/>
      <c r="Z60" s="130"/>
      <c r="AA60" s="11" t="s">
        <v>163</v>
      </c>
    </row>
    <row r="61" spans="1:27" ht="25.5" x14ac:dyDescent="0.3">
      <c r="A61" s="6">
        <v>7</v>
      </c>
      <c r="B61" s="130"/>
      <c r="C61" s="130"/>
      <c r="D61" s="18" t="s">
        <v>164</v>
      </c>
      <c r="E61" s="11" t="s">
        <v>165</v>
      </c>
      <c r="F61" s="12" t="s">
        <v>51</v>
      </c>
      <c r="G61" s="4"/>
      <c r="H61" s="11">
        <v>0.5</v>
      </c>
      <c r="I61" s="11" t="s">
        <v>102</v>
      </c>
      <c r="J61" s="11">
        <v>1</v>
      </c>
      <c r="K61" s="11">
        <v>16</v>
      </c>
      <c r="L61" s="11"/>
      <c r="M61" s="11">
        <v>16</v>
      </c>
      <c r="N61" s="11">
        <v>4</v>
      </c>
      <c r="O61" s="104" t="s">
        <v>31</v>
      </c>
      <c r="P61" s="11">
        <v>9</v>
      </c>
      <c r="Q61" s="6"/>
      <c r="X61" s="6">
        <v>7</v>
      </c>
      <c r="Y61" s="130"/>
      <c r="Z61" s="130"/>
      <c r="AA61" s="11" t="s">
        <v>165</v>
      </c>
    </row>
    <row r="62" spans="1:27" ht="25.5" x14ac:dyDescent="0.3">
      <c r="A62" s="6">
        <v>8</v>
      </c>
      <c r="B62" s="130"/>
      <c r="C62" s="130"/>
      <c r="D62" s="10" t="s">
        <v>166</v>
      </c>
      <c r="E62" s="11" t="s">
        <v>167</v>
      </c>
      <c r="F62" s="122" t="s">
        <v>47</v>
      </c>
      <c r="G62" s="155" t="s">
        <v>23</v>
      </c>
      <c r="H62" s="11">
        <v>3</v>
      </c>
      <c r="I62" s="11" t="s">
        <v>48</v>
      </c>
      <c r="J62" s="11">
        <v>3</v>
      </c>
      <c r="K62" s="11">
        <v>48</v>
      </c>
      <c r="L62" s="11">
        <v>48</v>
      </c>
      <c r="M62" s="11"/>
      <c r="N62" s="11">
        <v>4</v>
      </c>
      <c r="O62" s="104" t="s">
        <v>31</v>
      </c>
      <c r="P62" s="40">
        <v>9</v>
      </c>
      <c r="Q62" s="6"/>
      <c r="X62" s="6">
        <v>8</v>
      </c>
      <c r="Y62" s="130"/>
      <c r="Z62" s="130"/>
      <c r="AA62" s="11" t="s">
        <v>167</v>
      </c>
    </row>
    <row r="63" spans="1:27" ht="25.5" x14ac:dyDescent="0.3">
      <c r="A63" s="6">
        <v>9</v>
      </c>
      <c r="B63" s="130"/>
      <c r="C63" s="130"/>
      <c r="D63" s="18" t="s">
        <v>168</v>
      </c>
      <c r="E63" s="11" t="s">
        <v>169</v>
      </c>
      <c r="F63" s="12" t="s">
        <v>51</v>
      </c>
      <c r="G63" s="4"/>
      <c r="H63" s="11">
        <v>0.5</v>
      </c>
      <c r="I63" s="11" t="s">
        <v>102</v>
      </c>
      <c r="J63" s="11">
        <v>1</v>
      </c>
      <c r="K63" s="11">
        <v>16</v>
      </c>
      <c r="L63" s="11"/>
      <c r="M63" s="11">
        <v>16</v>
      </c>
      <c r="N63" s="11">
        <v>4</v>
      </c>
      <c r="O63" s="104" t="s">
        <v>31</v>
      </c>
      <c r="P63" s="11">
        <v>9</v>
      </c>
      <c r="Q63" s="6"/>
      <c r="X63" s="6">
        <v>9</v>
      </c>
      <c r="Y63" s="130"/>
      <c r="Z63" s="130"/>
      <c r="AA63" s="11" t="s">
        <v>169</v>
      </c>
    </row>
    <row r="64" spans="1:27" ht="25.5" x14ac:dyDescent="0.3">
      <c r="A64" s="6">
        <v>10</v>
      </c>
      <c r="B64" s="130"/>
      <c r="C64" s="130"/>
      <c r="D64" s="28" t="s">
        <v>170</v>
      </c>
      <c r="E64" s="14" t="s">
        <v>171</v>
      </c>
      <c r="F64" s="126" t="s">
        <v>47</v>
      </c>
      <c r="G64" s="127" t="s">
        <v>23</v>
      </c>
      <c r="H64" s="14">
        <v>2</v>
      </c>
      <c r="I64" s="14" t="s">
        <v>30</v>
      </c>
      <c r="J64" s="14">
        <v>2</v>
      </c>
      <c r="K64" s="14">
        <v>32</v>
      </c>
      <c r="L64" s="14">
        <v>32</v>
      </c>
      <c r="M64" s="14"/>
      <c r="N64" s="14">
        <v>4</v>
      </c>
      <c r="O64" s="99" t="s">
        <v>31</v>
      </c>
      <c r="P64" s="14">
        <v>9</v>
      </c>
      <c r="Q64" s="6"/>
      <c r="X64" s="6">
        <v>10</v>
      </c>
      <c r="Y64" s="130"/>
      <c r="Z64" s="130"/>
      <c r="AA64" s="14" t="s">
        <v>171</v>
      </c>
    </row>
    <row r="65" spans="1:27" ht="25.5" x14ac:dyDescent="0.3">
      <c r="A65" s="6">
        <v>11</v>
      </c>
      <c r="B65" s="130"/>
      <c r="C65" s="130"/>
      <c r="D65" s="18" t="s">
        <v>172</v>
      </c>
      <c r="E65" s="14" t="s">
        <v>173</v>
      </c>
      <c r="F65" s="17" t="s">
        <v>51</v>
      </c>
      <c r="G65" s="120"/>
      <c r="H65" s="14">
        <v>0.5</v>
      </c>
      <c r="I65" s="14" t="s">
        <v>102</v>
      </c>
      <c r="J65" s="14">
        <v>1</v>
      </c>
      <c r="K65" s="14">
        <v>16</v>
      </c>
      <c r="L65" s="14"/>
      <c r="M65" s="14">
        <v>16</v>
      </c>
      <c r="N65" s="14">
        <v>4</v>
      </c>
      <c r="O65" s="99" t="s">
        <v>31</v>
      </c>
      <c r="P65" s="14">
        <v>9</v>
      </c>
      <c r="Q65" s="6"/>
      <c r="X65" s="6">
        <v>11</v>
      </c>
      <c r="Y65" s="130"/>
      <c r="Z65" s="130"/>
      <c r="AA65" s="14" t="s">
        <v>173</v>
      </c>
    </row>
    <row r="66" spans="1:27" ht="25.5" x14ac:dyDescent="0.3">
      <c r="A66" s="6">
        <v>12</v>
      </c>
      <c r="B66" s="130"/>
      <c r="C66" s="130"/>
      <c r="D66" s="28" t="s">
        <v>174</v>
      </c>
      <c r="E66" s="14" t="s">
        <v>175</v>
      </c>
      <c r="F66" s="47" t="s">
        <v>38</v>
      </c>
      <c r="G66" s="127" t="s">
        <v>23</v>
      </c>
      <c r="H66" s="14">
        <v>3</v>
      </c>
      <c r="I66" s="14" t="s">
        <v>48</v>
      </c>
      <c r="J66" s="14">
        <v>3</v>
      </c>
      <c r="K66" s="14">
        <v>48</v>
      </c>
      <c r="L66" s="14">
        <v>48</v>
      </c>
      <c r="M66" s="14"/>
      <c r="N66" s="14">
        <v>4</v>
      </c>
      <c r="O66" s="99" t="s">
        <v>31</v>
      </c>
      <c r="P66" s="72">
        <v>9</v>
      </c>
      <c r="Q66" s="6"/>
      <c r="X66" s="6">
        <v>12</v>
      </c>
      <c r="Y66" s="130"/>
      <c r="Z66" s="130"/>
      <c r="AA66" s="14" t="s">
        <v>175</v>
      </c>
    </row>
    <row r="67" spans="1:27" ht="13.5" customHeight="1" x14ac:dyDescent="0.3">
      <c r="A67" s="6">
        <v>13</v>
      </c>
      <c r="B67" s="130"/>
      <c r="C67" s="130"/>
      <c r="D67" s="18" t="s">
        <v>176</v>
      </c>
      <c r="E67" s="14" t="s">
        <v>177</v>
      </c>
      <c r="F67" s="17" t="s">
        <v>120</v>
      </c>
      <c r="G67" s="14"/>
      <c r="H67" s="14">
        <v>0.5</v>
      </c>
      <c r="I67" s="14" t="s">
        <v>102</v>
      </c>
      <c r="J67" s="14">
        <v>1</v>
      </c>
      <c r="K67" s="14">
        <v>16</v>
      </c>
      <c r="L67" s="14"/>
      <c r="M67" s="14">
        <v>16</v>
      </c>
      <c r="N67" s="14">
        <v>4</v>
      </c>
      <c r="O67" s="99" t="s">
        <v>31</v>
      </c>
      <c r="P67" s="14">
        <v>9</v>
      </c>
      <c r="Q67" s="6"/>
      <c r="X67" s="6">
        <v>13</v>
      </c>
      <c r="Y67" s="130"/>
      <c r="Z67" s="130"/>
      <c r="AA67" s="14" t="s">
        <v>177</v>
      </c>
    </row>
    <row r="68" spans="1:27" ht="25.5" x14ac:dyDescent="0.3">
      <c r="A68" s="6">
        <v>14</v>
      </c>
      <c r="B68" s="130"/>
      <c r="C68" s="130"/>
      <c r="D68" s="13" t="s">
        <v>178</v>
      </c>
      <c r="E68" s="14" t="s">
        <v>179</v>
      </c>
      <c r="F68" s="14" t="s">
        <v>38</v>
      </c>
      <c r="G68" s="14"/>
      <c r="H68" s="14">
        <v>2</v>
      </c>
      <c r="I68" s="14" t="s">
        <v>30</v>
      </c>
      <c r="J68" s="14">
        <v>2</v>
      </c>
      <c r="K68" s="14">
        <v>32</v>
      </c>
      <c r="L68" s="14">
        <v>32</v>
      </c>
      <c r="M68" s="14"/>
      <c r="N68" s="14">
        <v>4</v>
      </c>
      <c r="O68" s="108" t="s">
        <v>31</v>
      </c>
      <c r="P68" s="14">
        <v>9</v>
      </c>
      <c r="Q68" s="14"/>
      <c r="X68" s="6">
        <v>14</v>
      </c>
      <c r="Y68" s="130"/>
      <c r="Z68" s="130"/>
      <c r="AA68" s="14" t="s">
        <v>179</v>
      </c>
    </row>
    <row r="69" spans="1:27" ht="25.5" x14ac:dyDescent="0.3">
      <c r="A69" s="6">
        <v>15</v>
      </c>
      <c r="B69" s="130"/>
      <c r="C69" s="130"/>
      <c r="D69" s="42" t="s">
        <v>180</v>
      </c>
      <c r="E69" s="14" t="s">
        <v>181</v>
      </c>
      <c r="F69" s="14" t="s">
        <v>120</v>
      </c>
      <c r="G69" s="14"/>
      <c r="H69" s="14">
        <v>1</v>
      </c>
      <c r="I69" s="14" t="s">
        <v>52</v>
      </c>
      <c r="J69" s="14">
        <v>2</v>
      </c>
      <c r="K69" s="14">
        <v>32</v>
      </c>
      <c r="L69" s="14"/>
      <c r="M69" s="14">
        <v>32</v>
      </c>
      <c r="N69" s="14">
        <v>4</v>
      </c>
      <c r="O69" s="108" t="s">
        <v>31</v>
      </c>
      <c r="P69" s="14">
        <v>9</v>
      </c>
      <c r="Q69" s="14"/>
      <c r="X69" s="6">
        <v>15</v>
      </c>
      <c r="Y69" s="130"/>
      <c r="Z69" s="130"/>
      <c r="AA69" s="14" t="s">
        <v>181</v>
      </c>
    </row>
    <row r="70" spans="1:27" ht="25.5" x14ac:dyDescent="0.3">
      <c r="A70" s="6">
        <v>16</v>
      </c>
      <c r="B70" s="130"/>
      <c r="C70" s="130"/>
      <c r="D70" s="48" t="s">
        <v>182</v>
      </c>
      <c r="E70" s="14" t="s">
        <v>183</v>
      </c>
      <c r="F70" s="14" t="s">
        <v>44</v>
      </c>
      <c r="G70" s="14"/>
      <c r="H70" s="14">
        <v>2</v>
      </c>
      <c r="I70" s="14"/>
      <c r="J70" s="14">
        <v>0</v>
      </c>
      <c r="K70" s="14"/>
      <c r="L70" s="14"/>
      <c r="M70" s="14"/>
      <c r="N70" s="14">
        <v>4</v>
      </c>
      <c r="O70" s="14"/>
      <c r="P70" s="14">
        <v>9</v>
      </c>
      <c r="Q70" s="14"/>
      <c r="X70" s="6">
        <v>16</v>
      </c>
      <c r="Y70" s="130"/>
      <c r="Z70" s="130"/>
      <c r="AA70" s="14" t="s">
        <v>183</v>
      </c>
    </row>
    <row r="71" spans="1:27" ht="25.5" x14ac:dyDescent="0.3">
      <c r="A71" s="6">
        <v>17</v>
      </c>
      <c r="B71" s="130"/>
      <c r="C71" s="130"/>
      <c r="D71" s="13" t="s">
        <v>184</v>
      </c>
      <c r="E71" s="14" t="s">
        <v>185</v>
      </c>
      <c r="F71" s="17" t="s">
        <v>44</v>
      </c>
      <c r="G71" s="36"/>
      <c r="H71" s="14">
        <v>0.5</v>
      </c>
      <c r="I71" s="14"/>
      <c r="J71" s="14">
        <v>0</v>
      </c>
      <c r="K71" s="35"/>
      <c r="L71" s="35"/>
      <c r="M71" s="35"/>
      <c r="N71" s="14">
        <v>4</v>
      </c>
      <c r="O71" s="36"/>
      <c r="P71" s="14">
        <v>9</v>
      </c>
      <c r="Q71" s="6"/>
      <c r="X71" s="6">
        <v>17</v>
      </c>
      <c r="Y71" s="130"/>
      <c r="Z71" s="130"/>
      <c r="AA71" s="14" t="s">
        <v>185</v>
      </c>
    </row>
    <row r="72" spans="1:27" x14ac:dyDescent="0.3">
      <c r="A72" s="7"/>
      <c r="B72" s="130"/>
      <c r="C72" s="130"/>
      <c r="D72" s="129" t="s">
        <v>77</v>
      </c>
      <c r="E72" s="130"/>
      <c r="F72" s="7"/>
      <c r="G72" s="121"/>
      <c r="H72" s="7">
        <f>SUM(H55:H71)</f>
        <v>27.5</v>
      </c>
      <c r="I72" s="7">
        <f>J72</f>
        <v>29</v>
      </c>
      <c r="J72" s="7">
        <f>SUM(J55:J71)</f>
        <v>29</v>
      </c>
      <c r="K72" s="7"/>
      <c r="L72" s="7"/>
      <c r="M72" s="7"/>
      <c r="N72" s="7"/>
      <c r="O72" s="7"/>
      <c r="P72" s="7"/>
      <c r="Q72" s="7"/>
      <c r="X72" s="113"/>
      <c r="Y72" s="130"/>
      <c r="Z72" s="130"/>
      <c r="AA72" s="114"/>
    </row>
    <row r="73" spans="1:27" ht="25.5" x14ac:dyDescent="0.3">
      <c r="A73" s="14">
        <v>1</v>
      </c>
      <c r="B73" s="146" t="s">
        <v>313</v>
      </c>
      <c r="C73" s="128"/>
      <c r="D73" s="49" t="s">
        <v>187</v>
      </c>
      <c r="E73" s="14" t="s">
        <v>188</v>
      </c>
      <c r="F73" s="17" t="s">
        <v>18</v>
      </c>
      <c r="G73" s="14" t="s">
        <v>23</v>
      </c>
      <c r="H73" s="14">
        <v>1</v>
      </c>
      <c r="I73" s="14" t="s">
        <v>22</v>
      </c>
      <c r="J73" s="73">
        <v>2</v>
      </c>
      <c r="K73" s="14">
        <f>160/5</f>
        <v>32</v>
      </c>
      <c r="L73" s="14"/>
      <c r="M73" s="14">
        <v>32</v>
      </c>
      <c r="N73" s="74">
        <v>5</v>
      </c>
      <c r="O73" s="75"/>
      <c r="P73" s="14">
        <v>15</v>
      </c>
      <c r="Q73" s="6"/>
      <c r="X73" s="14">
        <v>1</v>
      </c>
      <c r="Y73" s="128" t="s">
        <v>186</v>
      </c>
      <c r="Z73" s="128"/>
      <c r="AA73" s="14" t="s">
        <v>188</v>
      </c>
    </row>
    <row r="74" spans="1:27" ht="25.5" x14ac:dyDescent="0.3">
      <c r="A74" s="14">
        <v>2</v>
      </c>
      <c r="B74" s="128"/>
      <c r="C74" s="128"/>
      <c r="D74" s="50" t="s">
        <v>189</v>
      </c>
      <c r="E74" s="14" t="s">
        <v>190</v>
      </c>
      <c r="F74" s="17" t="s">
        <v>108</v>
      </c>
      <c r="G74" s="127" t="s">
        <v>23</v>
      </c>
      <c r="H74" s="14">
        <v>2</v>
      </c>
      <c r="I74" s="14" t="s">
        <v>30</v>
      </c>
      <c r="J74" s="14">
        <v>2</v>
      </c>
      <c r="K74" s="14">
        <v>32</v>
      </c>
      <c r="L74" s="14">
        <v>32</v>
      </c>
      <c r="M74" s="14"/>
      <c r="N74" s="14">
        <v>5</v>
      </c>
      <c r="O74" s="99" t="s">
        <v>31</v>
      </c>
      <c r="P74" s="14"/>
      <c r="Q74" s="6"/>
      <c r="X74" s="14">
        <v>2</v>
      </c>
      <c r="Y74" s="128"/>
      <c r="Z74" s="128"/>
      <c r="AA74" s="14" t="s">
        <v>190</v>
      </c>
    </row>
    <row r="75" spans="1:27" ht="25.5" x14ac:dyDescent="0.3">
      <c r="A75" s="14">
        <v>3</v>
      </c>
      <c r="B75" s="128"/>
      <c r="C75" s="128"/>
      <c r="D75" s="50" t="s">
        <v>191</v>
      </c>
      <c r="E75" s="14" t="s">
        <v>192</v>
      </c>
      <c r="F75" s="17" t="s">
        <v>108</v>
      </c>
      <c r="G75" s="127" t="s">
        <v>23</v>
      </c>
      <c r="H75" s="14">
        <v>2</v>
      </c>
      <c r="I75" s="14" t="s">
        <v>30</v>
      </c>
      <c r="J75" s="14">
        <v>2</v>
      </c>
      <c r="K75" s="14">
        <v>32</v>
      </c>
      <c r="L75" s="14">
        <v>32</v>
      </c>
      <c r="M75" s="14"/>
      <c r="N75" s="14">
        <v>5</v>
      </c>
      <c r="O75" s="99" t="s">
        <v>31</v>
      </c>
      <c r="P75" s="14">
        <v>9</v>
      </c>
      <c r="Q75" s="6"/>
      <c r="X75" s="14">
        <v>3</v>
      </c>
      <c r="Y75" s="128"/>
      <c r="Z75" s="128"/>
      <c r="AA75" s="14" t="s">
        <v>192</v>
      </c>
    </row>
    <row r="76" spans="1:27" ht="25.5" x14ac:dyDescent="0.3">
      <c r="A76" s="14">
        <v>4</v>
      </c>
      <c r="B76" s="128"/>
      <c r="C76" s="128"/>
      <c r="D76" s="51" t="s">
        <v>193</v>
      </c>
      <c r="E76" s="19" t="s">
        <v>194</v>
      </c>
      <c r="F76" s="52" t="s">
        <v>38</v>
      </c>
      <c r="G76" s="76"/>
      <c r="H76" s="19">
        <v>2</v>
      </c>
      <c r="I76" s="19" t="s">
        <v>30</v>
      </c>
      <c r="J76" s="19">
        <v>2</v>
      </c>
      <c r="K76" s="19">
        <v>32</v>
      </c>
      <c r="L76" s="19">
        <v>32</v>
      </c>
      <c r="M76" s="19"/>
      <c r="N76" s="19">
        <v>5</v>
      </c>
      <c r="O76" s="97" t="s">
        <v>31</v>
      </c>
      <c r="P76" s="41">
        <v>9</v>
      </c>
      <c r="Q76" s="137" t="s">
        <v>195</v>
      </c>
      <c r="X76" s="14">
        <v>4</v>
      </c>
      <c r="Y76" s="128"/>
      <c r="Z76" s="128"/>
      <c r="AA76" s="19" t="s">
        <v>194</v>
      </c>
    </row>
    <row r="77" spans="1:27" ht="25.5" x14ac:dyDescent="0.3">
      <c r="A77" s="14">
        <v>5</v>
      </c>
      <c r="B77" s="128"/>
      <c r="C77" s="128"/>
      <c r="D77" s="19" t="s">
        <v>196</v>
      </c>
      <c r="E77" s="19" t="s">
        <v>197</v>
      </c>
      <c r="F77" s="53" t="s">
        <v>120</v>
      </c>
      <c r="G77" s="19"/>
      <c r="H77" s="19">
        <v>0.5</v>
      </c>
      <c r="I77" s="19" t="s">
        <v>102</v>
      </c>
      <c r="J77" s="19">
        <v>1</v>
      </c>
      <c r="K77" s="19">
        <v>16</v>
      </c>
      <c r="L77" s="19"/>
      <c r="M77" s="19">
        <v>16</v>
      </c>
      <c r="N77" s="19">
        <v>5</v>
      </c>
      <c r="O77" s="97" t="s">
        <v>31</v>
      </c>
      <c r="P77" s="19">
        <v>9</v>
      </c>
      <c r="Q77" s="138"/>
      <c r="X77" s="14">
        <v>5</v>
      </c>
      <c r="Y77" s="128"/>
      <c r="Z77" s="128"/>
      <c r="AA77" s="19" t="s">
        <v>197</v>
      </c>
    </row>
    <row r="78" spans="1:27" ht="25.5" x14ac:dyDescent="0.3">
      <c r="A78" s="14">
        <v>6</v>
      </c>
      <c r="B78" s="128"/>
      <c r="C78" s="128"/>
      <c r="D78" s="54" t="s">
        <v>198</v>
      </c>
      <c r="E78" s="19" t="s">
        <v>199</v>
      </c>
      <c r="F78" s="52" t="s">
        <v>38</v>
      </c>
      <c r="G78" s="158" t="s">
        <v>23</v>
      </c>
      <c r="H78" s="19">
        <v>2</v>
      </c>
      <c r="I78" s="19" t="s">
        <v>30</v>
      </c>
      <c r="J78" s="19">
        <v>2</v>
      </c>
      <c r="K78" s="19">
        <v>32</v>
      </c>
      <c r="L78" s="19">
        <v>32</v>
      </c>
      <c r="M78" s="19"/>
      <c r="N78" s="19">
        <v>5</v>
      </c>
      <c r="O78" s="97" t="s">
        <v>31</v>
      </c>
      <c r="P78" s="41">
        <v>9</v>
      </c>
      <c r="Q78" s="138"/>
      <c r="X78" s="14">
        <v>6</v>
      </c>
      <c r="Y78" s="128"/>
      <c r="Z78" s="128"/>
      <c r="AA78" s="19" t="s">
        <v>199</v>
      </c>
    </row>
    <row r="79" spans="1:27" ht="25.5" x14ac:dyDescent="0.3">
      <c r="A79" s="14">
        <v>7</v>
      </c>
      <c r="B79" s="128"/>
      <c r="C79" s="128"/>
      <c r="D79" s="51" t="s">
        <v>200</v>
      </c>
      <c r="E79" s="19" t="s">
        <v>201</v>
      </c>
      <c r="F79" s="53" t="s">
        <v>120</v>
      </c>
      <c r="G79" s="19"/>
      <c r="H79" s="19">
        <v>0.5</v>
      </c>
      <c r="I79" s="19" t="s">
        <v>102</v>
      </c>
      <c r="J79" s="19">
        <v>1</v>
      </c>
      <c r="K79" s="19">
        <v>16</v>
      </c>
      <c r="L79" s="19"/>
      <c r="M79" s="19">
        <v>16</v>
      </c>
      <c r="N79" s="19">
        <v>5</v>
      </c>
      <c r="O79" s="97" t="s">
        <v>31</v>
      </c>
      <c r="P79" s="19">
        <v>9</v>
      </c>
      <c r="Q79" s="139"/>
      <c r="X79" s="14">
        <v>7</v>
      </c>
      <c r="Y79" s="128"/>
      <c r="Z79" s="128"/>
      <c r="AA79" s="19" t="s">
        <v>201</v>
      </c>
    </row>
    <row r="80" spans="1:27" ht="25.5" x14ac:dyDescent="0.3">
      <c r="A80" s="14">
        <v>8</v>
      </c>
      <c r="B80" s="128"/>
      <c r="C80" s="128"/>
      <c r="D80" s="50" t="s">
        <v>174</v>
      </c>
      <c r="E80" s="14" t="s">
        <v>202</v>
      </c>
      <c r="F80" s="47" t="s">
        <v>38</v>
      </c>
      <c r="G80" s="157" t="s">
        <v>23</v>
      </c>
      <c r="H80" s="14">
        <v>2</v>
      </c>
      <c r="I80" s="14" t="s">
        <v>203</v>
      </c>
      <c r="J80" s="14">
        <v>2</v>
      </c>
      <c r="K80" s="14">
        <v>32</v>
      </c>
      <c r="L80" s="14">
        <v>32</v>
      </c>
      <c r="M80" s="14"/>
      <c r="N80" s="14">
        <v>5</v>
      </c>
      <c r="O80" s="99" t="s">
        <v>31</v>
      </c>
      <c r="P80" s="72">
        <v>9</v>
      </c>
      <c r="Q80" s="6"/>
      <c r="X80" s="14">
        <v>8</v>
      </c>
      <c r="Y80" s="128"/>
      <c r="Z80" s="128"/>
      <c r="AA80" s="14" t="s">
        <v>202</v>
      </c>
    </row>
    <row r="81" spans="1:27" ht="25.5" x14ac:dyDescent="0.3">
      <c r="A81" s="14">
        <v>9</v>
      </c>
      <c r="B81" s="128"/>
      <c r="C81" s="128"/>
      <c r="D81" s="50" t="s">
        <v>204</v>
      </c>
      <c r="E81" s="14" t="s">
        <v>205</v>
      </c>
      <c r="F81" s="17" t="s">
        <v>120</v>
      </c>
      <c r="G81" s="14"/>
      <c r="H81" s="14">
        <v>0.5</v>
      </c>
      <c r="I81" s="14" t="s">
        <v>102</v>
      </c>
      <c r="J81" s="14">
        <v>1</v>
      </c>
      <c r="K81" s="14">
        <v>16</v>
      </c>
      <c r="L81" s="14"/>
      <c r="M81" s="14">
        <v>16</v>
      </c>
      <c r="N81" s="14">
        <v>5</v>
      </c>
      <c r="O81" s="99" t="s">
        <v>31</v>
      </c>
      <c r="P81" s="14">
        <v>9</v>
      </c>
      <c r="Q81" s="88"/>
      <c r="X81" s="14">
        <v>9</v>
      </c>
      <c r="Y81" s="128"/>
      <c r="Z81" s="128"/>
      <c r="AA81" s="14" t="s">
        <v>205</v>
      </c>
    </row>
    <row r="82" spans="1:27" ht="25.5" x14ac:dyDescent="0.3">
      <c r="A82" s="14">
        <v>10</v>
      </c>
      <c r="B82" s="128"/>
      <c r="C82" s="128"/>
      <c r="D82" s="14" t="s">
        <v>206</v>
      </c>
      <c r="E82" s="14" t="s">
        <v>207</v>
      </c>
      <c r="F82" s="47" t="s">
        <v>38</v>
      </c>
      <c r="G82" s="14"/>
      <c r="H82" s="14">
        <v>2</v>
      </c>
      <c r="I82" s="14" t="s">
        <v>57</v>
      </c>
      <c r="J82" s="14">
        <v>2</v>
      </c>
      <c r="K82" s="14">
        <v>32</v>
      </c>
      <c r="L82" s="14">
        <v>32</v>
      </c>
      <c r="M82" s="14"/>
      <c r="N82" s="14">
        <v>5</v>
      </c>
      <c r="O82" s="99" t="s">
        <v>208</v>
      </c>
      <c r="P82" s="72">
        <v>9</v>
      </c>
      <c r="Q82" s="6" t="s">
        <v>209</v>
      </c>
      <c r="X82" s="14">
        <v>10</v>
      </c>
      <c r="Y82" s="128"/>
      <c r="Z82" s="128"/>
      <c r="AA82" s="14" t="s">
        <v>207</v>
      </c>
    </row>
    <row r="83" spans="1:27" ht="25.5" x14ac:dyDescent="0.3">
      <c r="A83" s="14">
        <v>11</v>
      </c>
      <c r="B83" s="128"/>
      <c r="C83" s="128"/>
      <c r="D83" s="55" t="s">
        <v>210</v>
      </c>
      <c r="E83" s="14" t="s">
        <v>211</v>
      </c>
      <c r="F83" s="17" t="s">
        <v>120</v>
      </c>
      <c r="G83" s="14"/>
      <c r="H83" s="14">
        <v>1</v>
      </c>
      <c r="I83" s="14" t="s">
        <v>212</v>
      </c>
      <c r="J83" s="14">
        <v>2</v>
      </c>
      <c r="K83" s="14">
        <v>32</v>
      </c>
      <c r="L83" s="14"/>
      <c r="M83" s="14">
        <v>32</v>
      </c>
      <c r="N83" s="14">
        <v>5</v>
      </c>
      <c r="O83" s="99" t="s">
        <v>208</v>
      </c>
      <c r="P83" s="14">
        <v>9</v>
      </c>
      <c r="Q83" s="6" t="s">
        <v>209</v>
      </c>
      <c r="X83" s="14">
        <v>11</v>
      </c>
      <c r="Y83" s="128"/>
      <c r="Z83" s="128"/>
      <c r="AA83" s="14" t="s">
        <v>211</v>
      </c>
    </row>
    <row r="84" spans="1:27" ht="25.5" x14ac:dyDescent="0.3">
      <c r="A84" s="14">
        <v>12</v>
      </c>
      <c r="B84" s="128"/>
      <c r="C84" s="128"/>
      <c r="D84" s="56" t="s">
        <v>213</v>
      </c>
      <c r="E84" s="14" t="s">
        <v>214</v>
      </c>
      <c r="F84" s="17" t="s">
        <v>44</v>
      </c>
      <c r="G84" s="36"/>
      <c r="H84" s="14">
        <v>2</v>
      </c>
      <c r="I84" s="14"/>
      <c r="J84" s="14">
        <v>0</v>
      </c>
      <c r="K84" s="35"/>
      <c r="L84" s="35"/>
      <c r="M84" s="35"/>
      <c r="N84" s="14">
        <v>5</v>
      </c>
      <c r="O84" s="36"/>
      <c r="P84" s="14">
        <v>9</v>
      </c>
      <c r="Q84" s="6"/>
      <c r="X84" s="14">
        <v>12</v>
      </c>
      <c r="Y84" s="128"/>
      <c r="Z84" s="128"/>
      <c r="AA84" s="14" t="s">
        <v>214</v>
      </c>
    </row>
    <row r="85" spans="1:27" ht="25.5" x14ac:dyDescent="0.3">
      <c r="A85" s="14">
        <v>13</v>
      </c>
      <c r="B85" s="128"/>
      <c r="C85" s="128"/>
      <c r="D85" s="50" t="s">
        <v>215</v>
      </c>
      <c r="E85" s="14" t="s">
        <v>216</v>
      </c>
      <c r="F85" s="17" t="s">
        <v>108</v>
      </c>
      <c r="G85" s="14"/>
      <c r="H85" s="14">
        <v>1.5</v>
      </c>
      <c r="I85" s="14" t="s">
        <v>41</v>
      </c>
      <c r="J85" s="14">
        <v>2</v>
      </c>
      <c r="K85" s="14">
        <v>32</v>
      </c>
      <c r="L85" s="14">
        <v>16</v>
      </c>
      <c r="M85" s="14">
        <v>16</v>
      </c>
      <c r="N85" s="14">
        <v>5</v>
      </c>
      <c r="O85" s="99" t="s">
        <v>31</v>
      </c>
      <c r="P85" s="14">
        <v>9</v>
      </c>
      <c r="Q85" s="6" t="s">
        <v>217</v>
      </c>
      <c r="X85" s="14">
        <v>13</v>
      </c>
      <c r="Y85" s="128"/>
      <c r="Z85" s="128"/>
      <c r="AA85" s="14" t="s">
        <v>216</v>
      </c>
    </row>
    <row r="86" spans="1:27" ht="25.5" x14ac:dyDescent="0.3">
      <c r="A86" s="14">
        <v>14</v>
      </c>
      <c r="B86" s="128"/>
      <c r="C86" s="128"/>
      <c r="D86" s="50" t="s">
        <v>218</v>
      </c>
      <c r="E86" s="14" t="s">
        <v>219</v>
      </c>
      <c r="F86" s="17" t="s">
        <v>44</v>
      </c>
      <c r="G86" s="36"/>
      <c r="H86" s="14">
        <v>0.5</v>
      </c>
      <c r="I86" s="14"/>
      <c r="J86" s="14">
        <v>0</v>
      </c>
      <c r="K86" s="35"/>
      <c r="L86" s="35"/>
      <c r="M86" s="35"/>
      <c r="N86" s="14">
        <v>5</v>
      </c>
      <c r="O86" s="36"/>
      <c r="P86" s="14">
        <v>9</v>
      </c>
      <c r="Q86" s="6"/>
      <c r="X86" s="14">
        <v>14</v>
      </c>
      <c r="Y86" s="128"/>
      <c r="Z86" s="128"/>
      <c r="AA86" s="14" t="s">
        <v>219</v>
      </c>
    </row>
    <row r="87" spans="1:27" ht="25.5" x14ac:dyDescent="0.3">
      <c r="A87" s="14">
        <v>15</v>
      </c>
      <c r="B87" s="128"/>
      <c r="C87" s="128" t="s">
        <v>220</v>
      </c>
      <c r="D87" s="57" t="s">
        <v>221</v>
      </c>
      <c r="E87" s="57" t="s">
        <v>222</v>
      </c>
      <c r="F87" s="57" t="s">
        <v>223</v>
      </c>
      <c r="G87" s="57"/>
      <c r="H87" s="57">
        <v>2</v>
      </c>
      <c r="I87" s="57" t="s">
        <v>30</v>
      </c>
      <c r="J87" s="57">
        <v>2</v>
      </c>
      <c r="K87" s="57">
        <v>32</v>
      </c>
      <c r="L87" s="57">
        <v>32</v>
      </c>
      <c r="M87" s="57"/>
      <c r="N87" s="57">
        <v>5</v>
      </c>
      <c r="O87" s="109" t="s">
        <v>31</v>
      </c>
      <c r="P87" s="57">
        <v>9</v>
      </c>
      <c r="Q87" s="57" t="s">
        <v>224</v>
      </c>
      <c r="X87" s="14">
        <v>15</v>
      </c>
      <c r="Y87" s="128"/>
      <c r="Z87" s="128" t="s">
        <v>220</v>
      </c>
      <c r="AA87" s="57" t="s">
        <v>222</v>
      </c>
    </row>
    <row r="88" spans="1:27" ht="25.5" x14ac:dyDescent="0.3">
      <c r="A88" s="14">
        <v>16</v>
      </c>
      <c r="B88" s="128"/>
      <c r="C88" s="128"/>
      <c r="D88" s="57" t="s">
        <v>225</v>
      </c>
      <c r="E88" s="57" t="s">
        <v>226</v>
      </c>
      <c r="F88" s="57" t="s">
        <v>120</v>
      </c>
      <c r="G88" s="57"/>
      <c r="H88" s="57">
        <v>0.5</v>
      </c>
      <c r="I88" s="57" t="s">
        <v>102</v>
      </c>
      <c r="J88" s="57">
        <v>1</v>
      </c>
      <c r="K88" s="57">
        <v>16</v>
      </c>
      <c r="L88" s="57"/>
      <c r="M88" s="57">
        <v>16</v>
      </c>
      <c r="N88" s="57">
        <v>5</v>
      </c>
      <c r="O88" s="109" t="s">
        <v>31</v>
      </c>
      <c r="P88" s="57">
        <v>9</v>
      </c>
      <c r="Q88" s="57" t="s">
        <v>224</v>
      </c>
      <c r="X88" s="14">
        <v>16</v>
      </c>
      <c r="Y88" s="128"/>
      <c r="Z88" s="128"/>
      <c r="AA88" s="57" t="s">
        <v>226</v>
      </c>
    </row>
    <row r="89" spans="1:27" ht="51" x14ac:dyDescent="0.3">
      <c r="A89" s="14">
        <v>17</v>
      </c>
      <c r="B89" s="128"/>
      <c r="C89" s="128"/>
      <c r="D89" s="57" t="s">
        <v>227</v>
      </c>
      <c r="E89" s="57" t="s">
        <v>228</v>
      </c>
      <c r="F89" s="57" t="s">
        <v>223</v>
      </c>
      <c r="G89" s="57"/>
      <c r="H89" s="57">
        <v>2</v>
      </c>
      <c r="I89" s="57" t="s">
        <v>57</v>
      </c>
      <c r="J89" s="57">
        <v>2</v>
      </c>
      <c r="K89" s="57">
        <v>32</v>
      </c>
      <c r="L89" s="57">
        <v>32</v>
      </c>
      <c r="M89" s="57"/>
      <c r="N89" s="57">
        <v>5</v>
      </c>
      <c r="O89" s="109" t="s">
        <v>229</v>
      </c>
      <c r="P89" s="57">
        <v>9</v>
      </c>
      <c r="Q89" s="57" t="s">
        <v>230</v>
      </c>
      <c r="X89" s="14">
        <v>17</v>
      </c>
      <c r="Y89" s="128"/>
      <c r="Z89" s="128"/>
      <c r="AA89" s="57" t="s">
        <v>228</v>
      </c>
    </row>
    <row r="90" spans="1:27" ht="51" x14ac:dyDescent="0.3">
      <c r="A90" s="14">
        <v>18</v>
      </c>
      <c r="B90" s="128"/>
      <c r="C90" s="128"/>
      <c r="D90" s="57" t="s">
        <v>231</v>
      </c>
      <c r="E90" s="57" t="s">
        <v>232</v>
      </c>
      <c r="F90" s="57" t="s">
        <v>120</v>
      </c>
      <c r="G90" s="57"/>
      <c r="H90" s="57">
        <v>0.5</v>
      </c>
      <c r="I90" s="57" t="s">
        <v>52</v>
      </c>
      <c r="J90" s="57">
        <v>1</v>
      </c>
      <c r="K90" s="57">
        <v>16</v>
      </c>
      <c r="L90" s="57"/>
      <c r="M90" s="57">
        <v>16</v>
      </c>
      <c r="N90" s="57">
        <v>5</v>
      </c>
      <c r="O90" s="109" t="s">
        <v>229</v>
      </c>
      <c r="P90" s="57">
        <v>9</v>
      </c>
      <c r="Q90" s="57" t="s">
        <v>230</v>
      </c>
      <c r="X90" s="14">
        <v>18</v>
      </c>
      <c r="Y90" s="128"/>
      <c r="Z90" s="128"/>
      <c r="AA90" s="57" t="s">
        <v>232</v>
      </c>
    </row>
    <row r="91" spans="1:27" ht="25.5" x14ac:dyDescent="0.3">
      <c r="A91" s="14">
        <v>19</v>
      </c>
      <c r="B91" s="128"/>
      <c r="C91" s="128" t="s">
        <v>233</v>
      </c>
      <c r="D91" s="58" t="s">
        <v>234</v>
      </c>
      <c r="E91" s="58" t="s">
        <v>235</v>
      </c>
      <c r="F91" s="59" t="s">
        <v>236</v>
      </c>
      <c r="G91" s="59"/>
      <c r="H91" s="58">
        <v>2</v>
      </c>
      <c r="I91" s="58" t="s">
        <v>30</v>
      </c>
      <c r="J91" s="59"/>
      <c r="K91" s="59">
        <v>32</v>
      </c>
      <c r="L91" s="59">
        <v>32</v>
      </c>
      <c r="M91" s="59"/>
      <c r="N91" s="59">
        <v>5</v>
      </c>
      <c r="O91" s="110" t="s">
        <v>31</v>
      </c>
      <c r="P91" s="59">
        <v>9</v>
      </c>
      <c r="Q91" s="59" t="s">
        <v>233</v>
      </c>
      <c r="X91" s="14">
        <v>19</v>
      </c>
      <c r="Y91" s="128"/>
      <c r="Z91" s="128" t="s">
        <v>233</v>
      </c>
      <c r="AA91" s="58" t="s">
        <v>235</v>
      </c>
    </row>
    <row r="92" spans="1:27" ht="25.5" x14ac:dyDescent="0.3">
      <c r="A92" s="14">
        <v>20</v>
      </c>
      <c r="B92" s="128"/>
      <c r="C92" s="128"/>
      <c r="D92" s="60" t="s">
        <v>237</v>
      </c>
      <c r="E92" s="60" t="s">
        <v>238</v>
      </c>
      <c r="F92" s="59" t="s">
        <v>120</v>
      </c>
      <c r="G92" s="59"/>
      <c r="H92" s="58">
        <v>0.5</v>
      </c>
      <c r="I92" s="58" t="s">
        <v>102</v>
      </c>
      <c r="J92" s="59"/>
      <c r="K92" s="59">
        <v>16</v>
      </c>
      <c r="L92" s="59"/>
      <c r="M92" s="59">
        <v>16</v>
      </c>
      <c r="N92" s="59">
        <v>5</v>
      </c>
      <c r="O92" s="110" t="s">
        <v>31</v>
      </c>
      <c r="P92" s="59">
        <v>9</v>
      </c>
      <c r="Q92" s="59" t="s">
        <v>233</v>
      </c>
      <c r="X92" s="14">
        <v>20</v>
      </c>
      <c r="Y92" s="128"/>
      <c r="Z92" s="128"/>
      <c r="AA92" s="60" t="s">
        <v>238</v>
      </c>
    </row>
    <row r="93" spans="1:27" ht="25.5" x14ac:dyDescent="0.3">
      <c r="A93" s="14">
        <v>21</v>
      </c>
      <c r="B93" s="128"/>
      <c r="C93" s="128"/>
      <c r="D93" s="60" t="s">
        <v>239</v>
      </c>
      <c r="E93" s="60" t="s">
        <v>240</v>
      </c>
      <c r="F93" s="59" t="s">
        <v>38</v>
      </c>
      <c r="G93" s="59"/>
      <c r="H93" s="58">
        <v>2</v>
      </c>
      <c r="I93" s="58" t="s">
        <v>30</v>
      </c>
      <c r="J93" s="59"/>
      <c r="K93" s="59">
        <v>32</v>
      </c>
      <c r="L93" s="59">
        <v>32</v>
      </c>
      <c r="M93" s="59"/>
      <c r="N93" s="59">
        <v>5</v>
      </c>
      <c r="O93" s="110" t="s">
        <v>31</v>
      </c>
      <c r="P93" s="59">
        <v>9</v>
      </c>
      <c r="Q93" s="59" t="s">
        <v>233</v>
      </c>
      <c r="X93" s="14">
        <v>21</v>
      </c>
      <c r="Y93" s="128"/>
      <c r="Z93" s="128"/>
      <c r="AA93" s="60" t="s">
        <v>240</v>
      </c>
    </row>
    <row r="94" spans="1:27" ht="25.5" x14ac:dyDescent="0.3">
      <c r="A94" s="14">
        <v>22</v>
      </c>
      <c r="B94" s="128"/>
      <c r="C94" s="128"/>
      <c r="D94" s="60" t="s">
        <v>241</v>
      </c>
      <c r="E94" s="60" t="s">
        <v>242</v>
      </c>
      <c r="F94" s="59" t="s">
        <v>120</v>
      </c>
      <c r="G94" s="59"/>
      <c r="H94" s="58">
        <v>0.5</v>
      </c>
      <c r="I94" s="58" t="s">
        <v>102</v>
      </c>
      <c r="J94" s="59"/>
      <c r="K94" s="59">
        <v>16</v>
      </c>
      <c r="L94" s="59"/>
      <c r="M94" s="59">
        <v>16</v>
      </c>
      <c r="N94" s="59">
        <v>5</v>
      </c>
      <c r="O94" s="110" t="s">
        <v>31</v>
      </c>
      <c r="P94" s="59">
        <v>9</v>
      </c>
      <c r="Q94" s="59" t="s">
        <v>233</v>
      </c>
      <c r="X94" s="14">
        <v>22</v>
      </c>
      <c r="Y94" s="128"/>
      <c r="Z94" s="128"/>
      <c r="AA94" s="60" t="s">
        <v>242</v>
      </c>
    </row>
    <row r="95" spans="1:27" ht="24" customHeight="1" x14ac:dyDescent="0.3">
      <c r="A95" s="7"/>
      <c r="B95" s="7"/>
      <c r="C95" s="61"/>
      <c r="D95" s="142" t="s">
        <v>77</v>
      </c>
      <c r="E95" s="143"/>
      <c r="F95" s="21"/>
      <c r="G95" s="21"/>
      <c r="H95" s="21">
        <f>SUM(H73:H90)</f>
        <v>24.5</v>
      </c>
      <c r="I95" s="7">
        <f>J95</f>
        <v>27</v>
      </c>
      <c r="J95" s="7">
        <f>SUM(J73:J94)</f>
        <v>27</v>
      </c>
      <c r="K95" s="20"/>
      <c r="L95" s="20"/>
      <c r="M95" s="20"/>
      <c r="N95" s="21"/>
      <c r="O95" s="21"/>
      <c r="P95" s="21"/>
      <c r="Q95" s="7"/>
      <c r="X95" s="113"/>
      <c r="Y95" s="113"/>
      <c r="Z95" s="115"/>
      <c r="AA95" s="112"/>
    </row>
    <row r="96" spans="1:27" ht="25.5" x14ac:dyDescent="0.3">
      <c r="A96" s="14">
        <v>1</v>
      </c>
      <c r="B96" s="147" t="s">
        <v>243</v>
      </c>
      <c r="C96" s="128" t="s">
        <v>244</v>
      </c>
      <c r="D96" s="19" t="s">
        <v>245</v>
      </c>
      <c r="E96" s="19" t="s">
        <v>246</v>
      </c>
      <c r="F96" s="9" t="s">
        <v>18</v>
      </c>
      <c r="G96" s="19"/>
      <c r="H96" s="19">
        <v>2</v>
      </c>
      <c r="I96" s="19" t="s">
        <v>30</v>
      </c>
      <c r="J96" s="19">
        <v>2</v>
      </c>
      <c r="K96" s="19">
        <v>32</v>
      </c>
      <c r="L96" s="19">
        <v>32</v>
      </c>
      <c r="M96" s="19"/>
      <c r="N96" s="19"/>
      <c r="O96" s="97" t="s">
        <v>31</v>
      </c>
      <c r="P96" s="19">
        <v>20</v>
      </c>
      <c r="Q96" s="89"/>
      <c r="X96" s="14">
        <v>1</v>
      </c>
      <c r="Y96" s="147" t="s">
        <v>243</v>
      </c>
      <c r="Z96" s="128" t="s">
        <v>244</v>
      </c>
      <c r="AA96" s="19" t="s">
        <v>246</v>
      </c>
    </row>
    <row r="97" spans="1:27" ht="25.5" x14ac:dyDescent="0.3">
      <c r="A97" s="14">
        <v>2</v>
      </c>
      <c r="B97" s="148"/>
      <c r="C97" s="128"/>
      <c r="D97" s="55" t="s">
        <v>247</v>
      </c>
      <c r="E97" s="14" t="s">
        <v>248</v>
      </c>
      <c r="F97" s="17" t="s">
        <v>47</v>
      </c>
      <c r="G97" s="127" t="s">
        <v>23</v>
      </c>
      <c r="H97" s="14">
        <v>2</v>
      </c>
      <c r="I97" s="14" t="s">
        <v>30</v>
      </c>
      <c r="J97" s="14">
        <v>2</v>
      </c>
      <c r="K97" s="14">
        <v>32</v>
      </c>
      <c r="L97" s="13">
        <v>32</v>
      </c>
      <c r="M97" s="14"/>
      <c r="N97" s="14">
        <v>5</v>
      </c>
      <c r="O97" s="99" t="s">
        <v>31</v>
      </c>
      <c r="P97" s="14">
        <v>9</v>
      </c>
      <c r="Q97" s="6"/>
      <c r="X97" s="14">
        <v>2</v>
      </c>
      <c r="Y97" s="148"/>
      <c r="Z97" s="128"/>
      <c r="AA97" s="14" t="s">
        <v>248</v>
      </c>
    </row>
    <row r="98" spans="1:27" ht="25.5" x14ac:dyDescent="0.3">
      <c r="A98" s="14">
        <v>3</v>
      </c>
      <c r="B98" s="148"/>
      <c r="C98" s="128"/>
      <c r="D98" s="56" t="s">
        <v>249</v>
      </c>
      <c r="E98" s="14" t="s">
        <v>250</v>
      </c>
      <c r="F98" s="17" t="s">
        <v>44</v>
      </c>
      <c r="G98" s="36"/>
      <c r="H98" s="14">
        <v>1</v>
      </c>
      <c r="I98" s="14"/>
      <c r="J98" s="14">
        <v>0</v>
      </c>
      <c r="K98" s="35"/>
      <c r="L98" s="77"/>
      <c r="M98" s="35"/>
      <c r="N98" s="14">
        <v>5</v>
      </c>
      <c r="O98" s="36"/>
      <c r="P98" s="14">
        <v>9</v>
      </c>
      <c r="Q98" s="6"/>
      <c r="X98" s="14">
        <v>3</v>
      </c>
      <c r="Y98" s="148"/>
      <c r="Z98" s="128"/>
      <c r="AA98" s="14" t="s">
        <v>250</v>
      </c>
    </row>
    <row r="99" spans="1:27" ht="25.5" x14ac:dyDescent="0.3">
      <c r="A99" s="14">
        <v>4</v>
      </c>
      <c r="B99" s="148"/>
      <c r="C99" s="128"/>
      <c r="D99" s="55" t="s">
        <v>251</v>
      </c>
      <c r="E99" s="62" t="s">
        <v>252</v>
      </c>
      <c r="F99" s="17" t="s">
        <v>51</v>
      </c>
      <c r="G99" s="14"/>
      <c r="H99" s="14">
        <v>1</v>
      </c>
      <c r="I99" s="14" t="s">
        <v>52</v>
      </c>
      <c r="J99" s="14">
        <v>2</v>
      </c>
      <c r="K99" s="14">
        <v>32</v>
      </c>
      <c r="L99" s="13"/>
      <c r="M99" s="14">
        <v>32</v>
      </c>
      <c r="N99" s="14">
        <v>5</v>
      </c>
      <c r="O99" s="99" t="s">
        <v>31</v>
      </c>
      <c r="P99" s="14">
        <v>9</v>
      </c>
      <c r="Q99" s="6"/>
      <c r="X99" s="14">
        <v>4</v>
      </c>
      <c r="Y99" s="148"/>
      <c r="Z99" s="128"/>
      <c r="AA99" s="62" t="s">
        <v>252</v>
      </c>
    </row>
    <row r="100" spans="1:27" ht="25.5" x14ac:dyDescent="0.3">
      <c r="A100" s="14">
        <v>5</v>
      </c>
      <c r="B100" s="148"/>
      <c r="C100" s="128"/>
      <c r="D100" s="14" t="s">
        <v>253</v>
      </c>
      <c r="E100" s="14" t="s">
        <v>254</v>
      </c>
      <c r="F100" s="17" t="s">
        <v>47</v>
      </c>
      <c r="G100" s="14"/>
      <c r="H100" s="14">
        <v>2</v>
      </c>
      <c r="I100" s="14" t="s">
        <v>30</v>
      </c>
      <c r="J100" s="14">
        <v>2</v>
      </c>
      <c r="K100" s="14">
        <v>32</v>
      </c>
      <c r="L100" s="13">
        <v>32</v>
      </c>
      <c r="M100" s="14"/>
      <c r="N100" s="14">
        <v>6</v>
      </c>
      <c r="O100" s="99" t="s">
        <v>31</v>
      </c>
      <c r="P100" s="14">
        <v>9</v>
      </c>
      <c r="Q100" s="6"/>
      <c r="X100" s="14">
        <v>5</v>
      </c>
      <c r="Y100" s="148"/>
      <c r="Z100" s="128"/>
      <c r="AA100" s="14" t="s">
        <v>254</v>
      </c>
    </row>
    <row r="101" spans="1:27" ht="25.5" x14ac:dyDescent="0.3">
      <c r="A101" s="14">
        <v>6</v>
      </c>
      <c r="B101" s="148"/>
      <c r="C101" s="128"/>
      <c r="D101" s="55" t="s">
        <v>255</v>
      </c>
      <c r="E101" s="14" t="s">
        <v>256</v>
      </c>
      <c r="F101" s="17" t="s">
        <v>51</v>
      </c>
      <c r="G101" s="36"/>
      <c r="H101" s="14">
        <v>0.5</v>
      </c>
      <c r="I101" s="14" t="s">
        <v>102</v>
      </c>
      <c r="J101" s="14">
        <v>1</v>
      </c>
      <c r="K101" s="14">
        <v>16</v>
      </c>
      <c r="L101" s="13"/>
      <c r="M101" s="14">
        <v>16</v>
      </c>
      <c r="N101" s="14">
        <v>6</v>
      </c>
      <c r="O101" s="99" t="s">
        <v>31</v>
      </c>
      <c r="P101" s="14">
        <v>9</v>
      </c>
      <c r="Q101" s="6"/>
      <c r="X101" s="14">
        <v>6</v>
      </c>
      <c r="Y101" s="148"/>
      <c r="Z101" s="128"/>
      <c r="AA101" s="14" t="s">
        <v>256</v>
      </c>
    </row>
    <row r="102" spans="1:27" ht="25.5" x14ac:dyDescent="0.3">
      <c r="A102" s="14">
        <v>7</v>
      </c>
      <c r="B102" s="148"/>
      <c r="C102" s="128"/>
      <c r="D102" s="14" t="s">
        <v>257</v>
      </c>
      <c r="E102" s="14" t="s">
        <v>258</v>
      </c>
      <c r="F102" s="47" t="s">
        <v>38</v>
      </c>
      <c r="G102" s="14"/>
      <c r="H102" s="14">
        <v>2</v>
      </c>
      <c r="I102" s="14" t="s">
        <v>30</v>
      </c>
      <c r="J102" s="14">
        <v>2</v>
      </c>
      <c r="K102" s="14">
        <v>32</v>
      </c>
      <c r="L102" s="13">
        <v>32</v>
      </c>
      <c r="M102" s="14"/>
      <c r="N102" s="14">
        <v>6</v>
      </c>
      <c r="O102" s="99" t="s">
        <v>31</v>
      </c>
      <c r="P102" s="34">
        <v>9</v>
      </c>
      <c r="Q102" s="6"/>
      <c r="X102" s="14">
        <v>7</v>
      </c>
      <c r="Y102" s="148"/>
      <c r="Z102" s="128"/>
      <c r="AA102" s="14" t="s">
        <v>258</v>
      </c>
    </row>
    <row r="103" spans="1:27" ht="25.5" x14ac:dyDescent="0.3">
      <c r="A103" s="14">
        <v>8</v>
      </c>
      <c r="B103" s="148"/>
      <c r="C103" s="128"/>
      <c r="D103" s="55" t="s">
        <v>259</v>
      </c>
      <c r="E103" s="14" t="s">
        <v>260</v>
      </c>
      <c r="F103" s="17" t="s">
        <v>120</v>
      </c>
      <c r="G103" s="14"/>
      <c r="H103" s="14">
        <v>0.5</v>
      </c>
      <c r="I103" s="14" t="s">
        <v>102</v>
      </c>
      <c r="J103" s="14">
        <v>1</v>
      </c>
      <c r="K103" s="14">
        <v>16</v>
      </c>
      <c r="L103" s="13"/>
      <c r="M103" s="14">
        <v>16</v>
      </c>
      <c r="N103" s="14">
        <v>6</v>
      </c>
      <c r="O103" s="99" t="s">
        <v>31</v>
      </c>
      <c r="P103" s="14">
        <v>9</v>
      </c>
      <c r="Q103" s="6"/>
      <c r="X103" s="14">
        <v>8</v>
      </c>
      <c r="Y103" s="148"/>
      <c r="Z103" s="128"/>
      <c r="AA103" s="14" t="s">
        <v>260</v>
      </c>
    </row>
    <row r="104" spans="1:27" ht="25.5" x14ac:dyDescent="0.3">
      <c r="A104" s="14">
        <v>9</v>
      </c>
      <c r="B104" s="148"/>
      <c r="C104" s="128"/>
      <c r="D104" s="14" t="s">
        <v>261</v>
      </c>
      <c r="E104" s="14" t="s">
        <v>262</v>
      </c>
      <c r="F104" s="17" t="s">
        <v>47</v>
      </c>
      <c r="G104" s="127" t="s">
        <v>23</v>
      </c>
      <c r="H104" s="14">
        <v>3</v>
      </c>
      <c r="I104" s="14" t="s">
        <v>48</v>
      </c>
      <c r="J104" s="14">
        <v>3</v>
      </c>
      <c r="K104" s="14">
        <v>48</v>
      </c>
      <c r="L104" s="13">
        <v>48</v>
      </c>
      <c r="M104" s="14"/>
      <c r="N104" s="14">
        <v>6</v>
      </c>
      <c r="O104" s="99" t="s">
        <v>31</v>
      </c>
      <c r="P104" s="14">
        <v>9</v>
      </c>
      <c r="Q104" s="6"/>
      <c r="X104" s="14">
        <v>9</v>
      </c>
      <c r="Y104" s="148"/>
      <c r="Z104" s="128"/>
      <c r="AA104" s="14" t="s">
        <v>262</v>
      </c>
    </row>
    <row r="105" spans="1:27" ht="25.5" x14ac:dyDescent="0.3">
      <c r="A105" s="14">
        <v>10</v>
      </c>
      <c r="B105" s="148"/>
      <c r="C105" s="128"/>
      <c r="D105" s="55" t="s">
        <v>263</v>
      </c>
      <c r="E105" s="14" t="s">
        <v>264</v>
      </c>
      <c r="F105" s="17" t="s">
        <v>51</v>
      </c>
      <c r="G105" s="36"/>
      <c r="H105" s="14">
        <v>0.5</v>
      </c>
      <c r="I105" s="14" t="s">
        <v>102</v>
      </c>
      <c r="J105" s="14">
        <v>1</v>
      </c>
      <c r="K105" s="14">
        <v>16</v>
      </c>
      <c r="L105" s="13"/>
      <c r="M105" s="14">
        <v>16</v>
      </c>
      <c r="N105" s="14">
        <v>6</v>
      </c>
      <c r="O105" s="99" t="s">
        <v>31</v>
      </c>
      <c r="P105" s="14">
        <v>9</v>
      </c>
      <c r="Q105" s="6"/>
      <c r="X105" s="14">
        <v>10</v>
      </c>
      <c r="Y105" s="148"/>
      <c r="Z105" s="128"/>
      <c r="AA105" s="14" t="s">
        <v>264</v>
      </c>
    </row>
    <row r="106" spans="1:27" ht="25.5" x14ac:dyDescent="0.3">
      <c r="A106" s="14">
        <v>11</v>
      </c>
      <c r="B106" s="148"/>
      <c r="C106" s="128"/>
      <c r="D106" s="14" t="s">
        <v>265</v>
      </c>
      <c r="E106" s="14" t="s">
        <v>266</v>
      </c>
      <c r="F106" s="15" t="s">
        <v>38</v>
      </c>
      <c r="G106" s="127" t="s">
        <v>23</v>
      </c>
      <c r="H106" s="14">
        <v>2</v>
      </c>
      <c r="I106" s="14" t="s">
        <v>267</v>
      </c>
      <c r="J106" s="14">
        <v>2</v>
      </c>
      <c r="K106" s="14">
        <v>32</v>
      </c>
      <c r="L106" s="13">
        <v>32</v>
      </c>
      <c r="M106" s="14"/>
      <c r="N106" s="14">
        <v>6</v>
      </c>
      <c r="O106" s="99" t="s">
        <v>31</v>
      </c>
      <c r="P106" s="14">
        <v>9</v>
      </c>
      <c r="Q106" s="6"/>
      <c r="X106" s="14">
        <v>11</v>
      </c>
      <c r="Y106" s="148"/>
      <c r="Z106" s="128"/>
      <c r="AA106" s="14" t="s">
        <v>266</v>
      </c>
    </row>
    <row r="107" spans="1:27" ht="25.5" x14ac:dyDescent="0.3">
      <c r="A107" s="14">
        <v>12</v>
      </c>
      <c r="B107" s="148"/>
      <c r="C107" s="128"/>
      <c r="D107" s="55" t="s">
        <v>268</v>
      </c>
      <c r="E107" s="14" t="s">
        <v>269</v>
      </c>
      <c r="F107" s="17" t="s">
        <v>120</v>
      </c>
      <c r="G107" s="14"/>
      <c r="H107" s="14">
        <v>1</v>
      </c>
      <c r="I107" s="14" t="s">
        <v>52</v>
      </c>
      <c r="J107" s="14">
        <v>1</v>
      </c>
      <c r="K107" s="14">
        <v>32</v>
      </c>
      <c r="L107" s="13"/>
      <c r="M107" s="14">
        <v>32</v>
      </c>
      <c r="N107" s="14">
        <v>5</v>
      </c>
      <c r="O107" s="99" t="s">
        <v>31</v>
      </c>
      <c r="P107" s="14">
        <v>9</v>
      </c>
      <c r="Q107" s="6"/>
      <c r="X107" s="14">
        <v>12</v>
      </c>
      <c r="Y107" s="148"/>
      <c r="Z107" s="128"/>
      <c r="AA107" s="14" t="s">
        <v>269</v>
      </c>
    </row>
    <row r="108" spans="1:27" ht="25.5" x14ac:dyDescent="0.3">
      <c r="A108" s="14">
        <v>13</v>
      </c>
      <c r="B108" s="148"/>
      <c r="C108" s="128"/>
      <c r="D108" s="55" t="s">
        <v>270</v>
      </c>
      <c r="E108" s="14" t="s">
        <v>271</v>
      </c>
      <c r="F108" s="17" t="s">
        <v>108</v>
      </c>
      <c r="G108" s="14"/>
      <c r="H108" s="14">
        <v>0.5</v>
      </c>
      <c r="I108" s="14" t="s">
        <v>65</v>
      </c>
      <c r="J108" s="14">
        <v>0</v>
      </c>
      <c r="K108" s="14">
        <v>8</v>
      </c>
      <c r="L108" s="13">
        <v>8</v>
      </c>
      <c r="M108" s="14">
        <v>0</v>
      </c>
      <c r="N108" s="14">
        <v>6</v>
      </c>
      <c r="O108" s="99" t="s">
        <v>111</v>
      </c>
      <c r="P108" s="14">
        <v>9</v>
      </c>
      <c r="Q108" s="6"/>
      <c r="X108" s="14">
        <v>13</v>
      </c>
      <c r="Y108" s="148"/>
      <c r="Z108" s="128"/>
      <c r="AA108" s="14" t="s">
        <v>271</v>
      </c>
    </row>
    <row r="109" spans="1:27" ht="25.5" x14ac:dyDescent="0.3">
      <c r="A109" s="14">
        <v>14</v>
      </c>
      <c r="B109" s="148"/>
      <c r="C109" s="128"/>
      <c r="D109" s="63" t="s">
        <v>272</v>
      </c>
      <c r="E109" s="64" t="s">
        <v>273</v>
      </c>
      <c r="F109" s="65" t="s">
        <v>44</v>
      </c>
      <c r="G109" s="80"/>
      <c r="H109" s="64">
        <v>2</v>
      </c>
      <c r="I109" s="64"/>
      <c r="J109" s="64">
        <v>0</v>
      </c>
      <c r="K109" s="78"/>
      <c r="L109" s="79"/>
      <c r="M109" s="78"/>
      <c r="N109" s="64">
        <v>6</v>
      </c>
      <c r="O109" s="80"/>
      <c r="P109" s="64">
        <v>9</v>
      </c>
      <c r="Q109" s="90"/>
      <c r="X109" s="14">
        <v>14</v>
      </c>
      <c r="Y109" s="148"/>
      <c r="Z109" s="128"/>
      <c r="AA109" s="64" t="s">
        <v>273</v>
      </c>
    </row>
    <row r="110" spans="1:27" ht="25.5" x14ac:dyDescent="0.3">
      <c r="A110" s="14">
        <v>15</v>
      </c>
      <c r="B110" s="148"/>
      <c r="C110" s="128" t="s">
        <v>220</v>
      </c>
      <c r="D110" s="57" t="s">
        <v>200</v>
      </c>
      <c r="E110" s="57" t="s">
        <v>274</v>
      </c>
      <c r="F110" s="57" t="s">
        <v>223</v>
      </c>
      <c r="G110" s="57"/>
      <c r="H110" s="57">
        <v>2</v>
      </c>
      <c r="I110" s="57" t="s">
        <v>30</v>
      </c>
      <c r="J110" s="57">
        <v>2</v>
      </c>
      <c r="K110" s="57">
        <v>32</v>
      </c>
      <c r="L110" s="57">
        <v>32</v>
      </c>
      <c r="M110" s="57"/>
      <c r="N110" s="57">
        <v>6</v>
      </c>
      <c r="O110" s="109" t="s">
        <v>31</v>
      </c>
      <c r="P110" s="57">
        <v>9</v>
      </c>
      <c r="Q110" s="57" t="s">
        <v>275</v>
      </c>
      <c r="X110" s="14">
        <v>15</v>
      </c>
      <c r="Y110" s="148"/>
      <c r="Z110" s="128" t="s">
        <v>220</v>
      </c>
      <c r="AA110" s="57" t="s">
        <v>274</v>
      </c>
    </row>
    <row r="111" spans="1:27" ht="25.5" x14ac:dyDescent="0.3">
      <c r="A111" s="14">
        <v>16</v>
      </c>
      <c r="B111" s="148"/>
      <c r="C111" s="128"/>
      <c r="D111" s="57" t="s">
        <v>276</v>
      </c>
      <c r="E111" s="57" t="s">
        <v>277</v>
      </c>
      <c r="F111" s="57" t="s">
        <v>120</v>
      </c>
      <c r="G111" s="57"/>
      <c r="H111" s="57">
        <v>0.5</v>
      </c>
      <c r="I111" s="57" t="s">
        <v>102</v>
      </c>
      <c r="J111" s="57">
        <v>1</v>
      </c>
      <c r="K111" s="57">
        <v>16</v>
      </c>
      <c r="L111" s="57"/>
      <c r="M111" s="57">
        <v>16</v>
      </c>
      <c r="N111" s="57">
        <v>6</v>
      </c>
      <c r="O111" s="109" t="s">
        <v>31</v>
      </c>
      <c r="P111" s="57">
        <v>9</v>
      </c>
      <c r="Q111" s="57" t="s">
        <v>275</v>
      </c>
      <c r="R111" s="91"/>
      <c r="X111" s="14">
        <v>16</v>
      </c>
      <c r="Y111" s="148"/>
      <c r="Z111" s="128"/>
      <c r="AA111" s="57" t="s">
        <v>277</v>
      </c>
    </row>
    <row r="112" spans="1:27" ht="25.5" x14ac:dyDescent="0.3">
      <c r="A112" s="14">
        <v>17</v>
      </c>
      <c r="B112" s="148"/>
      <c r="C112" s="128"/>
      <c r="D112" s="57" t="s">
        <v>278</v>
      </c>
      <c r="E112" s="57" t="s">
        <v>279</v>
      </c>
      <c r="F112" s="57" t="s">
        <v>223</v>
      </c>
      <c r="G112" s="57"/>
      <c r="H112" s="57">
        <v>2</v>
      </c>
      <c r="I112" s="57" t="s">
        <v>30</v>
      </c>
      <c r="J112" s="57">
        <v>2</v>
      </c>
      <c r="K112" s="57">
        <v>32</v>
      </c>
      <c r="L112" s="81">
        <v>32</v>
      </c>
      <c r="M112" s="57"/>
      <c r="N112" s="57">
        <v>6</v>
      </c>
      <c r="O112" s="109" t="s">
        <v>31</v>
      </c>
      <c r="P112" s="57">
        <v>9</v>
      </c>
      <c r="Q112" s="57" t="s">
        <v>280</v>
      </c>
      <c r="R112" s="91"/>
      <c r="X112" s="14">
        <v>17</v>
      </c>
      <c r="Y112" s="148"/>
      <c r="Z112" s="128"/>
      <c r="AA112" s="57" t="s">
        <v>279</v>
      </c>
    </row>
    <row r="113" spans="1:27" ht="25.5" x14ac:dyDescent="0.3">
      <c r="A113" s="14">
        <v>18</v>
      </c>
      <c r="B113" s="148"/>
      <c r="C113" s="128"/>
      <c r="D113" s="57" t="s">
        <v>281</v>
      </c>
      <c r="E113" s="57" t="s">
        <v>282</v>
      </c>
      <c r="F113" s="57" t="s">
        <v>120</v>
      </c>
      <c r="G113" s="57"/>
      <c r="H113" s="57">
        <v>0.5</v>
      </c>
      <c r="I113" s="57" t="s">
        <v>102</v>
      </c>
      <c r="J113" s="57">
        <v>1</v>
      </c>
      <c r="K113" s="57">
        <v>16</v>
      </c>
      <c r="L113" s="81"/>
      <c r="M113" s="57">
        <v>16</v>
      </c>
      <c r="N113" s="57">
        <v>6</v>
      </c>
      <c r="O113" s="109" t="s">
        <v>31</v>
      </c>
      <c r="P113" s="57">
        <v>9</v>
      </c>
      <c r="Q113" s="57" t="s">
        <v>280</v>
      </c>
      <c r="R113" s="91"/>
      <c r="X113" s="14">
        <v>18</v>
      </c>
      <c r="Y113" s="148"/>
      <c r="Z113" s="128"/>
      <c r="AA113" s="57" t="s">
        <v>282</v>
      </c>
    </row>
    <row r="114" spans="1:27" ht="25.5" x14ac:dyDescent="0.3">
      <c r="A114" s="14">
        <v>19</v>
      </c>
      <c r="B114" s="148"/>
      <c r="C114" s="128" t="s">
        <v>233</v>
      </c>
      <c r="D114" s="58" t="s">
        <v>283</v>
      </c>
      <c r="E114" s="58" t="s">
        <v>284</v>
      </c>
      <c r="F114" s="59" t="s">
        <v>236</v>
      </c>
      <c r="G114" s="59"/>
      <c r="H114" s="58">
        <v>2</v>
      </c>
      <c r="I114" s="58" t="s">
        <v>30</v>
      </c>
      <c r="J114" s="58"/>
      <c r="K114" s="58">
        <v>32</v>
      </c>
      <c r="L114" s="82">
        <v>32</v>
      </c>
      <c r="M114" s="59"/>
      <c r="N114" s="59">
        <v>6</v>
      </c>
      <c r="O114" s="110" t="s">
        <v>31</v>
      </c>
      <c r="P114" s="59">
        <v>9</v>
      </c>
      <c r="Q114" s="59" t="s">
        <v>233</v>
      </c>
      <c r="X114" s="14">
        <v>19</v>
      </c>
      <c r="Y114" s="148"/>
      <c r="Z114" s="128" t="s">
        <v>233</v>
      </c>
      <c r="AA114" s="58" t="s">
        <v>284</v>
      </c>
    </row>
    <row r="115" spans="1:27" ht="25.5" x14ac:dyDescent="0.3">
      <c r="A115" s="14">
        <v>20</v>
      </c>
      <c r="B115" s="148"/>
      <c r="C115" s="128"/>
      <c r="D115" s="58" t="s">
        <v>285</v>
      </c>
      <c r="E115" s="58" t="s">
        <v>286</v>
      </c>
      <c r="F115" s="59" t="s">
        <v>120</v>
      </c>
      <c r="G115" s="59"/>
      <c r="H115" s="58">
        <v>0.5</v>
      </c>
      <c r="I115" s="58" t="s">
        <v>102</v>
      </c>
      <c r="J115" s="58"/>
      <c r="K115" s="58">
        <v>16</v>
      </c>
      <c r="L115" s="82"/>
      <c r="M115" s="59">
        <v>16</v>
      </c>
      <c r="N115" s="59">
        <v>6</v>
      </c>
      <c r="O115" s="110" t="s">
        <v>31</v>
      </c>
      <c r="P115" s="59">
        <v>9</v>
      </c>
      <c r="Q115" s="59" t="s">
        <v>233</v>
      </c>
      <c r="X115" s="14">
        <v>20</v>
      </c>
      <c r="Y115" s="148"/>
      <c r="Z115" s="128"/>
      <c r="AA115" s="58" t="s">
        <v>286</v>
      </c>
    </row>
    <row r="116" spans="1:27" ht="25.5" x14ac:dyDescent="0.3">
      <c r="A116" s="14">
        <v>21</v>
      </c>
      <c r="B116" s="148"/>
      <c r="C116" s="128"/>
      <c r="D116" s="58" t="s">
        <v>287</v>
      </c>
      <c r="E116" s="58" t="s">
        <v>288</v>
      </c>
      <c r="F116" s="59" t="s">
        <v>236</v>
      </c>
      <c r="G116" s="59"/>
      <c r="H116" s="58">
        <v>2</v>
      </c>
      <c r="I116" s="58" t="s">
        <v>30</v>
      </c>
      <c r="J116" s="58"/>
      <c r="K116" s="58">
        <v>32</v>
      </c>
      <c r="L116" s="82">
        <v>32</v>
      </c>
      <c r="M116" s="59"/>
      <c r="N116" s="59">
        <v>6</v>
      </c>
      <c r="O116" s="110" t="s">
        <v>31</v>
      </c>
      <c r="P116" s="59">
        <v>9</v>
      </c>
      <c r="Q116" s="59" t="s">
        <v>233</v>
      </c>
      <c r="X116" s="14">
        <v>21</v>
      </c>
      <c r="Y116" s="148"/>
      <c r="Z116" s="128"/>
      <c r="AA116" s="58" t="s">
        <v>288</v>
      </c>
    </row>
    <row r="117" spans="1:27" ht="25.5" x14ac:dyDescent="0.3">
      <c r="A117" s="14">
        <v>22</v>
      </c>
      <c r="B117" s="148"/>
      <c r="C117" s="128"/>
      <c r="D117" s="58" t="s">
        <v>289</v>
      </c>
      <c r="E117" s="58" t="s">
        <v>290</v>
      </c>
      <c r="F117" s="59" t="s">
        <v>120</v>
      </c>
      <c r="G117" s="59"/>
      <c r="H117" s="58">
        <v>0.5</v>
      </c>
      <c r="I117" s="58" t="s">
        <v>102</v>
      </c>
      <c r="J117" s="58"/>
      <c r="K117" s="58">
        <v>16</v>
      </c>
      <c r="L117" s="82"/>
      <c r="M117" s="59">
        <v>16</v>
      </c>
      <c r="N117" s="59">
        <v>6</v>
      </c>
      <c r="O117" s="110" t="s">
        <v>31</v>
      </c>
      <c r="P117" s="59">
        <v>9</v>
      </c>
      <c r="Q117" s="59" t="s">
        <v>233</v>
      </c>
      <c r="X117" s="14">
        <v>22</v>
      </c>
      <c r="Y117" s="148"/>
      <c r="Z117" s="128"/>
      <c r="AA117" s="58" t="s">
        <v>290</v>
      </c>
    </row>
    <row r="118" spans="1:27" x14ac:dyDescent="0.3">
      <c r="A118" s="6"/>
      <c r="B118" s="149"/>
      <c r="C118" s="61"/>
      <c r="D118" s="144" t="s">
        <v>77</v>
      </c>
      <c r="E118" s="145"/>
      <c r="F118" s="66"/>
      <c r="G118" s="66"/>
      <c r="H118" s="6">
        <v>23</v>
      </c>
      <c r="I118" s="7">
        <f>J118</f>
        <v>23</v>
      </c>
      <c r="J118" s="7">
        <f>SUM(J97:J117)</f>
        <v>23</v>
      </c>
      <c r="K118" s="6"/>
      <c r="L118" s="66"/>
      <c r="M118" s="66"/>
      <c r="N118" s="66"/>
      <c r="O118" s="66"/>
      <c r="P118" s="66"/>
      <c r="Q118" s="6"/>
      <c r="X118" s="6"/>
      <c r="Y118" s="149"/>
      <c r="Z118" s="115"/>
      <c r="AA118" s="114"/>
    </row>
    <row r="119" spans="1:27" ht="25.5" x14ac:dyDescent="0.3">
      <c r="A119" s="6">
        <v>1</v>
      </c>
      <c r="B119" s="131" t="s">
        <v>291</v>
      </c>
      <c r="C119" s="132"/>
      <c r="D119" s="67" t="s">
        <v>292</v>
      </c>
      <c r="E119" s="67" t="s">
        <v>293</v>
      </c>
      <c r="F119" s="67" t="s">
        <v>44</v>
      </c>
      <c r="G119" s="85"/>
      <c r="H119" s="67">
        <v>2</v>
      </c>
      <c r="I119" s="67"/>
      <c r="J119" s="67"/>
      <c r="K119" s="83"/>
      <c r="L119" s="84"/>
      <c r="M119" s="83"/>
      <c r="N119" s="67">
        <v>7</v>
      </c>
      <c r="O119" s="85"/>
      <c r="P119" s="67">
        <v>9</v>
      </c>
      <c r="Q119" s="67"/>
      <c r="X119" s="6">
        <v>1</v>
      </c>
      <c r="Y119" s="131" t="s">
        <v>291</v>
      </c>
      <c r="Z119" s="132"/>
      <c r="AA119" s="67" t="s">
        <v>293</v>
      </c>
    </row>
    <row r="120" spans="1:27" ht="26.25" x14ac:dyDescent="0.3">
      <c r="A120" s="6">
        <v>2</v>
      </c>
      <c r="B120" s="133"/>
      <c r="C120" s="134"/>
      <c r="D120" s="68" t="s">
        <v>294</v>
      </c>
      <c r="E120" s="69" t="s">
        <v>295</v>
      </c>
      <c r="F120" s="69" t="s">
        <v>108</v>
      </c>
      <c r="G120" s="69"/>
      <c r="H120" s="69">
        <v>1</v>
      </c>
      <c r="I120" s="69" t="s">
        <v>65</v>
      </c>
      <c r="J120" s="69"/>
      <c r="K120" s="69">
        <v>16</v>
      </c>
      <c r="L120" s="86">
        <v>16</v>
      </c>
      <c r="M120" s="69">
        <v>0</v>
      </c>
      <c r="N120" s="69">
        <v>7</v>
      </c>
      <c r="O120" s="111" t="s">
        <v>31</v>
      </c>
      <c r="P120" s="69">
        <v>9</v>
      </c>
      <c r="Q120" s="69"/>
      <c r="X120" s="6">
        <v>2</v>
      </c>
      <c r="Y120" s="133"/>
      <c r="Z120" s="134"/>
      <c r="AA120" s="69" t="s">
        <v>295</v>
      </c>
    </row>
    <row r="121" spans="1:27" ht="25.5" x14ac:dyDescent="0.3">
      <c r="A121" s="6">
        <v>3</v>
      </c>
      <c r="B121" s="133"/>
      <c r="C121" s="134"/>
      <c r="D121" s="67" t="s">
        <v>296</v>
      </c>
      <c r="E121" s="67" t="s">
        <v>297</v>
      </c>
      <c r="F121" s="67" t="s">
        <v>44</v>
      </c>
      <c r="G121" s="85"/>
      <c r="H121" s="67">
        <v>16</v>
      </c>
      <c r="I121" s="67"/>
      <c r="J121" s="67"/>
      <c r="K121" s="83"/>
      <c r="L121" s="84"/>
      <c r="M121" s="83"/>
      <c r="N121" s="67">
        <v>7</v>
      </c>
      <c r="O121" s="85"/>
      <c r="P121" s="67">
        <v>9</v>
      </c>
      <c r="Q121" s="67"/>
      <c r="X121" s="6">
        <v>3</v>
      </c>
      <c r="Y121" s="133"/>
      <c r="Z121" s="134"/>
      <c r="AA121" s="67" t="s">
        <v>297</v>
      </c>
    </row>
    <row r="122" spans="1:27" ht="25.5" x14ac:dyDescent="0.3">
      <c r="A122" s="6">
        <v>4</v>
      </c>
      <c r="B122" s="135"/>
      <c r="C122" s="136"/>
      <c r="D122" s="67" t="s">
        <v>298</v>
      </c>
      <c r="E122" s="67" t="s">
        <v>299</v>
      </c>
      <c r="F122" s="67" t="s">
        <v>44</v>
      </c>
      <c r="G122" s="85"/>
      <c r="H122" s="67">
        <v>14</v>
      </c>
      <c r="I122" s="67"/>
      <c r="J122" s="67"/>
      <c r="K122" s="83"/>
      <c r="L122" s="84"/>
      <c r="M122" s="83"/>
      <c r="N122" s="67">
        <v>8</v>
      </c>
      <c r="O122" s="85"/>
      <c r="P122" s="67">
        <v>9</v>
      </c>
      <c r="Q122" s="67"/>
      <c r="X122" s="6">
        <v>4</v>
      </c>
      <c r="Y122" s="135"/>
      <c r="Z122" s="136"/>
      <c r="AA122" s="67" t="s">
        <v>299</v>
      </c>
    </row>
    <row r="123" spans="1:27" x14ac:dyDescent="0.3">
      <c r="A123" s="70"/>
      <c r="B123" s="71"/>
      <c r="C123" s="71"/>
      <c r="D123" s="6" t="s">
        <v>77</v>
      </c>
      <c r="E123" s="39"/>
      <c r="F123" s="70"/>
      <c r="G123" s="88"/>
      <c r="H123" s="39">
        <f>SUM(H119:H122)</f>
        <v>33</v>
      </c>
      <c r="I123" s="70"/>
      <c r="J123" s="70"/>
      <c r="K123" s="39"/>
      <c r="L123" s="87"/>
      <c r="M123" s="39"/>
      <c r="N123" s="70"/>
      <c r="O123" s="70"/>
      <c r="P123" s="39"/>
      <c r="Q123" s="70"/>
    </row>
    <row r="124" spans="1:27" x14ac:dyDescent="0.3">
      <c r="A124" s="70"/>
      <c r="B124" s="71"/>
      <c r="C124" s="71"/>
      <c r="D124" s="39" t="s">
        <v>300</v>
      </c>
      <c r="E124" s="39"/>
      <c r="F124" s="70"/>
      <c r="G124" s="88"/>
      <c r="H124" s="70">
        <f>H123+H118+H95+H72+H54+H35+H19</f>
        <v>245.5</v>
      </c>
      <c r="I124" s="70"/>
      <c r="J124" s="70"/>
      <c r="K124" s="39"/>
      <c r="L124" s="87"/>
      <c r="M124" s="39"/>
      <c r="N124" s="70"/>
      <c r="O124" s="70"/>
      <c r="P124" s="39"/>
      <c r="Q124" s="70"/>
    </row>
    <row r="153" spans="4:5" x14ac:dyDescent="0.3">
      <c r="D153" s="92" t="s">
        <v>34</v>
      </c>
      <c r="E153" s="93"/>
    </row>
    <row r="154" spans="4:5" x14ac:dyDescent="0.3">
      <c r="D154" s="94" t="s">
        <v>47</v>
      </c>
      <c r="E154" s="93"/>
    </row>
    <row r="155" spans="4:5" x14ac:dyDescent="0.3">
      <c r="D155" s="95" t="s">
        <v>301</v>
      </c>
      <c r="E155" s="93" t="s">
        <v>302</v>
      </c>
    </row>
    <row r="156" spans="4:5" x14ac:dyDescent="0.3">
      <c r="D156" s="96" t="s">
        <v>38</v>
      </c>
      <c r="E156" s="93" t="s">
        <v>303</v>
      </c>
    </row>
  </sheetData>
  <mergeCells count="35">
    <mergeCell ref="Y119:Z122"/>
    <mergeCell ref="Y96:Y118"/>
    <mergeCell ref="Z96:Z109"/>
    <mergeCell ref="Z110:Z113"/>
    <mergeCell ref="Z114:Z117"/>
    <mergeCell ref="Y36:Z54"/>
    <mergeCell ref="Y55:Z72"/>
    <mergeCell ref="Y73:Y94"/>
    <mergeCell ref="Z73:Z86"/>
    <mergeCell ref="Z87:Z90"/>
    <mergeCell ref="Z91:Z94"/>
    <mergeCell ref="Y1:Z1"/>
    <mergeCell ref="Y2:Z19"/>
    <mergeCell ref="Y20:Z35"/>
    <mergeCell ref="B1:C1"/>
    <mergeCell ref="D19:E19"/>
    <mergeCell ref="D35:E35"/>
    <mergeCell ref="Q76:Q79"/>
    <mergeCell ref="B2:C19"/>
    <mergeCell ref="B20:C35"/>
    <mergeCell ref="B36:C54"/>
    <mergeCell ref="B55:C72"/>
    <mergeCell ref="B73:B94"/>
    <mergeCell ref="C73:C86"/>
    <mergeCell ref="C87:C90"/>
    <mergeCell ref="C91:C94"/>
    <mergeCell ref="C110:C113"/>
    <mergeCell ref="C114:C117"/>
    <mergeCell ref="D54:E54"/>
    <mergeCell ref="D72:E72"/>
    <mergeCell ref="B119:C122"/>
    <mergeCell ref="D95:E95"/>
    <mergeCell ref="D118:E118"/>
    <mergeCell ref="B96:B118"/>
    <mergeCell ref="C96:C109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黄伟凡</dc:creator>
  <cp:lastModifiedBy>xienan</cp:lastModifiedBy>
  <dcterms:created xsi:type="dcterms:W3CDTF">2021-08-30T13:07:09Z</dcterms:created>
  <dcterms:modified xsi:type="dcterms:W3CDTF">2022-11-16T00:35:00Z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