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134"/>
          </rPr>
          <t>Luc Segers: Complexity</t>
        </r>
        <r>
          <rPr>
            <sz val="9"/>
            <rFont val="Tahoma"/>
            <charset val="134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134"/>
          </rPr>
          <t>Luc Segers: Information</t>
        </r>
        <r>
          <rPr>
            <sz val="9"/>
            <rFont val="Tahoma"/>
            <charset val="134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<sst xmlns="http://schemas.openxmlformats.org/spreadsheetml/2006/main" count="40">
  <si>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</si>
  <si>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</si>
  <si>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</si>
  <si>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</si>
  <si>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</si>
  <si>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</si>
  <si>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</si>
  <si>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</si>
  <si>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</si>
  <si>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</si>
  <si>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</si>
  <si>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</si>
  <si>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</si>
  <si>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</si>
  <si>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</si>
  <si>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</si>
  <si>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</si>
  <si>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</si>
  <si>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登录系统</t>
  </si>
  <si>
    <t>作为小鸽快跑用户，我希望可以登录系统，以便我可以使用系统。</t>
  </si>
  <si>
    <t>Initial Feature</t>
  </si>
  <si>
    <t>Not Done</t>
  </si>
  <si>
    <t>验证登录消息</t>
  </si>
  <si>
    <t>作为小鸽快跑用户，我希望可以验证我的登录信息，以便防止非本人登录我的账户。</t>
  </si>
  <si>
    <t>设置保密信息</t>
  </si>
  <si>
    <t>作为小鸽快跑用户，我希望可以设置保密信息，以便我可以及时找回丢失的密码。</t>
  </si>
  <si>
    <t>制定跑步计划</t>
  </si>
  <si>
    <t>作为小鸽快跑用户，我希望可以制定跑步计划，以便我及时完成与查看。</t>
  </si>
  <si>
    <t>积分</t>
  </si>
  <si>
    <t>作为小鸽快跑用户，我希望可以保存我的积分，以便我及时查看。</t>
  </si>
  <si>
    <t>匹配好友</t>
  </si>
  <si>
    <t>作为小鸽快跑用户，我希望可以匹配好友并添加，以便我可以进行聊天以及共同跑步</t>
  </si>
  <si>
    <t>分享</t>
  </si>
  <si>
    <t>作为小鸽快跑用户，我希望可以分享跑步的轨迹，以便在社区中进行分享。</t>
  </si>
  <si>
    <t>点赞</t>
  </si>
  <si>
    <t>作为小鸽快跑用户，我希望可以在社区中点赞，以便查看社区中其他用户的跑步信息。</t>
  </si>
  <si>
    <t>评价</t>
  </si>
  <si>
    <t>作为小鸽快跑用户，我希望可以在社区中评价，以便可以在社区中发表自己的评论。</t>
  </si>
  <si>
    <t>转发</t>
  </si>
  <si>
    <t>作为小鸽快跑用户，我希望可以在社区中转发，以便可以发送给自己的好友。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</si>
</sst>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;\-0.00;;@\ "/>
    <numFmt numFmtId="177" formatCode="0;\-0;;@\ "/>
  </numFmts>
  <fonts count="2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8" borderId="17" applyNumberFormat="0" applyAlignment="0" applyProtection="0">
      <alignment vertical="center"/>
    </xf>
    <xf numFmtId="0" fontId="17" fillId="18" borderId="16" applyNumberFormat="0" applyAlignment="0" applyProtection="0">
      <alignment vertical="center"/>
    </xf>
    <xf numFmtId="0" fontId="5" fillId="7" borderId="1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177" fontId="3" fillId="4" borderId="4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76" fontId="3" fillId="4" borderId="12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13" xfId="0" applyFont="1" applyFill="1" applyBorder="1" applyAlignment="1"/>
    <xf numFmtId="0" fontId="3" fillId="3" borderId="14" xfId="0" applyFont="1" applyFill="1" applyBorder="1" applyAlignment="1"/>
    <xf numFmtId="0" fontId="3" fillId="0" borderId="14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46355</xdr:colOff>
          <xdr:row>0</xdr:row>
          <xdr:rowOff>0</xdr:rowOff>
        </xdr:from>
        <xdr:to>
          <xdr:col>4</xdr:col>
          <xdr:colOff>10160</xdr:colOff>
          <xdr:row>0</xdr:row>
          <xdr:rowOff>220980</xdr:rowOff>
        </xdr:to>
        <xdr:sp macro="[1]!OpenForm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55955" y="0"/>
              <a:ext cx="1792605" cy="22098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Generate index cards</a:t>
              </a:r>
              <a:endParaRPr lang="zh-CN" altLang="en-US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ncent%20files\2568928659\filerecv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2">
          <cell r="C32">
            <v>1.3</v>
          </cell>
        </row>
        <row r="35">
          <cell r="B35">
            <v>0</v>
          </cell>
          <cell r="C35">
            <v>0</v>
          </cell>
        </row>
        <row r="36">
          <cell r="B36">
            <v>1</v>
          </cell>
          <cell r="C36">
            <v>0.1</v>
          </cell>
        </row>
        <row r="37">
          <cell r="B37">
            <v>2</v>
          </cell>
          <cell r="C37">
            <v>0.2</v>
          </cell>
        </row>
        <row r="38">
          <cell r="B38">
            <v>3</v>
          </cell>
          <cell r="C38">
            <v>0.4</v>
          </cell>
        </row>
        <row r="39">
          <cell r="B39">
            <v>4</v>
          </cell>
          <cell r="C39">
            <v>0.6</v>
          </cell>
        </row>
        <row r="40">
          <cell r="B40">
            <v>5</v>
          </cell>
          <cell r="C40">
            <v>0.8</v>
          </cell>
        </row>
        <row r="43">
          <cell r="B43">
            <v>0</v>
          </cell>
          <cell r="C43">
            <v>0</v>
          </cell>
        </row>
        <row r="44">
          <cell r="B44">
            <v>1</v>
          </cell>
          <cell r="C44">
            <v>0.8</v>
          </cell>
        </row>
        <row r="45">
          <cell r="B45">
            <v>2</v>
          </cell>
          <cell r="C45">
            <v>0.6</v>
          </cell>
        </row>
        <row r="46">
          <cell r="B46">
            <v>3</v>
          </cell>
          <cell r="C46">
            <v>0.4</v>
          </cell>
        </row>
        <row r="47">
          <cell r="B47">
            <v>4</v>
          </cell>
          <cell r="C47">
            <v>0.2</v>
          </cell>
        </row>
        <row r="48">
          <cell r="B48">
            <v>5</v>
          </cell>
          <cell r="C48">
            <v>0.1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F10" sqref="F10"/>
    </sheetView>
  </sheetViews>
  <sheetFormatPr defaultColWidth="8.72727272727273" defaultRowHeight="14"/>
  <cols>
    <col min="6" max="6" width="78.7272727272727" customWidth="1"/>
  </cols>
  <sheetData>
    <row r="1" ht="22.05" customHeight="1" spans="1:17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7" t="s">
        <v>16</v>
      </c>
    </row>
    <row r="2" ht="22.05" customHeight="1" spans="1:17">
      <c r="A2" s="7">
        <v>1</v>
      </c>
      <c r="B2" s="7">
        <v>1</v>
      </c>
      <c r="C2" s="8">
        <v>1</v>
      </c>
      <c r="D2" s="8" t="s">
        <v>17</v>
      </c>
      <c r="E2" s="8" t="s">
        <v>18</v>
      </c>
      <c r="F2" s="9" t="s">
        <v>19</v>
      </c>
      <c r="G2" s="8" t="s">
        <v>20</v>
      </c>
      <c r="H2" s="10" t="s">
        <v>21</v>
      </c>
      <c r="I2" s="17">
        <v>2</v>
      </c>
      <c r="J2" s="18">
        <v>98</v>
      </c>
      <c r="K2" s="19"/>
      <c r="L2" s="20"/>
      <c r="M2" s="21">
        <v>2</v>
      </c>
      <c r="N2" s="22"/>
      <c r="O2" s="21"/>
      <c r="P2" s="21"/>
      <c r="Q2" s="28"/>
    </row>
    <row r="3" ht="22.05" customHeight="1" spans="1:17">
      <c r="A3" s="7">
        <v>2</v>
      </c>
      <c r="B3" s="7">
        <v>1</v>
      </c>
      <c r="C3" s="8">
        <v>1</v>
      </c>
      <c r="D3" s="10" t="s">
        <v>17</v>
      </c>
      <c r="E3" s="10" t="s">
        <v>22</v>
      </c>
      <c r="F3" s="11" t="s">
        <v>23</v>
      </c>
      <c r="G3" s="10" t="s">
        <v>20</v>
      </c>
      <c r="H3" s="10" t="s">
        <v>21</v>
      </c>
      <c r="I3" s="17">
        <v>1</v>
      </c>
      <c r="J3" s="18">
        <v>96</v>
      </c>
      <c r="K3" s="19"/>
      <c r="L3" s="20"/>
      <c r="M3" s="21">
        <v>1</v>
      </c>
      <c r="N3" s="22" t="e">
        <f>IF('[1]PROJECT BACKLOG'!#REF!=0,0,VLOOKUP('[1]PROJECT BACKLOG'!#REF!,[1]SETUP!$B$35:$C$40,2)+VLOOKUP('[1]PROJECT BACKLOG'!#REF!,[1]SETUP!$B$43:$C$48,2)+[1]SETUP!$C$32:$C$32)</f>
        <v>#REF!</v>
      </c>
      <c r="O3" s="21"/>
      <c r="P3" s="21"/>
      <c r="Q3" s="28"/>
    </row>
    <row r="4" ht="22.05" customHeight="1" spans="1:17">
      <c r="A4" s="7">
        <v>3</v>
      </c>
      <c r="B4" s="7">
        <v>1</v>
      </c>
      <c r="C4" s="8">
        <v>1</v>
      </c>
      <c r="D4" s="8" t="s">
        <v>17</v>
      </c>
      <c r="E4" s="8" t="s">
        <v>24</v>
      </c>
      <c r="F4" s="9" t="s">
        <v>25</v>
      </c>
      <c r="G4" s="8" t="s">
        <v>20</v>
      </c>
      <c r="H4" s="8" t="s">
        <v>21</v>
      </c>
      <c r="I4" s="17">
        <v>3</v>
      </c>
      <c r="J4" s="23">
        <v>95</v>
      </c>
      <c r="K4" s="24"/>
      <c r="L4" s="25"/>
      <c r="M4" s="26">
        <v>3</v>
      </c>
      <c r="N4" s="22"/>
      <c r="O4" s="26"/>
      <c r="P4" s="26"/>
      <c r="Q4" s="29"/>
    </row>
    <row r="5" ht="22.05" customHeight="1" spans="1:17">
      <c r="A5" s="7">
        <v>4</v>
      </c>
      <c r="B5" s="7">
        <v>1</v>
      </c>
      <c r="C5" s="8">
        <v>1</v>
      </c>
      <c r="D5" s="8" t="s">
        <v>17</v>
      </c>
      <c r="E5" s="8" t="s">
        <v>26</v>
      </c>
      <c r="F5" s="9" t="s">
        <v>27</v>
      </c>
      <c r="G5" s="8" t="s">
        <v>20</v>
      </c>
      <c r="H5" s="8" t="s">
        <v>21</v>
      </c>
      <c r="I5" s="17">
        <v>1</v>
      </c>
      <c r="J5" s="23">
        <v>93</v>
      </c>
      <c r="K5" s="24"/>
      <c r="L5" s="25"/>
      <c r="M5" s="26">
        <v>1</v>
      </c>
      <c r="N5" s="22" t="e">
        <f>IF('[1]PROJECT BACKLOG'!#REF!=0,0,VLOOKUP('[1]PROJECT BACKLOG'!#REF!,[1]SETUP!$B$35:$C$40,2)+VLOOKUP('[1]PROJECT BACKLOG'!#REF!,[1]SETUP!$B$43:$C$48,2)+[1]SETUP!$C$32:$C$32)</f>
        <v>#REF!</v>
      </c>
      <c r="O5" s="26"/>
      <c r="P5" s="26"/>
      <c r="Q5" s="29"/>
    </row>
    <row r="6" ht="22.05" customHeight="1" spans="1:17">
      <c r="A6" s="7">
        <v>5</v>
      </c>
      <c r="B6" s="7">
        <v>1</v>
      </c>
      <c r="C6" s="8">
        <v>1</v>
      </c>
      <c r="D6" s="8" t="s">
        <v>17</v>
      </c>
      <c r="E6" s="8" t="s">
        <v>28</v>
      </c>
      <c r="F6" s="9" t="s">
        <v>29</v>
      </c>
      <c r="G6" s="8" t="s">
        <v>20</v>
      </c>
      <c r="H6" s="8" t="s">
        <v>21</v>
      </c>
      <c r="I6" s="17">
        <v>1</v>
      </c>
      <c r="J6" s="23">
        <v>93</v>
      </c>
      <c r="K6" s="24"/>
      <c r="L6" s="25"/>
      <c r="M6" s="26">
        <v>2</v>
      </c>
      <c r="N6" s="22" t="e">
        <f>IF('[1]PROJECT BACKLOG'!#REF!=0,0,VLOOKUP('[1]PROJECT BACKLOG'!#REF!,[1]SETUP!$B$35:$C$40,2)+VLOOKUP('[1]PROJECT BACKLOG'!#REF!,[1]SETUP!$B$43:$C$48,2)+[1]SETUP!$C$32:$C$32)</f>
        <v>#REF!</v>
      </c>
      <c r="O6" s="26"/>
      <c r="P6" s="26"/>
      <c r="Q6" s="29"/>
    </row>
    <row r="7" ht="22.05" customHeight="1" spans="1:17">
      <c r="A7" s="7">
        <v>6</v>
      </c>
      <c r="B7" s="7">
        <v>1</v>
      </c>
      <c r="C7" s="8">
        <v>1</v>
      </c>
      <c r="D7" s="8" t="s">
        <v>17</v>
      </c>
      <c r="E7" s="8" t="s">
        <v>30</v>
      </c>
      <c r="F7" s="9" t="s">
        <v>31</v>
      </c>
      <c r="G7" s="8" t="s">
        <v>20</v>
      </c>
      <c r="H7" s="8" t="s">
        <v>21</v>
      </c>
      <c r="I7" s="17">
        <v>0.5</v>
      </c>
      <c r="J7" s="23">
        <v>90</v>
      </c>
      <c r="K7" s="24"/>
      <c r="L7" s="25"/>
      <c r="M7" s="26">
        <v>1</v>
      </c>
      <c r="N7" s="22" t="e">
        <f>IF('[1]PROJECT BACKLOG'!#REF!=0,0,VLOOKUP('[1]PROJECT BACKLOG'!#REF!,[1]SETUP!$B$35:$C$40,2)+VLOOKUP('[1]PROJECT BACKLOG'!#REF!,[1]SETUP!$B$43:$C$48,2)+[1]SETUP!$C$32:$C$32)</f>
        <v>#REF!</v>
      </c>
      <c r="O7" s="26"/>
      <c r="P7" s="26"/>
      <c r="Q7" s="29"/>
    </row>
    <row r="8" ht="22.05" customHeight="1" spans="1:17">
      <c r="A8" s="7">
        <v>7</v>
      </c>
      <c r="B8" s="7">
        <v>1</v>
      </c>
      <c r="C8" s="8">
        <v>1</v>
      </c>
      <c r="D8" s="10" t="s">
        <v>17</v>
      </c>
      <c r="E8" s="8" t="s">
        <v>32</v>
      </c>
      <c r="F8" s="9" t="s">
        <v>33</v>
      </c>
      <c r="G8" s="10" t="s">
        <v>20</v>
      </c>
      <c r="H8" s="10" t="s">
        <v>21</v>
      </c>
      <c r="I8" s="17">
        <v>2</v>
      </c>
      <c r="J8" s="18">
        <v>90</v>
      </c>
      <c r="K8" s="19"/>
      <c r="L8" s="20"/>
      <c r="M8" s="21">
        <v>2</v>
      </c>
      <c r="N8" s="22" t="e">
        <f>IF('[1]PROJECT BACKLOG'!#REF!=0,0,VLOOKUP('[1]PROJECT BACKLOG'!#REF!,[1]SETUP!$B$35:$C$40,2)+VLOOKUP('[1]PROJECT BACKLOG'!#REF!,[1]SETUP!$B$43:$C$48,2)+[1]SETUP!$C$32:$C$32)</f>
        <v>#REF!</v>
      </c>
      <c r="O8" s="21"/>
      <c r="P8" s="21"/>
      <c r="Q8" s="28"/>
    </row>
    <row r="9" ht="22.05" customHeight="1" spans="1:17">
      <c r="A9" s="7">
        <v>8</v>
      </c>
      <c r="B9" s="7">
        <v>1</v>
      </c>
      <c r="C9" s="8">
        <v>1</v>
      </c>
      <c r="D9" s="10" t="s">
        <v>17</v>
      </c>
      <c r="E9" s="8" t="s">
        <v>34</v>
      </c>
      <c r="F9" s="9" t="s">
        <v>35</v>
      </c>
      <c r="G9" s="10" t="s">
        <v>20</v>
      </c>
      <c r="H9" s="10" t="s">
        <v>21</v>
      </c>
      <c r="I9" s="17">
        <v>3</v>
      </c>
      <c r="J9" s="18">
        <v>88</v>
      </c>
      <c r="K9" s="19"/>
      <c r="L9" s="20"/>
      <c r="M9" s="21">
        <v>3</v>
      </c>
      <c r="N9" s="22" t="e">
        <f>IF('[1]PROJECT BACKLOG'!#REF!=0,0,VLOOKUP('[1]PROJECT BACKLOG'!#REF!,[1]SETUP!$B$35:$C$40,2)+VLOOKUP('[1]PROJECT BACKLOG'!#REF!,[1]SETUP!$B$43:$C$48,2)+[1]SETUP!$C$32:$C$32)</f>
        <v>#REF!</v>
      </c>
      <c r="O9" s="21"/>
      <c r="P9" s="21"/>
      <c r="Q9" s="28"/>
    </row>
    <row r="10" ht="22.05" customHeight="1" spans="1:17">
      <c r="A10" s="7">
        <v>9</v>
      </c>
      <c r="B10" s="7">
        <v>1</v>
      </c>
      <c r="C10" s="8">
        <v>1</v>
      </c>
      <c r="D10" s="10" t="s">
        <v>17</v>
      </c>
      <c r="E10" s="8" t="s">
        <v>36</v>
      </c>
      <c r="F10" s="9" t="s">
        <v>37</v>
      </c>
      <c r="G10" s="10" t="s">
        <v>20</v>
      </c>
      <c r="H10" s="10" t="s">
        <v>21</v>
      </c>
      <c r="I10" s="17">
        <v>0.5</v>
      </c>
      <c r="J10" s="18">
        <v>85</v>
      </c>
      <c r="K10" s="19"/>
      <c r="L10" s="20"/>
      <c r="M10" s="21">
        <v>1</v>
      </c>
      <c r="N10" s="22">
        <f>IF('[1]PROJECT BACKLOG'!$O11=0,0,VLOOKUP('[1]PROJECT BACKLOG'!$O11,[1]SETUP!$B$35:$C$40,2)+VLOOKUP('[1]PROJECT BACKLOG'!$P11,[1]SETUP!$B$43:$C$48,2)+[1]SETUP!$C$32:$C$32)</f>
        <v>0</v>
      </c>
      <c r="O10" s="21"/>
      <c r="P10" s="21"/>
      <c r="Q10" s="28"/>
    </row>
    <row r="11" ht="22.05" customHeight="1" spans="1:17">
      <c r="A11" s="7">
        <v>10</v>
      </c>
      <c r="B11" s="7">
        <v>1</v>
      </c>
      <c r="C11" s="8">
        <v>1</v>
      </c>
      <c r="D11" s="8" t="s">
        <v>17</v>
      </c>
      <c r="E11" s="8" t="s">
        <v>38</v>
      </c>
      <c r="F11" s="9" t="s">
        <v>39</v>
      </c>
      <c r="G11" s="8" t="s">
        <v>20</v>
      </c>
      <c r="H11" s="8" t="s">
        <v>21</v>
      </c>
      <c r="I11" s="17">
        <v>2</v>
      </c>
      <c r="J11" s="18">
        <v>80</v>
      </c>
      <c r="K11" s="19"/>
      <c r="L11" s="20"/>
      <c r="M11" s="21">
        <v>2</v>
      </c>
      <c r="N11" s="22"/>
      <c r="O11" s="21"/>
      <c r="P11" s="21"/>
      <c r="Q11" s="28"/>
    </row>
  </sheetData>
  <conditionalFormatting sqref="F8">
    <cfRule type="expression" dxfId="0" priority="3">
      <formula>#REF!="WITHDRAWN"</formula>
    </cfRule>
  </conditionalFormatting>
  <conditionalFormatting sqref="L2:L11">
    <cfRule type="dataBar" priority="4">
      <dataBar>
        <cfvo type="percent" val="0"/>
        <cfvo type="percent" val="100"/>
        <color rgb="FFFF0000"/>
      </dataBar>
      <extLst>
        <ext xmlns:x14="http://schemas.microsoft.com/office/spreadsheetml/2009/9/main" uri="{B025F937-C7B1-47D3-B67F-A62EFF666E3E}">
          <x14:id>{7616a070-8ba2-4462-afc3-a1a8e09ceddd}</x14:id>
        </ext>
      </extLst>
    </cfRule>
  </conditionalFormatting>
  <conditionalFormatting sqref="O2:O11">
    <cfRule type="dataBar" priority="2">
      <dataBar>
        <cfvo type="num" val="1"/>
        <cfvo type="num" val="5"/>
        <color theme="9"/>
      </dataBar>
      <extLst>
        <ext xmlns:x14="http://schemas.microsoft.com/office/spreadsheetml/2009/9/main" uri="{B025F937-C7B1-47D3-B67F-A62EFF666E3E}">
          <x14:id>{9fd5a0ff-8f08-4a95-9b50-0edc239d9d2d}</x14:id>
        </ext>
      </extLst>
    </cfRule>
  </conditionalFormatting>
  <conditionalFormatting sqref="P2:P11">
    <cfRule type="dataBar" priority="1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{a70b5260-7f9e-4fa4-8beb-73bc2d748307}</x14:id>
        </ext>
      </extLst>
    </cfRule>
  </conditionalFormatting>
  <dataValidations count="2">
    <dataValidation type="list" allowBlank="1" showInputMessage="1" showErrorMessage="1" sqref="G2:G11">
      <formula1>PBType</formula1>
    </dataValidation>
    <dataValidation type="list" allowBlank="1" showInputMessage="1" showErrorMessage="1" sqref="H2:H11">
      <formula1>PBStatus</formula1>
    </dataValidation>
  </dataValidations>
  <pageMargins left="0.75" right="0.75" top="1" bottom="1" header="0.511805555555556" footer="0.511805555555556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 moveWithCells="1">
                  <from>
                    <xdr:col>1</xdr:col>
                    <xdr:colOff>46355</xdr:colOff>
                    <xdr:row>0</xdr:row>
                    <xdr:rowOff>0</xdr:rowOff>
                  </from>
                  <to>
                    <xdr:col>4</xdr:col>
                    <xdr:colOff>10160</xdr:colOff>
                    <xdr:row>0</xdr:row>
                    <xdr:rowOff>220980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16a070-8ba2-4462-afc3-a1a8e09ceddd}">
            <x14:dataBar minLength="10" maxLength="90" negativeBarColorSameAsPositive="1" axisPosition="none">
              <x14:cfvo type="percent">
                <xm:f>0</xm:f>
              </x14:cfvo>
              <x14:cfvo type="percent">
                <xm:f>100</xm:f>
              </x14:cfvo>
              <x14:axisColor indexed="65"/>
            </x14:dataBar>
          </x14:cfRule>
          <xm:sqref>L2:L11</xm:sqref>
        </x14:conditionalFormatting>
        <x14:conditionalFormatting xmlns:xm="http://schemas.microsoft.com/office/excel/2006/main">
          <x14:cfRule type="dataBar" id="{9fd5a0ff-8f08-4a95-9b50-0edc239d9d2d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O2:O11</xm:sqref>
        </x14:conditionalFormatting>
        <x14:conditionalFormatting xmlns:xm="http://schemas.microsoft.com/office/excel/2006/main">
          <x14:cfRule type="dataBar" id="{a70b5260-7f9e-4fa4-8beb-73bc2d748307}">
            <x14:dataBar minLength="10" maxLength="90" negativeBarColorSameAsPositive="1" axisPosition="none">
              <x14:cfvo type="num">
                <xm:f>1</xm:f>
              </x14:cfvo>
              <x14:cfvo type="num">
                <xm:f>5</xm:f>
              </x14:cfvo>
              <x14:axisColor indexed="65"/>
            </x14:dataBar>
          </x14:cfRule>
          <xm:sqref>P2:P11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馥繁紫罗，-。。。</cp:lastModifiedBy>
  <dcterms:created xsi:type="dcterms:W3CDTF">2019-12-26T10:39:43Z</dcterms:created>
  <dcterms:modified xsi:type="dcterms:W3CDTF">2019-12-26T10:41:41Z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