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xwg\gait-analysis\20.05.22\"/>
    </mc:Choice>
  </mc:AlternateContent>
  <xr:revisionPtr revIDLastSave="0" documentId="13_ncr:1_{70D412BF-CF03-4A2C-87B5-0141EB2F5D1E}" xr6:coauthVersionLast="45" xr6:coauthVersionMax="45" xr10:uidLastSave="{00000000-0000-0000-0000-000000000000}"/>
  <bookViews>
    <workbookView xWindow="-108" yWindow="-108" windowWidth="23256" windowHeight="12576" xr2:uid="{D4CCE367-DDDC-4A60-AF72-C2EB7EF91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4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N138" i="1" s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23" i="1"/>
  <c r="P174" i="1"/>
  <c r="Q138" i="1" l="1"/>
</calcChain>
</file>

<file path=xl/sharedStrings.xml><?xml version="1.0" encoding="utf-8"?>
<sst xmlns="http://schemas.openxmlformats.org/spreadsheetml/2006/main" count="28" uniqueCount="18">
  <si>
    <t>LeeSohyun</t>
    <phoneticPr fontId="1" type="noConversion"/>
  </si>
  <si>
    <t>index</t>
    <phoneticPr fontId="1" type="noConversion"/>
  </si>
  <si>
    <t>KimGayoung</t>
    <phoneticPr fontId="1" type="noConversion"/>
  </si>
  <si>
    <t>KimGunho</t>
    <phoneticPr fontId="1" type="noConversion"/>
  </si>
  <si>
    <t>JangSungwon</t>
    <phoneticPr fontId="1" type="noConversion"/>
  </si>
  <si>
    <t>KangTaewon</t>
    <phoneticPr fontId="1" type="noConversion"/>
  </si>
  <si>
    <t>BaekMuhye</t>
    <phoneticPr fontId="1" type="noConversion"/>
  </si>
  <si>
    <t>ChoiMinho</t>
    <phoneticPr fontId="1" type="noConversion"/>
  </si>
  <si>
    <t>ChoiJiwoo</t>
    <phoneticPr fontId="1" type="noConversion"/>
  </si>
  <si>
    <t>UmSoohyun</t>
    <phoneticPr fontId="1" type="noConversion"/>
  </si>
  <si>
    <t>YooHyungjin</t>
    <phoneticPr fontId="1" type="noConversion"/>
  </si>
  <si>
    <t>abnormal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</si>
  <si>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</si>
  <si>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</si>
  <si>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</si>
  <si>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</si>
  <si>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F1-SCORE</t>
    <phoneticPr fontId="1" type="noConversion"/>
  </si>
  <si>
    <t>BaekMihye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</si>
</sst>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Sheet1!$Q$2:$Q$201</c:f>
              <c:numCache>
                <c:formatCode>0%</c:formatCode>
                <c:ptCount val="200"/>
                <c:pt idx="0">
                  <c:v>0.66666666666666663</c:v>
                </c:pt>
                <c:pt idx="1">
                  <c:v>0.66666666666666663</c:v>
                </c:pt>
                <c:pt idx="2">
                  <c:v>0.65686274509803921</c:v>
                </c:pt>
                <c:pt idx="3">
                  <c:v>0.60227272727272729</c:v>
                </c:pt>
                <c:pt idx="4">
                  <c:v>0.5679012345679012</c:v>
                </c:pt>
                <c:pt idx="5">
                  <c:v>0.49275362318840582</c:v>
                </c:pt>
                <c:pt idx="6">
                  <c:v>0.43548387096774199</c:v>
                </c:pt>
                <c:pt idx="7">
                  <c:v>0.39655172413793099</c:v>
                </c:pt>
                <c:pt idx="8">
                  <c:v>0.33962264150943394</c:v>
                </c:pt>
                <c:pt idx="9">
                  <c:v>0.31372549019607843</c:v>
                </c:pt>
                <c:pt idx="10">
                  <c:v>0.2391304347826087</c:v>
                </c:pt>
                <c:pt idx="11">
                  <c:v>0.22222222222222221</c:v>
                </c:pt>
                <c:pt idx="12">
                  <c:v>0.20454545454545456</c:v>
                </c:pt>
                <c:pt idx="13">
                  <c:v>0.20454545454545456</c:v>
                </c:pt>
                <c:pt idx="14">
                  <c:v>0.16666666666666669</c:v>
                </c:pt>
                <c:pt idx="15">
                  <c:v>0.16666666666666669</c:v>
                </c:pt>
                <c:pt idx="16">
                  <c:v>0.16666666666666669</c:v>
                </c:pt>
                <c:pt idx="17">
                  <c:v>0.18604651162790695</c:v>
                </c:pt>
                <c:pt idx="18">
                  <c:v>0.14634146341463414</c:v>
                </c:pt>
                <c:pt idx="19">
                  <c:v>0.18604651162790695</c:v>
                </c:pt>
                <c:pt idx="20">
                  <c:v>0.125</c:v>
                </c:pt>
                <c:pt idx="21">
                  <c:v>0.10256410256410256</c:v>
                </c:pt>
                <c:pt idx="22">
                  <c:v>0</c:v>
                </c:pt>
                <c:pt idx="23">
                  <c:v>0.125</c:v>
                </c:pt>
                <c:pt idx="24">
                  <c:v>0.22222222222222221</c:v>
                </c:pt>
                <c:pt idx="25">
                  <c:v>0.14634146341463414</c:v>
                </c:pt>
                <c:pt idx="26">
                  <c:v>0.27083333333333337</c:v>
                </c:pt>
                <c:pt idx="27">
                  <c:v>7.8947368421052641E-2</c:v>
                </c:pt>
                <c:pt idx="28">
                  <c:v>2.7777777777777783E-2</c:v>
                </c:pt>
                <c:pt idx="29">
                  <c:v>2.777777777777778E-2</c:v>
                </c:pt>
                <c:pt idx="30">
                  <c:v>0.10256410256410256</c:v>
                </c:pt>
                <c:pt idx="31">
                  <c:v>0.10256410256410256</c:v>
                </c:pt>
                <c:pt idx="32">
                  <c:v>0.20454545454545456</c:v>
                </c:pt>
                <c:pt idx="33">
                  <c:v>0.22222222222222221</c:v>
                </c:pt>
                <c:pt idx="34">
                  <c:v>0.18604651162790695</c:v>
                </c:pt>
                <c:pt idx="35">
                  <c:v>0.2391304347826087</c:v>
                </c:pt>
                <c:pt idx="36">
                  <c:v>0.18604651162790695</c:v>
                </c:pt>
                <c:pt idx="37">
                  <c:v>7.8947368421052641E-2</c:v>
                </c:pt>
                <c:pt idx="38">
                  <c:v>2.7777777777777783E-2</c:v>
                </c:pt>
                <c:pt idx="39">
                  <c:v>5.4054054054054064E-2</c:v>
                </c:pt>
                <c:pt idx="40">
                  <c:v>0.16666666666666669</c:v>
                </c:pt>
                <c:pt idx="41">
                  <c:v>0.14634146341463417</c:v>
                </c:pt>
                <c:pt idx="42">
                  <c:v>0.16666666666666669</c:v>
                </c:pt>
                <c:pt idx="43">
                  <c:v>0.10256410256410256</c:v>
                </c:pt>
                <c:pt idx="44">
                  <c:v>0.25531914893617019</c:v>
                </c:pt>
                <c:pt idx="45">
                  <c:v>0.23913043478260876</c:v>
                </c:pt>
                <c:pt idx="46">
                  <c:v>0.38596491228070173</c:v>
                </c:pt>
                <c:pt idx="47">
                  <c:v>0.40677966101694918</c:v>
                </c:pt>
                <c:pt idx="48">
                  <c:v>0.43548387096774199</c:v>
                </c:pt>
                <c:pt idx="49">
                  <c:v>0.46969696969696967</c:v>
                </c:pt>
                <c:pt idx="50">
                  <c:v>0.52054794520547942</c:v>
                </c:pt>
                <c:pt idx="51">
                  <c:v>0.53947368421052633</c:v>
                </c:pt>
                <c:pt idx="52">
                  <c:v>0.51388888888888884</c:v>
                </c:pt>
                <c:pt idx="53">
                  <c:v>0.453125</c:v>
                </c:pt>
                <c:pt idx="54">
                  <c:v>0.43548387096774199</c:v>
                </c:pt>
                <c:pt idx="55">
                  <c:v>0.42622950819672134</c:v>
                </c:pt>
                <c:pt idx="56">
                  <c:v>0.41666666666666663</c:v>
                </c:pt>
                <c:pt idx="57">
                  <c:v>0.42622950819672134</c:v>
                </c:pt>
                <c:pt idx="58">
                  <c:v>0.40677966101694923</c:v>
                </c:pt>
                <c:pt idx="59">
                  <c:v>0.40677966101694918</c:v>
                </c:pt>
                <c:pt idx="60">
                  <c:v>0.3</c:v>
                </c:pt>
                <c:pt idx="61">
                  <c:v>0.20454545454545453</c:v>
                </c:pt>
                <c:pt idx="62">
                  <c:v>0.14634146341463414</c:v>
                </c:pt>
                <c:pt idx="63">
                  <c:v>0.18604651162790695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0.23913043478260876</c:v>
                </c:pt>
                <c:pt idx="67">
                  <c:v>0.3</c:v>
                </c:pt>
                <c:pt idx="68">
                  <c:v>0.33962264150943389</c:v>
                </c:pt>
                <c:pt idx="69">
                  <c:v>0.33962264150943389</c:v>
                </c:pt>
                <c:pt idx="70">
                  <c:v>0.39655172413793099</c:v>
                </c:pt>
                <c:pt idx="71">
                  <c:v>0.38596491228070179</c:v>
                </c:pt>
                <c:pt idx="72">
                  <c:v>0.3518518518518518</c:v>
                </c:pt>
                <c:pt idx="73">
                  <c:v>0.38596491228070173</c:v>
                </c:pt>
                <c:pt idx="74">
                  <c:v>0.39655172413793099</c:v>
                </c:pt>
                <c:pt idx="75">
                  <c:v>0.37499999999999994</c:v>
                </c:pt>
                <c:pt idx="76">
                  <c:v>0.42622950819672134</c:v>
                </c:pt>
                <c:pt idx="77">
                  <c:v>0.46153846153846156</c:v>
                </c:pt>
                <c:pt idx="78">
                  <c:v>0.46969696969696967</c:v>
                </c:pt>
                <c:pt idx="79">
                  <c:v>0.47761194029850745</c:v>
                </c:pt>
                <c:pt idx="80">
                  <c:v>0.53333333333333333</c:v>
                </c:pt>
                <c:pt idx="81">
                  <c:v>0.51388888888888884</c:v>
                </c:pt>
                <c:pt idx="82">
                  <c:v>0.52054794520547931</c:v>
                </c:pt>
                <c:pt idx="83">
                  <c:v>0.50704225352112675</c:v>
                </c:pt>
                <c:pt idx="84">
                  <c:v>0.52702702702702708</c:v>
                </c:pt>
                <c:pt idx="85">
                  <c:v>0.54545454545454541</c:v>
                </c:pt>
                <c:pt idx="86">
                  <c:v>0.52054794520547931</c:v>
                </c:pt>
                <c:pt idx="87">
                  <c:v>0.50704225352112675</c:v>
                </c:pt>
                <c:pt idx="88">
                  <c:v>0.55128205128205132</c:v>
                </c:pt>
                <c:pt idx="89">
                  <c:v>0.52054794520547931</c:v>
                </c:pt>
                <c:pt idx="90">
                  <c:v>0.52702702702702708</c:v>
                </c:pt>
                <c:pt idx="91">
                  <c:v>0.52702702702702708</c:v>
                </c:pt>
                <c:pt idx="92">
                  <c:v>0.53333333333333333</c:v>
                </c:pt>
                <c:pt idx="93">
                  <c:v>0.53333333333333333</c:v>
                </c:pt>
                <c:pt idx="94">
                  <c:v>0.55128205128205132</c:v>
                </c:pt>
                <c:pt idx="95">
                  <c:v>0.52702702702702708</c:v>
                </c:pt>
                <c:pt idx="96">
                  <c:v>0.52054794520547942</c:v>
                </c:pt>
                <c:pt idx="97">
                  <c:v>0.52054794520547942</c:v>
                </c:pt>
                <c:pt idx="98">
                  <c:v>0.49275362318840576</c:v>
                </c:pt>
                <c:pt idx="99">
                  <c:v>0.47761194029850751</c:v>
                </c:pt>
                <c:pt idx="100">
                  <c:v>0.55128205128205132</c:v>
                </c:pt>
                <c:pt idx="101">
                  <c:v>0.55128205128205132</c:v>
                </c:pt>
                <c:pt idx="102">
                  <c:v>0.53333333333333333</c:v>
                </c:pt>
                <c:pt idx="103">
                  <c:v>0.53333333333333333</c:v>
                </c:pt>
                <c:pt idx="104">
                  <c:v>0.53947368421052644</c:v>
                </c:pt>
                <c:pt idx="105">
                  <c:v>0.55128205128205132</c:v>
                </c:pt>
                <c:pt idx="106">
                  <c:v>0.55696202531645556</c:v>
                </c:pt>
                <c:pt idx="107">
                  <c:v>0.55696202531645556</c:v>
                </c:pt>
                <c:pt idx="108">
                  <c:v>0.56249999999999989</c:v>
                </c:pt>
                <c:pt idx="109">
                  <c:v>0.54545454545454541</c:v>
                </c:pt>
                <c:pt idx="110">
                  <c:v>0.55128205128205132</c:v>
                </c:pt>
                <c:pt idx="111">
                  <c:v>0.53333333333333333</c:v>
                </c:pt>
                <c:pt idx="112">
                  <c:v>0.53333333333333333</c:v>
                </c:pt>
                <c:pt idx="113">
                  <c:v>0.53333333333333333</c:v>
                </c:pt>
                <c:pt idx="114">
                  <c:v>0.53333333333333333</c:v>
                </c:pt>
                <c:pt idx="115">
                  <c:v>0.5679012345679012</c:v>
                </c:pt>
                <c:pt idx="116">
                  <c:v>0.57317073170731714</c:v>
                </c:pt>
                <c:pt idx="117">
                  <c:v>0.58333333333333326</c:v>
                </c:pt>
                <c:pt idx="118">
                  <c:v>0.57317073170731703</c:v>
                </c:pt>
                <c:pt idx="119">
                  <c:v>0.5679012345679012</c:v>
                </c:pt>
                <c:pt idx="120">
                  <c:v>0.57317073170731703</c:v>
                </c:pt>
                <c:pt idx="121">
                  <c:v>0.5679012345679012</c:v>
                </c:pt>
                <c:pt idx="122">
                  <c:v>0.54545454545454541</c:v>
                </c:pt>
                <c:pt idx="123">
                  <c:v>0.55128205128205132</c:v>
                </c:pt>
                <c:pt idx="124">
                  <c:v>0.55696202531645567</c:v>
                </c:pt>
                <c:pt idx="125">
                  <c:v>0.56249999999999989</c:v>
                </c:pt>
                <c:pt idx="126">
                  <c:v>0.52054794520547931</c:v>
                </c:pt>
                <c:pt idx="127">
                  <c:v>0.55128205128205132</c:v>
                </c:pt>
                <c:pt idx="128">
                  <c:v>0.54545454545454553</c:v>
                </c:pt>
                <c:pt idx="129">
                  <c:v>0.53947368421052644</c:v>
                </c:pt>
                <c:pt idx="130">
                  <c:v>0.55128205128205132</c:v>
                </c:pt>
                <c:pt idx="131">
                  <c:v>0.53947368421052633</c:v>
                </c:pt>
                <c:pt idx="132">
                  <c:v>0.54545454545454541</c:v>
                </c:pt>
                <c:pt idx="133">
                  <c:v>0.60227272727272729</c:v>
                </c:pt>
                <c:pt idx="134">
                  <c:v>0.59302325581395354</c:v>
                </c:pt>
                <c:pt idx="135">
                  <c:v>0.5977011494252874</c:v>
                </c:pt>
                <c:pt idx="136">
                  <c:v>0.60227272727272729</c:v>
                </c:pt>
                <c:pt idx="137">
                  <c:v>0.60674157303370779</c:v>
                </c:pt>
                <c:pt idx="138">
                  <c:v>0.61538461538461542</c:v>
                </c:pt>
                <c:pt idx="139">
                  <c:v>0.61538461538461542</c:v>
                </c:pt>
                <c:pt idx="140">
                  <c:v>0.61538461538461542</c:v>
                </c:pt>
                <c:pt idx="141">
                  <c:v>0.60674157303370779</c:v>
                </c:pt>
                <c:pt idx="142">
                  <c:v>0.59770114942528729</c:v>
                </c:pt>
                <c:pt idx="143">
                  <c:v>0.60674157303370779</c:v>
                </c:pt>
                <c:pt idx="144">
                  <c:v>0.61538461538461542</c:v>
                </c:pt>
                <c:pt idx="145">
                  <c:v>0.61538461538461542</c:v>
                </c:pt>
                <c:pt idx="146">
                  <c:v>0.61538461538461542</c:v>
                </c:pt>
                <c:pt idx="147">
                  <c:v>0.62765957446808518</c:v>
                </c:pt>
                <c:pt idx="148">
                  <c:v>0.62765957446808518</c:v>
                </c:pt>
                <c:pt idx="149">
                  <c:v>0.61956521739130443</c:v>
                </c:pt>
                <c:pt idx="150">
                  <c:v>0.61956521739130443</c:v>
                </c:pt>
                <c:pt idx="151">
                  <c:v>0.62365591397849474</c:v>
                </c:pt>
                <c:pt idx="152">
                  <c:v>0.63157894736842102</c:v>
                </c:pt>
                <c:pt idx="153">
                  <c:v>0.62765957446808496</c:v>
                </c:pt>
                <c:pt idx="154">
                  <c:v>0.63541666666666674</c:v>
                </c:pt>
                <c:pt idx="155">
                  <c:v>0.63917525773195882</c:v>
                </c:pt>
                <c:pt idx="156">
                  <c:v>0.64646464646464641</c:v>
                </c:pt>
                <c:pt idx="157">
                  <c:v>0.64646464646464641</c:v>
                </c:pt>
                <c:pt idx="158">
                  <c:v>0.6391752577319586</c:v>
                </c:pt>
                <c:pt idx="159">
                  <c:v>0.64646464646464641</c:v>
                </c:pt>
                <c:pt idx="160">
                  <c:v>0.64646464646464641</c:v>
                </c:pt>
                <c:pt idx="161">
                  <c:v>0.64646464646464652</c:v>
                </c:pt>
                <c:pt idx="162">
                  <c:v>0.64646464646464652</c:v>
                </c:pt>
                <c:pt idx="163">
                  <c:v>0.64285714285714279</c:v>
                </c:pt>
                <c:pt idx="164">
                  <c:v>0.64285714285714279</c:v>
                </c:pt>
                <c:pt idx="165">
                  <c:v>0.64646464646464641</c:v>
                </c:pt>
                <c:pt idx="166">
                  <c:v>0.65</c:v>
                </c:pt>
                <c:pt idx="167">
                  <c:v>0.64646464646464652</c:v>
                </c:pt>
                <c:pt idx="168">
                  <c:v>0.65</c:v>
                </c:pt>
                <c:pt idx="169">
                  <c:v>0.65686274509803921</c:v>
                </c:pt>
                <c:pt idx="170">
                  <c:v>0.65686274509803921</c:v>
                </c:pt>
                <c:pt idx="171">
                  <c:v>0.65686274509803921</c:v>
                </c:pt>
                <c:pt idx="172">
                  <c:v>0.65686274509803921</c:v>
                </c:pt>
                <c:pt idx="173">
                  <c:v>0.66019417475728148</c:v>
                </c:pt>
                <c:pt idx="174">
                  <c:v>0.66346153846153844</c:v>
                </c:pt>
                <c:pt idx="175">
                  <c:v>0.66666666666666663</c:v>
                </c:pt>
                <c:pt idx="176">
                  <c:v>0.66666666666666663</c:v>
                </c:pt>
                <c:pt idx="177">
                  <c:v>0.66666666666666663</c:v>
                </c:pt>
                <c:pt idx="178">
                  <c:v>0.66666666666666663</c:v>
                </c:pt>
                <c:pt idx="179">
                  <c:v>0.66666666666666663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0.66666666666666663</c:v>
                </c:pt>
                <c:pt idx="183">
                  <c:v>0.66666666666666663</c:v>
                </c:pt>
                <c:pt idx="184">
                  <c:v>0.66666666666666663</c:v>
                </c:pt>
                <c:pt idx="185">
                  <c:v>0.66666666666666663</c:v>
                </c:pt>
                <c:pt idx="186">
                  <c:v>0.66666666666666663</c:v>
                </c:pt>
                <c:pt idx="187">
                  <c:v>0.66666666666666663</c:v>
                </c:pt>
                <c:pt idx="188">
                  <c:v>0.66666666666666663</c:v>
                </c:pt>
                <c:pt idx="189">
                  <c:v>0.66666666666666663</c:v>
                </c:pt>
                <c:pt idx="190">
                  <c:v>0.66666666666666663</c:v>
                </c:pt>
                <c:pt idx="191">
                  <c:v>0.66666666666666663</c:v>
                </c:pt>
                <c:pt idx="192">
                  <c:v>0.66666666666666663</c:v>
                </c:pt>
                <c:pt idx="193">
                  <c:v>0.66666666666666663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0.66666666666666663</c:v>
                </c:pt>
                <c:pt idx="198">
                  <c:v>0.66666666666666663</c:v>
                </c:pt>
                <c:pt idx="19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A7E-BD9B-7695264D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2240"/>
        <c:axId val="694164656"/>
      </c:lineChart>
      <c:catAx>
        <c:axId val="4698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164656"/>
        <c:crosses val="autoZero"/>
        <c:auto val="1"/>
        <c:lblAlgn val="ctr"/>
        <c:lblOffset val="100"/>
        <c:noMultiLvlLbl val="0"/>
      </c:catAx>
      <c:valAx>
        <c:axId val="694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Sheet1!$A$9:$A$168</c:f>
              <c:numCache>
                <c:formatCode>General</c:formatCode>
                <c:ptCount val="16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</c:numCache>
            </c:numRef>
          </c:cat>
          <c:val>
            <c:numRef>
              <c:f>Sheet1!$Q$9:$Q$168</c:f>
              <c:numCache>
                <c:formatCode>0%</c:formatCode>
                <c:ptCount val="160"/>
                <c:pt idx="0">
                  <c:v>0.39655172413793099</c:v>
                </c:pt>
                <c:pt idx="1">
                  <c:v>0.33962264150943394</c:v>
                </c:pt>
                <c:pt idx="2">
                  <c:v>0.31372549019607843</c:v>
                </c:pt>
                <c:pt idx="3">
                  <c:v>0.2391304347826087</c:v>
                </c:pt>
                <c:pt idx="4">
                  <c:v>0.22222222222222221</c:v>
                </c:pt>
                <c:pt idx="5">
                  <c:v>0.20454545454545456</c:v>
                </c:pt>
                <c:pt idx="6">
                  <c:v>0.20454545454545456</c:v>
                </c:pt>
                <c:pt idx="7">
                  <c:v>0.16666666666666669</c:v>
                </c:pt>
                <c:pt idx="8">
                  <c:v>0.16666666666666669</c:v>
                </c:pt>
                <c:pt idx="9">
                  <c:v>0.16666666666666669</c:v>
                </c:pt>
                <c:pt idx="10">
                  <c:v>0.18604651162790695</c:v>
                </c:pt>
                <c:pt idx="11">
                  <c:v>0.14634146341463414</c:v>
                </c:pt>
                <c:pt idx="12">
                  <c:v>0.18604651162790695</c:v>
                </c:pt>
                <c:pt idx="13">
                  <c:v>0.125</c:v>
                </c:pt>
                <c:pt idx="14">
                  <c:v>0.10256410256410256</c:v>
                </c:pt>
                <c:pt idx="15">
                  <c:v>0</c:v>
                </c:pt>
                <c:pt idx="16">
                  <c:v>0.125</c:v>
                </c:pt>
                <c:pt idx="17">
                  <c:v>0.22222222222222221</c:v>
                </c:pt>
                <c:pt idx="18">
                  <c:v>0.14634146341463414</c:v>
                </c:pt>
                <c:pt idx="19">
                  <c:v>0.27083333333333337</c:v>
                </c:pt>
                <c:pt idx="20">
                  <c:v>7.8947368421052641E-2</c:v>
                </c:pt>
                <c:pt idx="21">
                  <c:v>2.7777777777777783E-2</c:v>
                </c:pt>
                <c:pt idx="22">
                  <c:v>2.777777777777778E-2</c:v>
                </c:pt>
                <c:pt idx="23">
                  <c:v>0.10256410256410256</c:v>
                </c:pt>
                <c:pt idx="24">
                  <c:v>0.10256410256410256</c:v>
                </c:pt>
                <c:pt idx="25">
                  <c:v>0.20454545454545456</c:v>
                </c:pt>
                <c:pt idx="26">
                  <c:v>0.22222222222222221</c:v>
                </c:pt>
                <c:pt idx="27">
                  <c:v>0.18604651162790695</c:v>
                </c:pt>
                <c:pt idx="28">
                  <c:v>0.2391304347826087</c:v>
                </c:pt>
                <c:pt idx="29">
                  <c:v>0.18604651162790695</c:v>
                </c:pt>
                <c:pt idx="30">
                  <c:v>7.8947368421052641E-2</c:v>
                </c:pt>
                <c:pt idx="31">
                  <c:v>2.7777777777777783E-2</c:v>
                </c:pt>
                <c:pt idx="32">
                  <c:v>5.4054054054054064E-2</c:v>
                </c:pt>
                <c:pt idx="33">
                  <c:v>0.16666666666666669</c:v>
                </c:pt>
                <c:pt idx="34">
                  <c:v>0.14634146341463417</c:v>
                </c:pt>
                <c:pt idx="35">
                  <c:v>0.16666666666666669</c:v>
                </c:pt>
                <c:pt idx="36">
                  <c:v>0.10256410256410256</c:v>
                </c:pt>
                <c:pt idx="37">
                  <c:v>0.25531914893617019</c:v>
                </c:pt>
                <c:pt idx="38">
                  <c:v>0.23913043478260876</c:v>
                </c:pt>
                <c:pt idx="39">
                  <c:v>0.38596491228070173</c:v>
                </c:pt>
                <c:pt idx="40">
                  <c:v>0.40677966101694918</c:v>
                </c:pt>
                <c:pt idx="41">
                  <c:v>0.43548387096774199</c:v>
                </c:pt>
                <c:pt idx="42">
                  <c:v>0.46969696969696967</c:v>
                </c:pt>
                <c:pt idx="43">
                  <c:v>0.52054794520547942</c:v>
                </c:pt>
                <c:pt idx="44">
                  <c:v>0.53947368421052633</c:v>
                </c:pt>
                <c:pt idx="45">
                  <c:v>0.51388888888888884</c:v>
                </c:pt>
                <c:pt idx="46">
                  <c:v>0.453125</c:v>
                </c:pt>
                <c:pt idx="47">
                  <c:v>0.43548387096774199</c:v>
                </c:pt>
                <c:pt idx="48">
                  <c:v>0.42622950819672134</c:v>
                </c:pt>
                <c:pt idx="49">
                  <c:v>0.41666666666666663</c:v>
                </c:pt>
                <c:pt idx="50">
                  <c:v>0.42622950819672134</c:v>
                </c:pt>
                <c:pt idx="51">
                  <c:v>0.40677966101694923</c:v>
                </c:pt>
                <c:pt idx="52">
                  <c:v>0.40677966101694918</c:v>
                </c:pt>
                <c:pt idx="53">
                  <c:v>0.3</c:v>
                </c:pt>
                <c:pt idx="54">
                  <c:v>0.20454545454545453</c:v>
                </c:pt>
                <c:pt idx="55">
                  <c:v>0.14634146341463414</c:v>
                </c:pt>
                <c:pt idx="56">
                  <c:v>0.18604651162790695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0.23913043478260876</c:v>
                </c:pt>
                <c:pt idx="60">
                  <c:v>0.3</c:v>
                </c:pt>
                <c:pt idx="61">
                  <c:v>0.33962264150943389</c:v>
                </c:pt>
                <c:pt idx="62">
                  <c:v>0.33962264150943389</c:v>
                </c:pt>
                <c:pt idx="63">
                  <c:v>0.39655172413793099</c:v>
                </c:pt>
                <c:pt idx="64">
                  <c:v>0.38596491228070179</c:v>
                </c:pt>
                <c:pt idx="65">
                  <c:v>0.3518518518518518</c:v>
                </c:pt>
                <c:pt idx="66">
                  <c:v>0.38596491228070173</c:v>
                </c:pt>
                <c:pt idx="67">
                  <c:v>0.39655172413793099</c:v>
                </c:pt>
                <c:pt idx="68">
                  <c:v>0.37499999999999994</c:v>
                </c:pt>
                <c:pt idx="69">
                  <c:v>0.42622950819672134</c:v>
                </c:pt>
                <c:pt idx="70">
                  <c:v>0.46153846153846156</c:v>
                </c:pt>
                <c:pt idx="71">
                  <c:v>0.46969696969696967</c:v>
                </c:pt>
                <c:pt idx="72">
                  <c:v>0.47761194029850745</c:v>
                </c:pt>
                <c:pt idx="73">
                  <c:v>0.53333333333333333</c:v>
                </c:pt>
                <c:pt idx="74">
                  <c:v>0.51388888888888884</c:v>
                </c:pt>
                <c:pt idx="75">
                  <c:v>0.52054794520547931</c:v>
                </c:pt>
                <c:pt idx="76">
                  <c:v>0.50704225352112675</c:v>
                </c:pt>
                <c:pt idx="77">
                  <c:v>0.52702702702702708</c:v>
                </c:pt>
                <c:pt idx="78">
                  <c:v>0.54545454545454541</c:v>
                </c:pt>
                <c:pt idx="79">
                  <c:v>0.52054794520547931</c:v>
                </c:pt>
                <c:pt idx="80">
                  <c:v>0.50704225352112675</c:v>
                </c:pt>
                <c:pt idx="81">
                  <c:v>0.55128205128205132</c:v>
                </c:pt>
                <c:pt idx="82">
                  <c:v>0.52054794520547931</c:v>
                </c:pt>
                <c:pt idx="83">
                  <c:v>0.52702702702702708</c:v>
                </c:pt>
                <c:pt idx="84">
                  <c:v>0.52702702702702708</c:v>
                </c:pt>
                <c:pt idx="85">
                  <c:v>0.53333333333333333</c:v>
                </c:pt>
                <c:pt idx="86">
                  <c:v>0.53333333333333333</c:v>
                </c:pt>
                <c:pt idx="87">
                  <c:v>0.55128205128205132</c:v>
                </c:pt>
                <c:pt idx="88">
                  <c:v>0.52702702702702708</c:v>
                </c:pt>
                <c:pt idx="89">
                  <c:v>0.52054794520547942</c:v>
                </c:pt>
                <c:pt idx="90">
                  <c:v>0.52054794520547942</c:v>
                </c:pt>
                <c:pt idx="91">
                  <c:v>0.49275362318840576</c:v>
                </c:pt>
                <c:pt idx="92">
                  <c:v>0.47761194029850751</c:v>
                </c:pt>
                <c:pt idx="93">
                  <c:v>0.55128205128205132</c:v>
                </c:pt>
                <c:pt idx="94">
                  <c:v>0.55128205128205132</c:v>
                </c:pt>
                <c:pt idx="95">
                  <c:v>0.53333333333333333</c:v>
                </c:pt>
                <c:pt idx="96">
                  <c:v>0.53333333333333333</c:v>
                </c:pt>
                <c:pt idx="97">
                  <c:v>0.53947368421052644</c:v>
                </c:pt>
                <c:pt idx="98">
                  <c:v>0.55128205128205132</c:v>
                </c:pt>
                <c:pt idx="99">
                  <c:v>0.55696202531645556</c:v>
                </c:pt>
                <c:pt idx="100">
                  <c:v>0.55696202531645556</c:v>
                </c:pt>
                <c:pt idx="101">
                  <c:v>0.56249999999999989</c:v>
                </c:pt>
                <c:pt idx="102">
                  <c:v>0.54545454545454541</c:v>
                </c:pt>
                <c:pt idx="103">
                  <c:v>0.55128205128205132</c:v>
                </c:pt>
                <c:pt idx="104">
                  <c:v>0.53333333333333333</c:v>
                </c:pt>
                <c:pt idx="105">
                  <c:v>0.53333333333333333</c:v>
                </c:pt>
                <c:pt idx="106">
                  <c:v>0.53333333333333333</c:v>
                </c:pt>
                <c:pt idx="107">
                  <c:v>0.53333333333333333</c:v>
                </c:pt>
                <c:pt idx="108">
                  <c:v>0.5679012345679012</c:v>
                </c:pt>
                <c:pt idx="109">
                  <c:v>0.57317073170731714</c:v>
                </c:pt>
                <c:pt idx="110">
                  <c:v>0.58333333333333326</c:v>
                </c:pt>
                <c:pt idx="111">
                  <c:v>0.57317073170731703</c:v>
                </c:pt>
                <c:pt idx="112">
                  <c:v>0.5679012345679012</c:v>
                </c:pt>
                <c:pt idx="113">
                  <c:v>0.57317073170731703</c:v>
                </c:pt>
                <c:pt idx="114">
                  <c:v>0.5679012345679012</c:v>
                </c:pt>
                <c:pt idx="115">
                  <c:v>0.54545454545454541</c:v>
                </c:pt>
                <c:pt idx="116">
                  <c:v>0.55128205128205132</c:v>
                </c:pt>
                <c:pt idx="117">
                  <c:v>0.55696202531645567</c:v>
                </c:pt>
                <c:pt idx="118">
                  <c:v>0.56249999999999989</c:v>
                </c:pt>
                <c:pt idx="119">
                  <c:v>0.52054794520547931</c:v>
                </c:pt>
                <c:pt idx="120">
                  <c:v>0.55128205128205132</c:v>
                </c:pt>
                <c:pt idx="121">
                  <c:v>0.54545454545454553</c:v>
                </c:pt>
                <c:pt idx="122">
                  <c:v>0.53947368421052644</c:v>
                </c:pt>
                <c:pt idx="123">
                  <c:v>0.55128205128205132</c:v>
                </c:pt>
                <c:pt idx="124">
                  <c:v>0.53947368421052633</c:v>
                </c:pt>
                <c:pt idx="125">
                  <c:v>0.54545454545454541</c:v>
                </c:pt>
                <c:pt idx="126">
                  <c:v>0.60227272727272729</c:v>
                </c:pt>
                <c:pt idx="127">
                  <c:v>0.59302325581395354</c:v>
                </c:pt>
                <c:pt idx="128">
                  <c:v>0.5977011494252874</c:v>
                </c:pt>
                <c:pt idx="129">
                  <c:v>0.60227272727272729</c:v>
                </c:pt>
                <c:pt idx="130">
                  <c:v>0.60674157303370779</c:v>
                </c:pt>
                <c:pt idx="131">
                  <c:v>0.61538461538461542</c:v>
                </c:pt>
                <c:pt idx="132">
                  <c:v>0.61538461538461542</c:v>
                </c:pt>
                <c:pt idx="133">
                  <c:v>0.61538461538461542</c:v>
                </c:pt>
                <c:pt idx="134">
                  <c:v>0.60674157303370779</c:v>
                </c:pt>
                <c:pt idx="135">
                  <c:v>0.59770114942528729</c:v>
                </c:pt>
                <c:pt idx="136">
                  <c:v>0.60674157303370779</c:v>
                </c:pt>
                <c:pt idx="137">
                  <c:v>0.61538461538461542</c:v>
                </c:pt>
                <c:pt idx="138">
                  <c:v>0.61538461538461542</c:v>
                </c:pt>
                <c:pt idx="139">
                  <c:v>0.61538461538461542</c:v>
                </c:pt>
                <c:pt idx="140">
                  <c:v>0.62765957446808518</c:v>
                </c:pt>
                <c:pt idx="141">
                  <c:v>0.62765957446808518</c:v>
                </c:pt>
                <c:pt idx="142">
                  <c:v>0.61956521739130443</c:v>
                </c:pt>
                <c:pt idx="143">
                  <c:v>0.61956521739130443</c:v>
                </c:pt>
                <c:pt idx="144">
                  <c:v>0.62365591397849474</c:v>
                </c:pt>
                <c:pt idx="145">
                  <c:v>0.63157894736842102</c:v>
                </c:pt>
                <c:pt idx="146">
                  <c:v>0.62765957446808496</c:v>
                </c:pt>
                <c:pt idx="147">
                  <c:v>0.63541666666666674</c:v>
                </c:pt>
                <c:pt idx="148">
                  <c:v>0.63917525773195882</c:v>
                </c:pt>
                <c:pt idx="149">
                  <c:v>0.64646464646464641</c:v>
                </c:pt>
                <c:pt idx="150">
                  <c:v>0.64646464646464641</c:v>
                </c:pt>
                <c:pt idx="151">
                  <c:v>0.6391752577319586</c:v>
                </c:pt>
                <c:pt idx="152">
                  <c:v>0.64646464646464641</c:v>
                </c:pt>
                <c:pt idx="153">
                  <c:v>0.64646464646464641</c:v>
                </c:pt>
                <c:pt idx="154">
                  <c:v>0.64646464646464652</c:v>
                </c:pt>
                <c:pt idx="155">
                  <c:v>0.64646464646464652</c:v>
                </c:pt>
                <c:pt idx="156">
                  <c:v>0.64285714285714279</c:v>
                </c:pt>
                <c:pt idx="157">
                  <c:v>0.64285714285714279</c:v>
                </c:pt>
                <c:pt idx="158">
                  <c:v>0.64646464646464641</c:v>
                </c:pt>
                <c:pt idx="15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5-4E6B-8EA4-3393DB96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07856"/>
        <c:axId val="694172144"/>
      </c:lineChart>
      <c:catAx>
        <c:axId val="6157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172144"/>
        <c:crosses val="autoZero"/>
        <c:auto val="1"/>
        <c:lblAlgn val="ctr"/>
        <c:lblOffset val="100"/>
        <c:noMultiLvlLbl val="0"/>
      </c:catAx>
      <c:valAx>
        <c:axId val="6941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7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peak_distance_average_result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Sheet1!$S$116:$AC$116</c:f>
              <c:strCache>
                <c:ptCount val="11"/>
                <c:pt idx="0">
                  <c:v>KimGayoung</c:v>
                </c:pt>
                <c:pt idx="1">
                  <c:v>KimGunho</c:v>
                </c:pt>
                <c:pt idx="2">
                  <c:v>LeeSohyun</c:v>
                </c:pt>
                <c:pt idx="3">
                  <c:v>JangSungwon</c:v>
                </c:pt>
                <c:pt idx="4">
                  <c:v>KangTaewon</c:v>
                </c:pt>
                <c:pt idx="5">
                  <c:v>BaekMihye</c:v>
                </c:pt>
                <c:pt idx="6">
                  <c:v>ChoiMinho</c:v>
                </c:pt>
                <c:pt idx="7">
                  <c:v>ChoiJiwoo</c:v>
                </c:pt>
                <c:pt idx="8">
                  <c:v>UmSoohyun</c:v>
                </c:pt>
                <c:pt idx="9">
                  <c:v>YooHyungjin</c:v>
                </c:pt>
                <c:pt idx="10">
                  <c:v>abnormal</c:v>
                </c:pt>
              </c:strCache>
            </c:strRef>
          </c:cat>
          <c:val>
            <c:numRef>
              <c:f>Sheet1!$S$117:$AC$117</c:f>
              <c:numCache>
                <c:formatCode>0%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0.4</c:v>
                </c:pt>
                <c:pt idx="6">
                  <c:v>0.6</c:v>
                </c:pt>
                <c:pt idx="7">
                  <c:v>1</c:v>
                </c:pt>
                <c:pt idx="8">
                  <c:v>0.6</c:v>
                </c:pt>
                <c:pt idx="9">
                  <c:v>0.2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A-44E4-A63A-ED1058B9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756144"/>
        <c:axId val="694136368"/>
      </c:barChart>
      <c:catAx>
        <c:axId val="6977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136368"/>
        <c:crosses val="autoZero"/>
        <c:auto val="1"/>
        <c:lblAlgn val="ctr"/>
        <c:lblOffset val="100"/>
        <c:noMultiLvlLbl val="0"/>
      </c:catAx>
      <c:valAx>
        <c:axId val="6941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7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KimGayoung</c:v>
                </c:pt>
                <c:pt idx="1">
                  <c:v>LeeSohyun</c:v>
                </c:pt>
                <c:pt idx="2">
                  <c:v>KimGunho</c:v>
                </c:pt>
                <c:pt idx="3">
                  <c:v>JangSungwon</c:v>
                </c:pt>
                <c:pt idx="4">
                  <c:v>KangTaewon</c:v>
                </c:pt>
                <c:pt idx="5">
                  <c:v>BaekMuhye</c:v>
                </c:pt>
                <c:pt idx="6">
                  <c:v>ChoiMinho</c:v>
                </c:pt>
                <c:pt idx="7">
                  <c:v>ChoiJiwoo</c:v>
                </c:pt>
                <c:pt idx="8">
                  <c:v>UmSoohyun</c:v>
                </c:pt>
                <c:pt idx="9">
                  <c:v>YooHyungjin</c:v>
                </c:pt>
                <c:pt idx="10">
                  <c:v>abnormal</c:v>
                </c:pt>
              </c:strCache>
            </c:strRef>
          </c:cat>
          <c:val>
            <c:numRef>
              <c:f>Sheet1!$B$140:$L$140</c:f>
              <c:numCache>
                <c:formatCode>General</c:formatCode>
                <c:ptCount val="11"/>
                <c:pt idx="0">
                  <c:v>90</c:v>
                </c:pt>
                <c:pt idx="1">
                  <c:v>100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ECD-9F80-242A65E6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797728"/>
        <c:axId val="1071505280"/>
      </c:barChart>
      <c:catAx>
        <c:axId val="11297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1505280"/>
        <c:crosses val="autoZero"/>
        <c:auto val="1"/>
        <c:lblAlgn val="ctr"/>
        <c:lblOffset val="100"/>
        <c:noMultiLvlLbl val="0"/>
      </c:catAx>
      <c:valAx>
        <c:axId val="1071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7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</xdr:colOff>
      <xdr:row>182</xdr:row>
      <xdr:rowOff>175260</xdr:rowOff>
    </xdr:from>
    <xdr:to>
      <xdr:col>37</xdr:col>
      <xdr:colOff>632460</xdr:colOff>
      <xdr:row>195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39EFC7-0793-4C71-8550-ABCA5642C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80010</xdr:colOff>
      <xdr:row>8</xdr:row>
      <xdr:rowOff>0</xdr:rowOff>
    </xdr:from>
    <xdr:to>
      <xdr:col>38</xdr:col>
      <xdr:colOff>0</xdr:colOff>
      <xdr:row>20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52B240-FFBD-40F0-ABED-FC584EA6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521970</xdr:colOff>
      <xdr:row>118</xdr:row>
      <xdr:rowOff>22860</xdr:rowOff>
    </xdr:from>
    <xdr:to>
      <xdr:col>26</xdr:col>
      <xdr:colOff>243840</xdr:colOff>
      <xdr:row>130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7C02B7C-971C-436C-83BD-7276CE2A6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87630</xdr:colOff>
      <xdr:row>137</xdr:row>
      <xdr:rowOff>144780</xdr:rowOff>
    </xdr:from>
    <xdr:to>
      <xdr:col>23</xdr:col>
      <xdr:colOff>636270</xdr:colOff>
      <xdr:row>150</xdr:row>
      <xdr:rowOff>15240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7FF199-A1B4-4AED-AE60-B98A0E72C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D72E-DA5D-49BB-A514-552DDA44F0D5}">
  <dimension ref="A1:AC201"/>
  <sheetViews>
    <sheetView tabSelected="1" topLeftCell="B136" workbookViewId="0">
      <selection activeCell="Q140" activeCellId="1" sqref="B140:L140 Q140"/>
    </sheetView>
  </sheetViews>
  <sheetFormatPr defaultRowHeight="17.399999999999999" x14ac:dyDescent="0.4"/>
  <cols>
    <col min="13" max="13" width="8.796875" style="5"/>
    <col min="14" max="15" width="8.796875" style="1"/>
    <col min="16" max="16" width="8.796875" style="6"/>
    <col min="17" max="17" width="8.796875" style="8"/>
  </cols>
  <sheetData>
    <row r="1" spans="1:17" ht="18" thickBot="1" x14ac:dyDescent="0.4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7" t="s">
        <v>16</v>
      </c>
    </row>
    <row r="2" spans="1:17" x14ac:dyDescent="0.4">
      <c r="A2">
        <v>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0</v>
      </c>
      <c r="M2" s="2">
        <v>1</v>
      </c>
      <c r="N2" s="3">
        <v>0</v>
      </c>
      <c r="O2" s="3">
        <v>1</v>
      </c>
      <c r="P2" s="4">
        <v>0</v>
      </c>
      <c r="Q2" s="8">
        <f>2*((M2/(M2+O2))*(M2/(M2+P2)))/((M2/(M2+O2))+(M2/(M2+P2)))</f>
        <v>0.66666666666666663</v>
      </c>
    </row>
    <row r="3" spans="1:17" x14ac:dyDescent="0.4">
      <c r="A3">
        <v>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0</v>
      </c>
      <c r="M3" s="5">
        <v>1</v>
      </c>
      <c r="N3" s="1">
        <v>0</v>
      </c>
      <c r="O3" s="1">
        <v>1</v>
      </c>
      <c r="P3" s="6">
        <v>0</v>
      </c>
      <c r="Q3" s="8">
        <f t="shared" ref="Q3:Q66" si="0">2*((M3/(M3+O3))*(M3/(M3+P3)))/((M3/(M3+O3))+(M3/(M3+P3)))</f>
        <v>0.66666666666666663</v>
      </c>
    </row>
    <row r="4" spans="1:17" x14ac:dyDescent="0.4">
      <c r="A4">
        <v>3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80</v>
      </c>
      <c r="I4">
        <v>100</v>
      </c>
      <c r="J4">
        <v>100</v>
      </c>
      <c r="K4">
        <v>60</v>
      </c>
      <c r="L4">
        <v>0</v>
      </c>
      <c r="M4" s="5">
        <f>67/70</f>
        <v>0.95714285714285718</v>
      </c>
      <c r="N4" s="1">
        <f>(1-M4)</f>
        <v>4.2857142857142816E-2</v>
      </c>
      <c r="O4" s="1">
        <v>1</v>
      </c>
      <c r="P4" s="6">
        <v>0</v>
      </c>
      <c r="Q4" s="8">
        <f t="shared" si="0"/>
        <v>0.65686274509803921</v>
      </c>
    </row>
    <row r="5" spans="1:17" x14ac:dyDescent="0.4">
      <c r="A5">
        <v>4</v>
      </c>
      <c r="B5">
        <v>100</v>
      </c>
      <c r="C5">
        <v>100</v>
      </c>
      <c r="D5">
        <v>100</v>
      </c>
      <c r="E5">
        <v>100</v>
      </c>
      <c r="F5">
        <v>40</v>
      </c>
      <c r="G5">
        <v>20</v>
      </c>
      <c r="H5">
        <v>20</v>
      </c>
      <c r="I5">
        <v>60</v>
      </c>
      <c r="J5">
        <v>80</v>
      </c>
      <c r="K5">
        <v>40</v>
      </c>
      <c r="L5">
        <v>0</v>
      </c>
      <c r="M5" s="5">
        <f>53/70</f>
        <v>0.75714285714285712</v>
      </c>
      <c r="N5" s="1">
        <f t="shared" ref="N5:N68" si="1">(1-M5)</f>
        <v>0.24285714285714288</v>
      </c>
      <c r="O5" s="1">
        <v>1</v>
      </c>
      <c r="P5" s="6">
        <v>0</v>
      </c>
      <c r="Q5" s="8">
        <f t="shared" si="0"/>
        <v>0.60227272727272729</v>
      </c>
    </row>
    <row r="6" spans="1:17" x14ac:dyDescent="0.4">
      <c r="A6">
        <v>5</v>
      </c>
      <c r="B6">
        <v>100</v>
      </c>
      <c r="C6">
        <v>90</v>
      </c>
      <c r="D6">
        <v>100</v>
      </c>
      <c r="E6">
        <v>100</v>
      </c>
      <c r="F6">
        <v>60</v>
      </c>
      <c r="G6">
        <v>0</v>
      </c>
      <c r="H6">
        <v>40</v>
      </c>
      <c r="I6">
        <v>0</v>
      </c>
      <c r="J6">
        <v>40</v>
      </c>
      <c r="K6">
        <v>0</v>
      </c>
      <c r="L6">
        <v>0</v>
      </c>
      <c r="M6" s="5">
        <f>46/70</f>
        <v>0.65714285714285714</v>
      </c>
      <c r="N6" s="1">
        <f t="shared" si="1"/>
        <v>0.34285714285714286</v>
      </c>
      <c r="O6" s="1">
        <v>1</v>
      </c>
      <c r="P6" s="6">
        <v>0</v>
      </c>
      <c r="Q6" s="8">
        <f t="shared" si="0"/>
        <v>0.5679012345679012</v>
      </c>
    </row>
    <row r="7" spans="1:17" x14ac:dyDescent="0.4">
      <c r="A7">
        <v>6</v>
      </c>
      <c r="B7">
        <v>90</v>
      </c>
      <c r="C7">
        <v>60</v>
      </c>
      <c r="D7">
        <v>100</v>
      </c>
      <c r="E7">
        <v>60</v>
      </c>
      <c r="F7">
        <v>20</v>
      </c>
      <c r="G7">
        <v>0</v>
      </c>
      <c r="H7">
        <v>20</v>
      </c>
      <c r="I7">
        <v>0</v>
      </c>
      <c r="J7">
        <v>0</v>
      </c>
      <c r="K7">
        <v>20</v>
      </c>
      <c r="L7">
        <v>0</v>
      </c>
      <c r="M7" s="5">
        <f>34/70</f>
        <v>0.48571428571428571</v>
      </c>
      <c r="N7" s="1">
        <f t="shared" si="1"/>
        <v>0.51428571428571423</v>
      </c>
      <c r="O7" s="1">
        <v>1</v>
      </c>
      <c r="P7" s="6">
        <v>0</v>
      </c>
      <c r="Q7" s="8">
        <f t="shared" si="0"/>
        <v>0.49275362318840582</v>
      </c>
    </row>
    <row r="8" spans="1:17" x14ac:dyDescent="0.4">
      <c r="A8">
        <v>7</v>
      </c>
      <c r="B8">
        <v>80</v>
      </c>
      <c r="C8">
        <v>60</v>
      </c>
      <c r="D8">
        <v>90</v>
      </c>
      <c r="E8">
        <v>30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 s="5">
        <f>27/70</f>
        <v>0.38571428571428573</v>
      </c>
      <c r="N8" s="1">
        <f t="shared" si="1"/>
        <v>0.61428571428571432</v>
      </c>
      <c r="O8" s="1">
        <v>1</v>
      </c>
      <c r="P8" s="6">
        <v>0</v>
      </c>
      <c r="Q8" s="8">
        <f t="shared" si="0"/>
        <v>0.43548387096774199</v>
      </c>
    </row>
    <row r="9" spans="1:17" x14ac:dyDescent="0.4">
      <c r="A9">
        <v>8</v>
      </c>
      <c r="B9">
        <v>80</v>
      </c>
      <c r="C9">
        <v>60</v>
      </c>
      <c r="D9">
        <v>90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40</v>
      </c>
      <c r="M9" s="5">
        <f>23/70</f>
        <v>0.32857142857142857</v>
      </c>
      <c r="N9" s="1">
        <f t="shared" si="1"/>
        <v>0.67142857142857149</v>
      </c>
      <c r="O9" s="1">
        <v>0.6</v>
      </c>
      <c r="P9" s="6">
        <v>0.4</v>
      </c>
      <c r="Q9" s="8">
        <f t="shared" si="0"/>
        <v>0.39655172413793099</v>
      </c>
    </row>
    <row r="10" spans="1:17" x14ac:dyDescent="0.4">
      <c r="A10">
        <v>9</v>
      </c>
      <c r="B10">
        <v>60</v>
      </c>
      <c r="C10">
        <v>50</v>
      </c>
      <c r="D10">
        <v>70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40</v>
      </c>
      <c r="M10" s="5">
        <f>18/70</f>
        <v>0.25714285714285712</v>
      </c>
      <c r="N10" s="1">
        <f t="shared" si="1"/>
        <v>0.74285714285714288</v>
      </c>
      <c r="O10" s="1">
        <v>0.6</v>
      </c>
      <c r="P10" s="6">
        <v>0.4</v>
      </c>
      <c r="Q10" s="8">
        <f t="shared" si="0"/>
        <v>0.33962264150943394</v>
      </c>
    </row>
    <row r="11" spans="1:17" x14ac:dyDescent="0.4">
      <c r="A11">
        <v>10</v>
      </c>
      <c r="B11">
        <v>40</v>
      </c>
      <c r="C11">
        <v>30</v>
      </c>
      <c r="D11">
        <v>60</v>
      </c>
      <c r="E11">
        <v>20</v>
      </c>
      <c r="F11">
        <v>0</v>
      </c>
      <c r="G11">
        <v>0</v>
      </c>
      <c r="H11">
        <v>0</v>
      </c>
      <c r="I11">
        <v>20</v>
      </c>
      <c r="J11">
        <v>0</v>
      </c>
      <c r="K11">
        <v>0</v>
      </c>
      <c r="L11">
        <v>40</v>
      </c>
      <c r="M11" s="5">
        <f>16/70</f>
        <v>0.22857142857142856</v>
      </c>
      <c r="N11" s="1">
        <f t="shared" si="1"/>
        <v>0.77142857142857146</v>
      </c>
      <c r="O11" s="1">
        <v>0.6</v>
      </c>
      <c r="P11" s="6">
        <v>0.4</v>
      </c>
      <c r="Q11" s="8">
        <f t="shared" si="0"/>
        <v>0.31372549019607843</v>
      </c>
    </row>
    <row r="12" spans="1:17" x14ac:dyDescent="0.4">
      <c r="A12">
        <v>11</v>
      </c>
      <c r="B12">
        <v>30</v>
      </c>
      <c r="C12">
        <v>0</v>
      </c>
      <c r="D12">
        <v>60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20</v>
      </c>
      <c r="L12">
        <v>60</v>
      </c>
      <c r="M12" s="5">
        <f>11/70</f>
        <v>0.15714285714285714</v>
      </c>
      <c r="N12" s="1">
        <f t="shared" si="1"/>
        <v>0.84285714285714286</v>
      </c>
      <c r="O12" s="1">
        <v>0.4</v>
      </c>
      <c r="P12" s="6">
        <v>0.6</v>
      </c>
      <c r="Q12" s="8">
        <f t="shared" si="0"/>
        <v>0.2391304347826087</v>
      </c>
    </row>
    <row r="13" spans="1:17" x14ac:dyDescent="0.4">
      <c r="A13">
        <v>12</v>
      </c>
      <c r="B13">
        <v>20</v>
      </c>
      <c r="C13">
        <v>0</v>
      </c>
      <c r="D13">
        <v>70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80</v>
      </c>
      <c r="M13" s="5">
        <f>10/70</f>
        <v>0.14285714285714285</v>
      </c>
      <c r="N13" s="1">
        <f t="shared" si="1"/>
        <v>0.85714285714285721</v>
      </c>
      <c r="O13" s="1">
        <v>0.2</v>
      </c>
      <c r="P13" s="6">
        <v>0.8</v>
      </c>
      <c r="Q13" s="8">
        <f t="shared" si="0"/>
        <v>0.22222222222222221</v>
      </c>
    </row>
    <row r="14" spans="1:17" x14ac:dyDescent="0.4">
      <c r="A14">
        <v>13</v>
      </c>
      <c r="B14">
        <v>10</v>
      </c>
      <c r="C14">
        <v>10</v>
      </c>
      <c r="D14">
        <v>40</v>
      </c>
      <c r="E14">
        <v>0</v>
      </c>
      <c r="F14">
        <v>20</v>
      </c>
      <c r="G14">
        <v>0</v>
      </c>
      <c r="H14">
        <v>20</v>
      </c>
      <c r="I14">
        <v>0</v>
      </c>
      <c r="J14">
        <v>0</v>
      </c>
      <c r="K14">
        <v>0</v>
      </c>
      <c r="L14">
        <v>100</v>
      </c>
      <c r="M14" s="5">
        <f>9/70</f>
        <v>0.12857142857142856</v>
      </c>
      <c r="N14" s="1">
        <f t="shared" si="1"/>
        <v>0.87142857142857144</v>
      </c>
      <c r="O14" s="1">
        <v>0</v>
      </c>
      <c r="P14" s="6">
        <v>1</v>
      </c>
      <c r="Q14" s="8">
        <f t="shared" si="0"/>
        <v>0.20454545454545456</v>
      </c>
    </row>
    <row r="15" spans="1:17" x14ac:dyDescent="0.4">
      <c r="A15">
        <v>14</v>
      </c>
      <c r="B15">
        <v>20</v>
      </c>
      <c r="C15">
        <v>30</v>
      </c>
      <c r="D15">
        <v>20</v>
      </c>
      <c r="E15">
        <v>0</v>
      </c>
      <c r="F15">
        <v>20</v>
      </c>
      <c r="G15">
        <v>0</v>
      </c>
      <c r="H15">
        <v>0</v>
      </c>
      <c r="I15">
        <v>0</v>
      </c>
      <c r="J15">
        <v>0</v>
      </c>
      <c r="K15">
        <v>20</v>
      </c>
      <c r="L15">
        <v>100</v>
      </c>
      <c r="M15" s="5">
        <f>9/70</f>
        <v>0.12857142857142856</v>
      </c>
      <c r="N15" s="1">
        <f t="shared" si="1"/>
        <v>0.87142857142857144</v>
      </c>
      <c r="O15" s="1">
        <v>0</v>
      </c>
      <c r="P15" s="6">
        <v>1</v>
      </c>
      <c r="Q15" s="8">
        <f t="shared" si="0"/>
        <v>0.20454545454545456</v>
      </c>
    </row>
    <row r="16" spans="1:17" x14ac:dyDescent="0.4">
      <c r="A16">
        <v>15</v>
      </c>
      <c r="B16">
        <v>0</v>
      </c>
      <c r="C16">
        <v>10</v>
      </c>
      <c r="D16">
        <v>50</v>
      </c>
      <c r="E16">
        <v>0</v>
      </c>
      <c r="F16">
        <v>0</v>
      </c>
      <c r="G16">
        <v>0</v>
      </c>
      <c r="H16">
        <v>20</v>
      </c>
      <c r="I16">
        <v>0</v>
      </c>
      <c r="J16">
        <v>0</v>
      </c>
      <c r="K16">
        <v>0</v>
      </c>
      <c r="L16">
        <v>100</v>
      </c>
      <c r="M16" s="5">
        <f>7/70</f>
        <v>0.1</v>
      </c>
      <c r="N16" s="1">
        <f t="shared" si="1"/>
        <v>0.9</v>
      </c>
      <c r="O16" s="1">
        <v>0</v>
      </c>
      <c r="P16" s="6">
        <v>1</v>
      </c>
      <c r="Q16" s="8">
        <f t="shared" si="0"/>
        <v>0.16666666666666669</v>
      </c>
    </row>
    <row r="17" spans="1:17" x14ac:dyDescent="0.4">
      <c r="A17">
        <v>16</v>
      </c>
      <c r="B17">
        <v>20</v>
      </c>
      <c r="C17">
        <v>10</v>
      </c>
      <c r="D17">
        <v>30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100</v>
      </c>
      <c r="M17" s="5">
        <f>7/70</f>
        <v>0.1</v>
      </c>
      <c r="N17" s="1">
        <f t="shared" si="1"/>
        <v>0.9</v>
      </c>
      <c r="O17" s="1">
        <v>0</v>
      </c>
      <c r="P17" s="6">
        <v>1</v>
      </c>
      <c r="Q17" s="8">
        <f t="shared" si="0"/>
        <v>0.16666666666666669</v>
      </c>
    </row>
    <row r="18" spans="1:17" x14ac:dyDescent="0.4">
      <c r="A18">
        <v>17</v>
      </c>
      <c r="B18">
        <v>10</v>
      </c>
      <c r="C18">
        <v>0</v>
      </c>
      <c r="D18">
        <v>40</v>
      </c>
      <c r="E18">
        <v>0</v>
      </c>
      <c r="F18">
        <v>40</v>
      </c>
      <c r="G18">
        <v>0</v>
      </c>
      <c r="H18">
        <v>0</v>
      </c>
      <c r="I18">
        <v>0</v>
      </c>
      <c r="J18">
        <v>0</v>
      </c>
      <c r="K18">
        <v>0</v>
      </c>
      <c r="L18">
        <v>100</v>
      </c>
      <c r="M18" s="5">
        <f>7/70</f>
        <v>0.1</v>
      </c>
      <c r="N18" s="1">
        <f t="shared" si="1"/>
        <v>0.9</v>
      </c>
      <c r="O18" s="1">
        <v>0</v>
      </c>
      <c r="P18" s="6">
        <v>1</v>
      </c>
      <c r="Q18" s="8">
        <f t="shared" si="0"/>
        <v>0.16666666666666669</v>
      </c>
    </row>
    <row r="19" spans="1:17" x14ac:dyDescent="0.4">
      <c r="A19">
        <v>18</v>
      </c>
      <c r="B19">
        <v>0</v>
      </c>
      <c r="C19">
        <v>30</v>
      </c>
      <c r="D19">
        <v>20</v>
      </c>
      <c r="E19">
        <v>20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80</v>
      </c>
      <c r="M19" s="5">
        <f>8/70</f>
        <v>0.11428571428571428</v>
      </c>
      <c r="N19" s="1">
        <f t="shared" si="1"/>
        <v>0.88571428571428568</v>
      </c>
      <c r="O19" s="1">
        <v>0.2</v>
      </c>
      <c r="P19" s="6">
        <v>0.8</v>
      </c>
      <c r="Q19" s="8">
        <f t="shared" si="0"/>
        <v>0.18604651162790695</v>
      </c>
    </row>
    <row r="20" spans="1:17" x14ac:dyDescent="0.4">
      <c r="A20">
        <v>19</v>
      </c>
      <c r="B20">
        <v>20</v>
      </c>
      <c r="C20">
        <v>10</v>
      </c>
      <c r="D20">
        <v>10</v>
      </c>
      <c r="E20">
        <v>0</v>
      </c>
      <c r="F20">
        <v>20</v>
      </c>
      <c r="G20">
        <v>0</v>
      </c>
      <c r="H20">
        <v>0</v>
      </c>
      <c r="I20">
        <v>0</v>
      </c>
      <c r="J20">
        <v>0</v>
      </c>
      <c r="K20">
        <v>20</v>
      </c>
      <c r="L20">
        <v>80</v>
      </c>
      <c r="M20" s="5">
        <f>6/70</f>
        <v>8.5714285714285715E-2</v>
      </c>
      <c r="N20" s="1">
        <f t="shared" si="1"/>
        <v>0.91428571428571426</v>
      </c>
      <c r="O20" s="1">
        <v>0.2</v>
      </c>
      <c r="P20" s="6">
        <v>0.8</v>
      </c>
      <c r="Q20" s="8">
        <f t="shared" si="0"/>
        <v>0.14634146341463414</v>
      </c>
    </row>
    <row r="21" spans="1:17" x14ac:dyDescent="0.4">
      <c r="A21">
        <v>20</v>
      </c>
      <c r="B21">
        <v>40</v>
      </c>
      <c r="C21">
        <v>0</v>
      </c>
      <c r="D21">
        <v>30</v>
      </c>
      <c r="E21">
        <v>0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100</v>
      </c>
      <c r="M21" s="5">
        <f>8/70</f>
        <v>0.11428571428571428</v>
      </c>
      <c r="N21" s="1">
        <f t="shared" si="1"/>
        <v>0.88571428571428568</v>
      </c>
      <c r="O21" s="1">
        <v>0</v>
      </c>
      <c r="P21" s="6">
        <v>1</v>
      </c>
      <c r="Q21" s="8">
        <f t="shared" si="0"/>
        <v>0.18604651162790695</v>
      </c>
    </row>
    <row r="22" spans="1:17" x14ac:dyDescent="0.4">
      <c r="A22">
        <v>21</v>
      </c>
      <c r="B22">
        <v>0</v>
      </c>
      <c r="C22">
        <v>0</v>
      </c>
      <c r="D22">
        <v>40</v>
      </c>
      <c r="E22">
        <v>0</v>
      </c>
      <c r="F22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100</v>
      </c>
      <c r="M22" s="5">
        <f>5/70</f>
        <v>7.1428571428571425E-2</v>
      </c>
      <c r="N22" s="1">
        <f t="shared" si="1"/>
        <v>0.9285714285714286</v>
      </c>
      <c r="O22" s="1">
        <v>0</v>
      </c>
      <c r="P22" s="6">
        <v>1</v>
      </c>
      <c r="Q22" s="8">
        <f t="shared" si="0"/>
        <v>0.125</v>
      </c>
    </row>
    <row r="23" spans="1:17" x14ac:dyDescent="0.4">
      <c r="A23">
        <v>22</v>
      </c>
      <c r="B23">
        <v>0</v>
      </c>
      <c r="C23">
        <v>0</v>
      </c>
      <c r="D23">
        <v>20</v>
      </c>
      <c r="E23">
        <v>10</v>
      </c>
      <c r="F23">
        <v>20</v>
      </c>
      <c r="G23">
        <v>0</v>
      </c>
      <c r="H23">
        <v>0</v>
      </c>
      <c r="I23">
        <v>0</v>
      </c>
      <c r="J23">
        <v>0</v>
      </c>
      <c r="K23">
        <v>0</v>
      </c>
      <c r="L23">
        <v>80</v>
      </c>
      <c r="M23" s="5">
        <f>4/70</f>
        <v>5.7142857142857141E-2</v>
      </c>
      <c r="N23" s="1">
        <f t="shared" si="1"/>
        <v>0.94285714285714284</v>
      </c>
      <c r="O23" s="1">
        <v>0.2</v>
      </c>
      <c r="P23" s="6">
        <f>(1-O23)</f>
        <v>0.8</v>
      </c>
      <c r="Q23" s="8">
        <f t="shared" si="0"/>
        <v>0.10256410256410256</v>
      </c>
    </row>
    <row r="24" spans="1:17" x14ac:dyDescent="0.4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60</v>
      </c>
      <c r="M24" s="5">
        <v>0</v>
      </c>
      <c r="N24" s="1">
        <f t="shared" si="1"/>
        <v>1</v>
      </c>
      <c r="O24" s="1">
        <v>0.4</v>
      </c>
      <c r="P24" s="6">
        <f t="shared" ref="P24:P87" si="2">(1-O24)</f>
        <v>0.6</v>
      </c>
      <c r="Q24" s="8">
        <v>0</v>
      </c>
    </row>
    <row r="25" spans="1:17" x14ac:dyDescent="0.4">
      <c r="A25">
        <v>24</v>
      </c>
      <c r="B25">
        <v>0</v>
      </c>
      <c r="C25">
        <v>0</v>
      </c>
      <c r="D25">
        <v>0</v>
      </c>
      <c r="E25">
        <v>20</v>
      </c>
      <c r="F25">
        <v>40</v>
      </c>
      <c r="G25">
        <v>0</v>
      </c>
      <c r="H25">
        <v>0</v>
      </c>
      <c r="I25">
        <v>0</v>
      </c>
      <c r="J25">
        <v>20</v>
      </c>
      <c r="K25">
        <v>0</v>
      </c>
      <c r="L25">
        <v>100</v>
      </c>
      <c r="M25" s="5">
        <f>5/70</f>
        <v>7.1428571428571425E-2</v>
      </c>
      <c r="N25" s="1">
        <f t="shared" si="1"/>
        <v>0.9285714285714286</v>
      </c>
      <c r="O25" s="1">
        <v>0</v>
      </c>
      <c r="P25" s="6">
        <f t="shared" si="2"/>
        <v>1</v>
      </c>
      <c r="Q25" s="8">
        <f t="shared" si="0"/>
        <v>0.125</v>
      </c>
    </row>
    <row r="26" spans="1:17" x14ac:dyDescent="0.4">
      <c r="A26">
        <v>25</v>
      </c>
      <c r="B26">
        <v>20</v>
      </c>
      <c r="C26">
        <v>0</v>
      </c>
      <c r="D26">
        <v>0</v>
      </c>
      <c r="E26">
        <v>0</v>
      </c>
      <c r="F26">
        <v>80</v>
      </c>
      <c r="G26">
        <v>20</v>
      </c>
      <c r="H26">
        <v>40</v>
      </c>
      <c r="I26">
        <v>0</v>
      </c>
      <c r="J26">
        <v>20</v>
      </c>
      <c r="K26">
        <v>0</v>
      </c>
      <c r="L26">
        <v>100</v>
      </c>
      <c r="M26" s="5">
        <f>10/70</f>
        <v>0.14285714285714285</v>
      </c>
      <c r="N26" s="1">
        <f t="shared" si="1"/>
        <v>0.85714285714285721</v>
      </c>
      <c r="O26" s="1">
        <v>0</v>
      </c>
      <c r="P26" s="6">
        <f t="shared" si="2"/>
        <v>1</v>
      </c>
      <c r="Q26" s="8">
        <f t="shared" si="0"/>
        <v>0.22222222222222221</v>
      </c>
    </row>
    <row r="27" spans="1:17" x14ac:dyDescent="0.4">
      <c r="A27">
        <v>26</v>
      </c>
      <c r="B27">
        <v>0</v>
      </c>
      <c r="C27">
        <v>0</v>
      </c>
      <c r="D27">
        <v>20</v>
      </c>
      <c r="E27">
        <v>0</v>
      </c>
      <c r="F27">
        <v>40</v>
      </c>
      <c r="G27">
        <v>0</v>
      </c>
      <c r="H27">
        <v>20</v>
      </c>
      <c r="I27">
        <v>0</v>
      </c>
      <c r="J27">
        <v>20</v>
      </c>
      <c r="K27">
        <v>0</v>
      </c>
      <c r="L27">
        <v>80</v>
      </c>
      <c r="M27" s="5">
        <f>6/70</f>
        <v>8.5714285714285715E-2</v>
      </c>
      <c r="N27" s="1">
        <f t="shared" si="1"/>
        <v>0.91428571428571426</v>
      </c>
      <c r="O27" s="1">
        <v>0.2</v>
      </c>
      <c r="P27" s="6">
        <f t="shared" si="2"/>
        <v>0.8</v>
      </c>
      <c r="Q27" s="8">
        <f t="shared" si="0"/>
        <v>0.14634146341463414</v>
      </c>
    </row>
    <row r="28" spans="1:17" x14ac:dyDescent="0.4">
      <c r="A28">
        <v>27</v>
      </c>
      <c r="B28">
        <v>0</v>
      </c>
      <c r="C28">
        <v>10</v>
      </c>
      <c r="D28">
        <v>30</v>
      </c>
      <c r="E28">
        <v>20</v>
      </c>
      <c r="F28">
        <v>20</v>
      </c>
      <c r="G28">
        <v>0</v>
      </c>
      <c r="H28">
        <v>40</v>
      </c>
      <c r="I28">
        <v>0</v>
      </c>
      <c r="J28">
        <v>0</v>
      </c>
      <c r="K28">
        <v>80</v>
      </c>
      <c r="L28">
        <v>80</v>
      </c>
      <c r="M28" s="5">
        <f>13/70</f>
        <v>0.18571428571428572</v>
      </c>
      <c r="N28" s="1">
        <f t="shared" si="1"/>
        <v>0.81428571428571428</v>
      </c>
      <c r="O28" s="1">
        <v>0.2</v>
      </c>
      <c r="P28" s="6">
        <f t="shared" si="2"/>
        <v>0.8</v>
      </c>
      <c r="Q28" s="8">
        <f t="shared" si="0"/>
        <v>0.27083333333333337</v>
      </c>
    </row>
    <row r="29" spans="1:17" x14ac:dyDescent="0.4">
      <c r="A29">
        <v>28</v>
      </c>
      <c r="B29">
        <v>0</v>
      </c>
      <c r="C29">
        <v>0</v>
      </c>
      <c r="D29">
        <v>0</v>
      </c>
      <c r="E29">
        <v>10</v>
      </c>
      <c r="F29">
        <v>20</v>
      </c>
      <c r="G29">
        <v>0</v>
      </c>
      <c r="H29">
        <v>0</v>
      </c>
      <c r="I29">
        <v>0</v>
      </c>
      <c r="J29">
        <v>0</v>
      </c>
      <c r="K29">
        <v>20</v>
      </c>
      <c r="L29">
        <v>80</v>
      </c>
      <c r="M29" s="5">
        <f>3/70</f>
        <v>4.2857142857142858E-2</v>
      </c>
      <c r="N29" s="1">
        <f t="shared" si="1"/>
        <v>0.95714285714285718</v>
      </c>
      <c r="O29" s="1">
        <v>0.2</v>
      </c>
      <c r="P29" s="6">
        <f t="shared" si="2"/>
        <v>0.8</v>
      </c>
      <c r="Q29" s="8">
        <f t="shared" si="0"/>
        <v>7.8947368421052641E-2</v>
      </c>
    </row>
    <row r="30" spans="1:17" x14ac:dyDescent="0.4">
      <c r="A30">
        <v>29</v>
      </c>
      <c r="B30">
        <v>0</v>
      </c>
      <c r="C30">
        <v>0</v>
      </c>
      <c r="D30">
        <v>0</v>
      </c>
      <c r="E30">
        <v>0</v>
      </c>
      <c r="F30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60</v>
      </c>
      <c r="M30" s="5">
        <f>1/70</f>
        <v>1.4285714285714285E-2</v>
      </c>
      <c r="N30" s="1">
        <f t="shared" si="1"/>
        <v>0.98571428571428577</v>
      </c>
      <c r="O30" s="1">
        <v>0.4</v>
      </c>
      <c r="P30" s="6">
        <f t="shared" si="2"/>
        <v>0.6</v>
      </c>
      <c r="Q30" s="8">
        <f t="shared" si="0"/>
        <v>2.7777777777777783E-2</v>
      </c>
    </row>
    <row r="31" spans="1:17" x14ac:dyDescent="0.4">
      <c r="A31">
        <v>30</v>
      </c>
      <c r="B31">
        <v>0</v>
      </c>
      <c r="C31">
        <v>0</v>
      </c>
      <c r="D31">
        <v>0</v>
      </c>
      <c r="E31">
        <v>0</v>
      </c>
      <c r="F31">
        <v>20</v>
      </c>
      <c r="G31">
        <v>0</v>
      </c>
      <c r="H31">
        <v>0</v>
      </c>
      <c r="I31">
        <v>0</v>
      </c>
      <c r="J31">
        <v>0</v>
      </c>
      <c r="K31">
        <v>0</v>
      </c>
      <c r="L31">
        <v>100</v>
      </c>
      <c r="M31" s="5">
        <f>1/70</f>
        <v>1.4285714285714285E-2</v>
      </c>
      <c r="N31" s="1">
        <f t="shared" si="1"/>
        <v>0.98571428571428577</v>
      </c>
      <c r="O31" s="1">
        <v>0</v>
      </c>
      <c r="P31" s="6">
        <f t="shared" si="2"/>
        <v>1</v>
      </c>
      <c r="Q31" s="8">
        <f t="shared" si="0"/>
        <v>2.777777777777778E-2</v>
      </c>
    </row>
    <row r="32" spans="1:17" x14ac:dyDescent="0.4">
      <c r="A32">
        <v>31</v>
      </c>
      <c r="B32">
        <v>0</v>
      </c>
      <c r="C32">
        <v>0</v>
      </c>
      <c r="D32">
        <v>0</v>
      </c>
      <c r="E32">
        <v>40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100</v>
      </c>
      <c r="M32" s="5">
        <f>4/70</f>
        <v>5.7142857142857141E-2</v>
      </c>
      <c r="N32" s="1">
        <f t="shared" si="1"/>
        <v>0.94285714285714284</v>
      </c>
      <c r="O32" s="1">
        <v>0</v>
      </c>
      <c r="P32" s="6">
        <f t="shared" si="2"/>
        <v>1</v>
      </c>
      <c r="Q32" s="8">
        <f t="shared" si="0"/>
        <v>0.10256410256410256</v>
      </c>
    </row>
    <row r="33" spans="1:17" x14ac:dyDescent="0.4">
      <c r="A33">
        <v>32</v>
      </c>
      <c r="B33">
        <v>20</v>
      </c>
      <c r="C33">
        <v>0</v>
      </c>
      <c r="D33">
        <v>0</v>
      </c>
      <c r="E33">
        <v>10</v>
      </c>
      <c r="F33">
        <v>20</v>
      </c>
      <c r="G33">
        <v>0</v>
      </c>
      <c r="H33">
        <v>0</v>
      </c>
      <c r="I33">
        <v>0</v>
      </c>
      <c r="J33">
        <v>0</v>
      </c>
      <c r="K33">
        <v>0</v>
      </c>
      <c r="L33">
        <v>100</v>
      </c>
      <c r="M33" s="5">
        <f>4/70</f>
        <v>5.7142857142857141E-2</v>
      </c>
      <c r="N33" s="1">
        <f t="shared" si="1"/>
        <v>0.94285714285714284</v>
      </c>
      <c r="O33" s="1">
        <v>0</v>
      </c>
      <c r="P33" s="6">
        <f t="shared" si="2"/>
        <v>1</v>
      </c>
      <c r="Q33" s="8">
        <f t="shared" si="0"/>
        <v>0.10256410256410256</v>
      </c>
    </row>
    <row r="34" spans="1:17" x14ac:dyDescent="0.4">
      <c r="A34">
        <v>33</v>
      </c>
      <c r="B34">
        <v>50</v>
      </c>
      <c r="C34">
        <v>10</v>
      </c>
      <c r="D34">
        <v>20</v>
      </c>
      <c r="E34">
        <v>0</v>
      </c>
      <c r="F34">
        <v>20</v>
      </c>
      <c r="G34">
        <v>0</v>
      </c>
      <c r="H34">
        <v>0</v>
      </c>
      <c r="I34">
        <v>0</v>
      </c>
      <c r="J34">
        <v>0</v>
      </c>
      <c r="K34">
        <v>0</v>
      </c>
      <c r="L34">
        <v>100</v>
      </c>
      <c r="M34" s="5">
        <f>9/70</f>
        <v>0.12857142857142856</v>
      </c>
      <c r="N34" s="1">
        <f t="shared" si="1"/>
        <v>0.87142857142857144</v>
      </c>
      <c r="O34" s="1">
        <v>0</v>
      </c>
      <c r="P34" s="6">
        <f t="shared" si="2"/>
        <v>1</v>
      </c>
      <c r="Q34" s="8">
        <f t="shared" si="0"/>
        <v>0.20454545454545456</v>
      </c>
    </row>
    <row r="35" spans="1:17" x14ac:dyDescent="0.4">
      <c r="A35">
        <v>34</v>
      </c>
      <c r="B35">
        <v>20</v>
      </c>
      <c r="C35">
        <v>10</v>
      </c>
      <c r="D35">
        <v>60</v>
      </c>
      <c r="E35">
        <v>0</v>
      </c>
      <c r="F35">
        <v>20</v>
      </c>
      <c r="G35">
        <v>0</v>
      </c>
      <c r="H35">
        <v>0</v>
      </c>
      <c r="I35">
        <v>0</v>
      </c>
      <c r="J35">
        <v>0</v>
      </c>
      <c r="K35">
        <v>0</v>
      </c>
      <c r="L35">
        <v>80</v>
      </c>
      <c r="M35" s="5">
        <f>10/70</f>
        <v>0.14285714285714285</v>
      </c>
      <c r="N35" s="1">
        <f t="shared" si="1"/>
        <v>0.85714285714285721</v>
      </c>
      <c r="O35" s="1">
        <v>0.2</v>
      </c>
      <c r="P35" s="6">
        <f t="shared" si="2"/>
        <v>0.8</v>
      </c>
      <c r="Q35" s="8">
        <f t="shared" si="0"/>
        <v>0.22222222222222221</v>
      </c>
    </row>
    <row r="36" spans="1:17" x14ac:dyDescent="0.4">
      <c r="A36">
        <v>35</v>
      </c>
      <c r="B36">
        <v>0</v>
      </c>
      <c r="C36">
        <v>30</v>
      </c>
      <c r="D36">
        <v>30</v>
      </c>
      <c r="E36">
        <v>0</v>
      </c>
      <c r="F36">
        <v>20</v>
      </c>
      <c r="G36">
        <v>0</v>
      </c>
      <c r="H36">
        <v>20</v>
      </c>
      <c r="I36">
        <v>0</v>
      </c>
      <c r="J36">
        <v>0</v>
      </c>
      <c r="K36">
        <v>0</v>
      </c>
      <c r="L36">
        <v>80</v>
      </c>
      <c r="M36" s="5">
        <f>8/70</f>
        <v>0.11428571428571428</v>
      </c>
      <c r="N36" s="1">
        <f t="shared" si="1"/>
        <v>0.88571428571428568</v>
      </c>
      <c r="O36" s="1">
        <v>0.2</v>
      </c>
      <c r="P36" s="6">
        <f t="shared" si="2"/>
        <v>0.8</v>
      </c>
      <c r="Q36" s="8">
        <f t="shared" si="0"/>
        <v>0.18604651162790695</v>
      </c>
    </row>
    <row r="37" spans="1:17" x14ac:dyDescent="0.4">
      <c r="A37">
        <v>36</v>
      </c>
      <c r="B37">
        <v>0</v>
      </c>
      <c r="C37">
        <v>50</v>
      </c>
      <c r="D37">
        <v>20</v>
      </c>
      <c r="E37">
        <v>30</v>
      </c>
      <c r="F37">
        <v>20</v>
      </c>
      <c r="G37">
        <v>0</v>
      </c>
      <c r="H37">
        <v>0</v>
      </c>
      <c r="I37">
        <v>0</v>
      </c>
      <c r="J37">
        <v>0</v>
      </c>
      <c r="K37">
        <v>0</v>
      </c>
      <c r="L37">
        <v>80</v>
      </c>
      <c r="M37" s="5">
        <f>11/70</f>
        <v>0.15714285714285714</v>
      </c>
      <c r="N37" s="1">
        <f t="shared" si="1"/>
        <v>0.84285714285714286</v>
      </c>
      <c r="O37" s="1">
        <v>0.2</v>
      </c>
      <c r="P37" s="6">
        <f t="shared" si="2"/>
        <v>0.8</v>
      </c>
      <c r="Q37" s="8">
        <f t="shared" si="0"/>
        <v>0.2391304347826087</v>
      </c>
    </row>
    <row r="38" spans="1:17" x14ac:dyDescent="0.4">
      <c r="A38">
        <v>37</v>
      </c>
      <c r="B38">
        <v>0</v>
      </c>
      <c r="C38">
        <v>50</v>
      </c>
      <c r="D38">
        <v>0</v>
      </c>
      <c r="E38">
        <v>20</v>
      </c>
      <c r="F38">
        <v>0</v>
      </c>
      <c r="G38">
        <v>0</v>
      </c>
      <c r="H38">
        <v>20</v>
      </c>
      <c r="I38">
        <v>0</v>
      </c>
      <c r="J38">
        <v>0</v>
      </c>
      <c r="K38">
        <v>0</v>
      </c>
      <c r="L38">
        <v>100</v>
      </c>
      <c r="M38" s="5">
        <f>8/70</f>
        <v>0.11428571428571428</v>
      </c>
      <c r="N38" s="1">
        <f t="shared" si="1"/>
        <v>0.88571428571428568</v>
      </c>
      <c r="O38" s="1">
        <v>0</v>
      </c>
      <c r="P38" s="6">
        <f t="shared" si="2"/>
        <v>1</v>
      </c>
      <c r="Q38" s="8">
        <f t="shared" si="0"/>
        <v>0.18604651162790695</v>
      </c>
    </row>
    <row r="39" spans="1:17" x14ac:dyDescent="0.4">
      <c r="A39">
        <v>38</v>
      </c>
      <c r="B39">
        <v>0</v>
      </c>
      <c r="C39">
        <v>20</v>
      </c>
      <c r="D39">
        <v>0</v>
      </c>
      <c r="E39">
        <v>0</v>
      </c>
      <c r="F39">
        <v>0</v>
      </c>
      <c r="G39">
        <v>0</v>
      </c>
      <c r="H39">
        <v>0</v>
      </c>
      <c r="I39">
        <v>20</v>
      </c>
      <c r="J39">
        <v>0</v>
      </c>
      <c r="K39">
        <v>0</v>
      </c>
      <c r="L39">
        <v>60</v>
      </c>
      <c r="M39" s="5">
        <f>3/70</f>
        <v>4.2857142857142858E-2</v>
      </c>
      <c r="N39" s="1">
        <f t="shared" si="1"/>
        <v>0.95714285714285718</v>
      </c>
      <c r="O39" s="1">
        <v>0.4</v>
      </c>
      <c r="P39" s="6">
        <f t="shared" si="2"/>
        <v>0.6</v>
      </c>
      <c r="Q39" s="8">
        <f t="shared" si="0"/>
        <v>7.8947368421052641E-2</v>
      </c>
    </row>
    <row r="40" spans="1:17" x14ac:dyDescent="0.4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20</v>
      </c>
      <c r="J40">
        <v>0</v>
      </c>
      <c r="K40">
        <v>0</v>
      </c>
      <c r="L40">
        <v>60</v>
      </c>
      <c r="M40" s="5">
        <f>1/70</f>
        <v>1.4285714285714285E-2</v>
      </c>
      <c r="N40" s="1">
        <f t="shared" si="1"/>
        <v>0.98571428571428577</v>
      </c>
      <c r="O40" s="1">
        <v>0.4</v>
      </c>
      <c r="P40" s="6">
        <f t="shared" si="2"/>
        <v>0.6</v>
      </c>
      <c r="Q40" s="8">
        <f t="shared" si="0"/>
        <v>2.7777777777777783E-2</v>
      </c>
    </row>
    <row r="41" spans="1:17" x14ac:dyDescent="0.4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40</v>
      </c>
      <c r="J41">
        <v>0</v>
      </c>
      <c r="K41">
        <v>0</v>
      </c>
      <c r="L41">
        <v>100</v>
      </c>
      <c r="M41" s="5">
        <f>2/70</f>
        <v>2.8571428571428571E-2</v>
      </c>
      <c r="N41" s="1">
        <f t="shared" si="1"/>
        <v>0.97142857142857142</v>
      </c>
      <c r="O41" s="1">
        <v>0</v>
      </c>
      <c r="P41" s="6">
        <f t="shared" si="2"/>
        <v>1</v>
      </c>
      <c r="Q41" s="8">
        <f t="shared" si="0"/>
        <v>5.4054054054054064E-2</v>
      </c>
    </row>
    <row r="42" spans="1:17" x14ac:dyDescent="0.4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20</v>
      </c>
      <c r="I42">
        <v>40</v>
      </c>
      <c r="J42">
        <v>20</v>
      </c>
      <c r="K42">
        <v>60</v>
      </c>
      <c r="L42">
        <v>100</v>
      </c>
      <c r="M42" s="5">
        <f>7/70</f>
        <v>0.1</v>
      </c>
      <c r="N42" s="1">
        <f t="shared" si="1"/>
        <v>0.9</v>
      </c>
      <c r="O42" s="1">
        <v>0</v>
      </c>
      <c r="P42" s="6">
        <f t="shared" si="2"/>
        <v>1</v>
      </c>
      <c r="Q42" s="8">
        <f t="shared" si="0"/>
        <v>0.16666666666666669</v>
      </c>
    </row>
    <row r="43" spans="1:17" x14ac:dyDescent="0.4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60</v>
      </c>
      <c r="I43">
        <v>40</v>
      </c>
      <c r="J43">
        <v>0</v>
      </c>
      <c r="K43">
        <v>20</v>
      </c>
      <c r="L43">
        <v>100</v>
      </c>
      <c r="M43" s="5">
        <f>6/70</f>
        <v>8.5714285714285715E-2</v>
      </c>
      <c r="N43" s="1">
        <f t="shared" si="1"/>
        <v>0.91428571428571426</v>
      </c>
      <c r="O43" s="1">
        <v>0</v>
      </c>
      <c r="P43" s="6">
        <f t="shared" si="2"/>
        <v>1</v>
      </c>
      <c r="Q43" s="8">
        <f t="shared" si="0"/>
        <v>0.14634146341463417</v>
      </c>
    </row>
    <row r="44" spans="1:17" x14ac:dyDescent="0.4">
      <c r="A44">
        <v>43</v>
      </c>
      <c r="B44">
        <v>0</v>
      </c>
      <c r="C44">
        <v>10</v>
      </c>
      <c r="D44">
        <v>0</v>
      </c>
      <c r="E44">
        <v>0</v>
      </c>
      <c r="F44">
        <v>0</v>
      </c>
      <c r="G44">
        <v>0</v>
      </c>
      <c r="H44">
        <v>40</v>
      </c>
      <c r="I44">
        <v>20</v>
      </c>
      <c r="J44">
        <v>20</v>
      </c>
      <c r="K44">
        <v>40</v>
      </c>
      <c r="L44">
        <v>100</v>
      </c>
      <c r="M44" s="5">
        <f>7/70</f>
        <v>0.1</v>
      </c>
      <c r="N44" s="1">
        <f t="shared" si="1"/>
        <v>0.9</v>
      </c>
      <c r="O44" s="1">
        <v>0</v>
      </c>
      <c r="P44" s="6">
        <f t="shared" si="2"/>
        <v>1</v>
      </c>
      <c r="Q44" s="8">
        <f t="shared" si="0"/>
        <v>0.16666666666666669</v>
      </c>
    </row>
    <row r="45" spans="1:17" x14ac:dyDescent="0.4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20</v>
      </c>
      <c r="I45">
        <v>20</v>
      </c>
      <c r="J45">
        <v>0</v>
      </c>
      <c r="K45">
        <v>40</v>
      </c>
      <c r="L45">
        <v>80</v>
      </c>
      <c r="M45" s="5">
        <f>4/70</f>
        <v>5.7142857142857141E-2</v>
      </c>
      <c r="N45" s="1">
        <f t="shared" si="1"/>
        <v>0.94285714285714284</v>
      </c>
      <c r="O45" s="1">
        <v>0.2</v>
      </c>
      <c r="P45" s="6">
        <f t="shared" si="2"/>
        <v>0.8</v>
      </c>
      <c r="Q45" s="8">
        <f t="shared" si="0"/>
        <v>0.10256410256410256</v>
      </c>
    </row>
    <row r="46" spans="1:17" x14ac:dyDescent="0.4">
      <c r="A46">
        <v>45</v>
      </c>
      <c r="B46">
        <v>20</v>
      </c>
      <c r="C46">
        <v>0</v>
      </c>
      <c r="D46">
        <v>0</v>
      </c>
      <c r="E46">
        <v>10</v>
      </c>
      <c r="F46">
        <v>20</v>
      </c>
      <c r="G46">
        <v>0</v>
      </c>
      <c r="H46">
        <v>40</v>
      </c>
      <c r="I46">
        <v>60</v>
      </c>
      <c r="J46">
        <v>20</v>
      </c>
      <c r="K46">
        <v>40</v>
      </c>
      <c r="L46">
        <v>80</v>
      </c>
      <c r="M46" s="5">
        <f>12/70</f>
        <v>0.17142857142857143</v>
      </c>
      <c r="N46" s="1">
        <f t="shared" si="1"/>
        <v>0.82857142857142851</v>
      </c>
      <c r="O46" s="1">
        <v>0.2</v>
      </c>
      <c r="P46" s="6">
        <f t="shared" si="2"/>
        <v>0.8</v>
      </c>
      <c r="Q46" s="8">
        <f t="shared" si="0"/>
        <v>0.25531914893617019</v>
      </c>
    </row>
    <row r="47" spans="1:17" x14ac:dyDescent="0.4">
      <c r="A47">
        <v>46</v>
      </c>
      <c r="B47">
        <v>20</v>
      </c>
      <c r="C47">
        <v>0</v>
      </c>
      <c r="D47">
        <v>0</v>
      </c>
      <c r="E47">
        <v>0</v>
      </c>
      <c r="F47">
        <v>20</v>
      </c>
      <c r="G47">
        <v>20</v>
      </c>
      <c r="H47">
        <v>40</v>
      </c>
      <c r="I47">
        <v>60</v>
      </c>
      <c r="J47">
        <v>0</v>
      </c>
      <c r="K47">
        <v>40</v>
      </c>
      <c r="L47">
        <v>100</v>
      </c>
      <c r="M47" s="5">
        <f>11/70</f>
        <v>0.15714285714285714</v>
      </c>
      <c r="N47" s="1">
        <f t="shared" si="1"/>
        <v>0.84285714285714286</v>
      </c>
      <c r="O47" s="1">
        <v>0</v>
      </c>
      <c r="P47" s="6">
        <f t="shared" si="2"/>
        <v>1</v>
      </c>
      <c r="Q47" s="8">
        <f t="shared" si="0"/>
        <v>0.23913043478260876</v>
      </c>
    </row>
    <row r="48" spans="1:17" x14ac:dyDescent="0.4">
      <c r="A48">
        <v>47</v>
      </c>
      <c r="B48">
        <v>70</v>
      </c>
      <c r="C48">
        <v>10</v>
      </c>
      <c r="D48">
        <v>0</v>
      </c>
      <c r="E48">
        <v>0</v>
      </c>
      <c r="F48">
        <v>20</v>
      </c>
      <c r="G48">
        <v>20</v>
      </c>
      <c r="H48">
        <v>60</v>
      </c>
      <c r="I48">
        <v>40</v>
      </c>
      <c r="J48">
        <v>40</v>
      </c>
      <c r="K48">
        <v>100</v>
      </c>
      <c r="L48">
        <v>80</v>
      </c>
      <c r="M48" s="5">
        <f>22/70</f>
        <v>0.31428571428571428</v>
      </c>
      <c r="N48" s="1">
        <f t="shared" si="1"/>
        <v>0.68571428571428572</v>
      </c>
      <c r="O48" s="1">
        <v>0.2</v>
      </c>
      <c r="P48" s="6">
        <f t="shared" si="2"/>
        <v>0.8</v>
      </c>
      <c r="Q48" s="8">
        <f t="shared" si="0"/>
        <v>0.38596491228070173</v>
      </c>
    </row>
    <row r="49" spans="1:17" x14ac:dyDescent="0.4">
      <c r="A49">
        <v>48</v>
      </c>
      <c r="B49">
        <v>80</v>
      </c>
      <c r="C49">
        <v>20</v>
      </c>
      <c r="D49">
        <v>0</v>
      </c>
      <c r="E49">
        <v>0</v>
      </c>
      <c r="F49">
        <v>20</v>
      </c>
      <c r="G49">
        <v>20</v>
      </c>
      <c r="H49">
        <v>60</v>
      </c>
      <c r="I49">
        <v>60</v>
      </c>
      <c r="J49">
        <v>20</v>
      </c>
      <c r="K49">
        <v>100</v>
      </c>
      <c r="L49">
        <v>80</v>
      </c>
      <c r="M49" s="5">
        <f>24/70</f>
        <v>0.34285714285714286</v>
      </c>
      <c r="N49" s="1">
        <f t="shared" si="1"/>
        <v>0.65714285714285714</v>
      </c>
      <c r="O49" s="1">
        <v>0.2</v>
      </c>
      <c r="P49" s="6">
        <f t="shared" si="2"/>
        <v>0.8</v>
      </c>
      <c r="Q49" s="8">
        <f t="shared" si="0"/>
        <v>0.40677966101694918</v>
      </c>
    </row>
    <row r="50" spans="1:17" x14ac:dyDescent="0.4">
      <c r="A50">
        <v>49</v>
      </c>
      <c r="B50">
        <v>60</v>
      </c>
      <c r="C50">
        <v>20</v>
      </c>
      <c r="D50">
        <v>0</v>
      </c>
      <c r="E50">
        <v>0</v>
      </c>
      <c r="F50">
        <v>60</v>
      </c>
      <c r="G50">
        <v>60</v>
      </c>
      <c r="H50">
        <v>60</v>
      </c>
      <c r="I50">
        <v>80</v>
      </c>
      <c r="J50">
        <v>40</v>
      </c>
      <c r="K50">
        <v>80</v>
      </c>
      <c r="L50">
        <v>100</v>
      </c>
      <c r="M50" s="5">
        <f>27/70</f>
        <v>0.38571428571428573</v>
      </c>
      <c r="N50" s="1">
        <f t="shared" si="1"/>
        <v>0.61428571428571432</v>
      </c>
      <c r="O50" s="1">
        <v>0</v>
      </c>
      <c r="P50" s="6">
        <f t="shared" si="2"/>
        <v>1</v>
      </c>
      <c r="Q50" s="8">
        <f t="shared" si="0"/>
        <v>0.43548387096774199</v>
      </c>
    </row>
    <row r="51" spans="1:17" x14ac:dyDescent="0.4">
      <c r="A51">
        <v>50</v>
      </c>
      <c r="B51">
        <v>60</v>
      </c>
      <c r="C51">
        <v>60</v>
      </c>
      <c r="D51">
        <v>40</v>
      </c>
      <c r="E51">
        <v>20</v>
      </c>
      <c r="F51">
        <v>60</v>
      </c>
      <c r="G51">
        <v>60</v>
      </c>
      <c r="H51">
        <v>20</v>
      </c>
      <c r="I51">
        <v>40</v>
      </c>
      <c r="J51">
        <v>20</v>
      </c>
      <c r="K51">
        <v>80</v>
      </c>
      <c r="L51">
        <v>100</v>
      </c>
      <c r="M51" s="5">
        <f>31/70</f>
        <v>0.44285714285714284</v>
      </c>
      <c r="N51" s="1">
        <f t="shared" si="1"/>
        <v>0.55714285714285716</v>
      </c>
      <c r="O51" s="1">
        <v>0</v>
      </c>
      <c r="P51" s="6">
        <f t="shared" si="2"/>
        <v>1</v>
      </c>
      <c r="Q51" s="8">
        <f t="shared" si="0"/>
        <v>0.46969696969696967</v>
      </c>
    </row>
    <row r="52" spans="1:17" x14ac:dyDescent="0.4">
      <c r="A52">
        <v>51</v>
      </c>
      <c r="B52">
        <v>50</v>
      </c>
      <c r="C52">
        <v>50</v>
      </c>
      <c r="D52">
        <v>70</v>
      </c>
      <c r="E52">
        <v>60</v>
      </c>
      <c r="F52">
        <v>60</v>
      </c>
      <c r="G52">
        <v>0</v>
      </c>
      <c r="H52">
        <v>80</v>
      </c>
      <c r="I52">
        <v>40</v>
      </c>
      <c r="J52">
        <v>40</v>
      </c>
      <c r="K52">
        <v>80</v>
      </c>
      <c r="L52">
        <v>80</v>
      </c>
      <c r="M52" s="5">
        <f>38/70</f>
        <v>0.54285714285714282</v>
      </c>
      <c r="N52" s="1">
        <f t="shared" si="1"/>
        <v>0.45714285714285718</v>
      </c>
      <c r="O52" s="1">
        <v>0.2</v>
      </c>
      <c r="P52" s="6">
        <f t="shared" si="2"/>
        <v>0.8</v>
      </c>
      <c r="Q52" s="8">
        <f t="shared" si="0"/>
        <v>0.52054794520547942</v>
      </c>
    </row>
    <row r="53" spans="1:17" x14ac:dyDescent="0.4">
      <c r="A53">
        <v>52</v>
      </c>
      <c r="B53">
        <v>30</v>
      </c>
      <c r="C53">
        <v>60</v>
      </c>
      <c r="D53">
        <v>70</v>
      </c>
      <c r="E53">
        <v>90</v>
      </c>
      <c r="F53">
        <v>80</v>
      </c>
      <c r="G53">
        <v>0</v>
      </c>
      <c r="H53">
        <v>60</v>
      </c>
      <c r="I53">
        <v>60</v>
      </c>
      <c r="J53">
        <v>40</v>
      </c>
      <c r="K53">
        <v>80</v>
      </c>
      <c r="L53">
        <v>60</v>
      </c>
      <c r="M53" s="5">
        <f>41/70</f>
        <v>0.58571428571428574</v>
      </c>
      <c r="N53" s="1">
        <f t="shared" si="1"/>
        <v>0.41428571428571426</v>
      </c>
      <c r="O53" s="1">
        <v>0.4</v>
      </c>
      <c r="P53" s="6">
        <f t="shared" si="2"/>
        <v>0.6</v>
      </c>
      <c r="Q53" s="8">
        <f t="shared" si="0"/>
        <v>0.53947368421052633</v>
      </c>
    </row>
    <row r="54" spans="1:17" x14ac:dyDescent="0.4">
      <c r="A54">
        <v>53</v>
      </c>
      <c r="B54">
        <v>10</v>
      </c>
      <c r="C54">
        <v>80</v>
      </c>
      <c r="D54">
        <v>80</v>
      </c>
      <c r="E54">
        <v>80</v>
      </c>
      <c r="F54">
        <v>60</v>
      </c>
      <c r="G54">
        <v>0</v>
      </c>
      <c r="H54">
        <v>40</v>
      </c>
      <c r="I54">
        <v>40</v>
      </c>
      <c r="J54">
        <v>40</v>
      </c>
      <c r="K54">
        <v>60</v>
      </c>
      <c r="L54">
        <v>40</v>
      </c>
      <c r="M54" s="5">
        <f>37/70</f>
        <v>0.52857142857142858</v>
      </c>
      <c r="N54" s="1">
        <f t="shared" si="1"/>
        <v>0.47142857142857142</v>
      </c>
      <c r="O54" s="1">
        <v>0.6</v>
      </c>
      <c r="P54" s="6">
        <f t="shared" si="2"/>
        <v>0.4</v>
      </c>
      <c r="Q54" s="8">
        <f t="shared" si="0"/>
        <v>0.51388888888888884</v>
      </c>
    </row>
    <row r="55" spans="1:17" x14ac:dyDescent="0.4">
      <c r="A55">
        <v>54</v>
      </c>
      <c r="B55">
        <v>10</v>
      </c>
      <c r="C55">
        <v>60</v>
      </c>
      <c r="D55">
        <v>60</v>
      </c>
      <c r="E55">
        <v>90</v>
      </c>
      <c r="F55">
        <v>40</v>
      </c>
      <c r="G55">
        <v>0</v>
      </c>
      <c r="H55">
        <v>20</v>
      </c>
      <c r="I55">
        <v>40</v>
      </c>
      <c r="J55">
        <v>20</v>
      </c>
      <c r="K55">
        <v>20</v>
      </c>
      <c r="L55">
        <v>80</v>
      </c>
      <c r="M55" s="5">
        <f>29/70</f>
        <v>0.41428571428571431</v>
      </c>
      <c r="N55" s="1">
        <f t="shared" si="1"/>
        <v>0.58571428571428563</v>
      </c>
      <c r="O55" s="1">
        <v>0.2</v>
      </c>
      <c r="P55" s="6">
        <f t="shared" si="2"/>
        <v>0.8</v>
      </c>
      <c r="Q55" s="8">
        <f t="shared" si="0"/>
        <v>0.453125</v>
      </c>
    </row>
    <row r="56" spans="1:17" x14ac:dyDescent="0.4">
      <c r="A56">
        <v>55</v>
      </c>
      <c r="B56">
        <v>30</v>
      </c>
      <c r="C56">
        <v>30</v>
      </c>
      <c r="D56">
        <v>50</v>
      </c>
      <c r="E56">
        <v>80</v>
      </c>
      <c r="F56">
        <v>20</v>
      </c>
      <c r="G56">
        <v>0</v>
      </c>
      <c r="H56">
        <v>40</v>
      </c>
      <c r="I56">
        <v>40</v>
      </c>
      <c r="J56">
        <v>40</v>
      </c>
      <c r="K56">
        <v>20</v>
      </c>
      <c r="L56">
        <v>80</v>
      </c>
      <c r="M56" s="5">
        <f>27/70</f>
        <v>0.38571428571428573</v>
      </c>
      <c r="N56" s="1">
        <f t="shared" si="1"/>
        <v>0.61428571428571432</v>
      </c>
      <c r="O56" s="1">
        <v>0.2</v>
      </c>
      <c r="P56" s="6">
        <f t="shared" si="2"/>
        <v>0.8</v>
      </c>
      <c r="Q56" s="8">
        <f t="shared" si="0"/>
        <v>0.43548387096774199</v>
      </c>
    </row>
    <row r="57" spans="1:17" x14ac:dyDescent="0.4">
      <c r="A57">
        <v>56</v>
      </c>
      <c r="B57">
        <v>20</v>
      </c>
      <c r="C57">
        <v>60</v>
      </c>
      <c r="D57">
        <v>50</v>
      </c>
      <c r="E57">
        <v>50</v>
      </c>
      <c r="F57">
        <v>20</v>
      </c>
      <c r="G57">
        <v>0</v>
      </c>
      <c r="H57">
        <v>20</v>
      </c>
      <c r="I57">
        <v>40</v>
      </c>
      <c r="J57">
        <v>40</v>
      </c>
      <c r="K57">
        <v>40</v>
      </c>
      <c r="L57">
        <v>20</v>
      </c>
      <c r="M57" s="5">
        <f>26/70</f>
        <v>0.37142857142857144</v>
      </c>
      <c r="N57" s="1">
        <f t="shared" si="1"/>
        <v>0.62857142857142856</v>
      </c>
      <c r="O57" s="1">
        <v>0.8</v>
      </c>
      <c r="P57" s="6">
        <f t="shared" si="2"/>
        <v>0.19999999999999996</v>
      </c>
      <c r="Q57" s="8">
        <f t="shared" si="0"/>
        <v>0.42622950819672134</v>
      </c>
    </row>
    <row r="58" spans="1:17" x14ac:dyDescent="0.4">
      <c r="A58">
        <v>57</v>
      </c>
      <c r="B58">
        <v>30</v>
      </c>
      <c r="C58">
        <v>60</v>
      </c>
      <c r="D58">
        <v>10</v>
      </c>
      <c r="E58">
        <v>40</v>
      </c>
      <c r="F58">
        <v>60</v>
      </c>
      <c r="G58">
        <v>20</v>
      </c>
      <c r="H58">
        <v>20</v>
      </c>
      <c r="I58">
        <v>20</v>
      </c>
      <c r="J58">
        <v>40</v>
      </c>
      <c r="K58">
        <v>60</v>
      </c>
      <c r="L58">
        <v>20</v>
      </c>
      <c r="M58" s="5">
        <f>25/70</f>
        <v>0.35714285714285715</v>
      </c>
      <c r="N58" s="1">
        <f t="shared" si="1"/>
        <v>0.64285714285714279</v>
      </c>
      <c r="O58" s="1">
        <v>0.8</v>
      </c>
      <c r="P58" s="6">
        <f t="shared" si="2"/>
        <v>0.19999999999999996</v>
      </c>
      <c r="Q58" s="8">
        <f t="shared" si="0"/>
        <v>0.41666666666666663</v>
      </c>
    </row>
    <row r="59" spans="1:17" x14ac:dyDescent="0.4">
      <c r="A59">
        <v>58</v>
      </c>
      <c r="B59">
        <v>30</v>
      </c>
      <c r="C59">
        <v>60</v>
      </c>
      <c r="D59">
        <v>30</v>
      </c>
      <c r="E59">
        <v>30</v>
      </c>
      <c r="F59">
        <v>40</v>
      </c>
      <c r="G59">
        <v>0</v>
      </c>
      <c r="H59">
        <v>60</v>
      </c>
      <c r="I59">
        <v>0</v>
      </c>
      <c r="J59">
        <v>60</v>
      </c>
      <c r="K59">
        <v>60</v>
      </c>
      <c r="L59">
        <v>20</v>
      </c>
      <c r="M59" s="5">
        <f>26/70</f>
        <v>0.37142857142857144</v>
      </c>
      <c r="N59" s="1">
        <f t="shared" si="1"/>
        <v>0.62857142857142856</v>
      </c>
      <c r="O59" s="1">
        <v>0.8</v>
      </c>
      <c r="P59" s="6">
        <f t="shared" si="2"/>
        <v>0.19999999999999996</v>
      </c>
      <c r="Q59" s="8">
        <f t="shared" si="0"/>
        <v>0.42622950819672134</v>
      </c>
    </row>
    <row r="60" spans="1:17" x14ac:dyDescent="0.4">
      <c r="A60">
        <v>59</v>
      </c>
      <c r="B60">
        <v>40</v>
      </c>
      <c r="C60">
        <v>30</v>
      </c>
      <c r="D60">
        <v>10</v>
      </c>
      <c r="E60">
        <v>10</v>
      </c>
      <c r="F60">
        <v>60</v>
      </c>
      <c r="G60">
        <v>0</v>
      </c>
      <c r="H60">
        <v>40</v>
      </c>
      <c r="I60">
        <v>80</v>
      </c>
      <c r="J60">
        <v>60</v>
      </c>
      <c r="K60">
        <v>60</v>
      </c>
      <c r="L60">
        <v>20</v>
      </c>
      <c r="M60" s="5">
        <f>24/70</f>
        <v>0.34285714285714286</v>
      </c>
      <c r="N60" s="1">
        <f t="shared" si="1"/>
        <v>0.65714285714285714</v>
      </c>
      <c r="O60" s="1">
        <v>0.8</v>
      </c>
      <c r="P60" s="6">
        <f t="shared" si="2"/>
        <v>0.19999999999999996</v>
      </c>
      <c r="Q60" s="8">
        <f t="shared" si="0"/>
        <v>0.40677966101694923</v>
      </c>
    </row>
    <row r="61" spans="1:17" x14ac:dyDescent="0.4">
      <c r="A61">
        <v>60</v>
      </c>
      <c r="B61">
        <v>40</v>
      </c>
      <c r="C61">
        <v>50</v>
      </c>
      <c r="D61">
        <v>20</v>
      </c>
      <c r="E61">
        <v>0</v>
      </c>
      <c r="F61">
        <v>60</v>
      </c>
      <c r="G61">
        <v>0</v>
      </c>
      <c r="H61">
        <v>60</v>
      </c>
      <c r="I61">
        <v>20</v>
      </c>
      <c r="J61">
        <v>60</v>
      </c>
      <c r="K61">
        <v>60</v>
      </c>
      <c r="L61">
        <v>40</v>
      </c>
      <c r="M61" s="5">
        <f>24/70</f>
        <v>0.34285714285714286</v>
      </c>
      <c r="N61" s="1">
        <f t="shared" si="1"/>
        <v>0.65714285714285714</v>
      </c>
      <c r="O61" s="1">
        <v>0.6</v>
      </c>
      <c r="P61" s="6">
        <f t="shared" si="2"/>
        <v>0.4</v>
      </c>
      <c r="Q61" s="8">
        <f t="shared" si="0"/>
        <v>0.40677966101694918</v>
      </c>
    </row>
    <row r="62" spans="1:17" x14ac:dyDescent="0.4">
      <c r="A62">
        <v>61</v>
      </c>
      <c r="B62">
        <v>30</v>
      </c>
      <c r="C62">
        <v>50</v>
      </c>
      <c r="D62">
        <v>0</v>
      </c>
      <c r="E62">
        <v>0</v>
      </c>
      <c r="F62">
        <v>20</v>
      </c>
      <c r="G62">
        <v>0</v>
      </c>
      <c r="H62">
        <v>0</v>
      </c>
      <c r="I62">
        <v>20</v>
      </c>
      <c r="J62">
        <v>40</v>
      </c>
      <c r="K62">
        <v>60</v>
      </c>
      <c r="L62">
        <v>60</v>
      </c>
      <c r="M62" s="5">
        <f>15/70</f>
        <v>0.21428571428571427</v>
      </c>
      <c r="N62" s="1">
        <f t="shared" si="1"/>
        <v>0.7857142857142857</v>
      </c>
      <c r="O62" s="1">
        <v>0.4</v>
      </c>
      <c r="P62" s="6">
        <f t="shared" si="2"/>
        <v>0.6</v>
      </c>
      <c r="Q62" s="8">
        <f t="shared" si="0"/>
        <v>0.3</v>
      </c>
    </row>
    <row r="63" spans="1:17" x14ac:dyDescent="0.4">
      <c r="A63">
        <v>62</v>
      </c>
      <c r="B63">
        <v>10</v>
      </c>
      <c r="C63">
        <v>20</v>
      </c>
      <c r="D63">
        <v>10</v>
      </c>
      <c r="E63">
        <v>0</v>
      </c>
      <c r="F63">
        <v>20</v>
      </c>
      <c r="G63">
        <v>0</v>
      </c>
      <c r="H63">
        <v>0</v>
      </c>
      <c r="I63">
        <v>20</v>
      </c>
      <c r="J63">
        <v>20</v>
      </c>
      <c r="K63">
        <v>40</v>
      </c>
      <c r="L63">
        <v>80</v>
      </c>
      <c r="M63" s="5">
        <f>9/70</f>
        <v>0.12857142857142856</v>
      </c>
      <c r="N63" s="1">
        <f t="shared" si="1"/>
        <v>0.87142857142857144</v>
      </c>
      <c r="O63" s="1">
        <v>0.2</v>
      </c>
      <c r="P63" s="6">
        <f t="shared" si="2"/>
        <v>0.8</v>
      </c>
      <c r="Q63" s="8">
        <f t="shared" si="0"/>
        <v>0.20454545454545453</v>
      </c>
    </row>
    <row r="64" spans="1:17" x14ac:dyDescent="0.4">
      <c r="A64">
        <v>63</v>
      </c>
      <c r="B64">
        <v>30</v>
      </c>
      <c r="C64">
        <v>10</v>
      </c>
      <c r="D64">
        <v>0</v>
      </c>
      <c r="E64">
        <v>0</v>
      </c>
      <c r="F64">
        <v>20</v>
      </c>
      <c r="G64">
        <v>0</v>
      </c>
      <c r="H64">
        <v>0</v>
      </c>
      <c r="I64">
        <v>0</v>
      </c>
      <c r="J64">
        <v>0</v>
      </c>
      <c r="K64">
        <v>20</v>
      </c>
      <c r="L64">
        <v>60</v>
      </c>
      <c r="M64" s="5">
        <f>6/70</f>
        <v>8.5714285714285715E-2</v>
      </c>
      <c r="N64" s="1">
        <f t="shared" si="1"/>
        <v>0.91428571428571426</v>
      </c>
      <c r="O64" s="1">
        <v>0.4</v>
      </c>
      <c r="P64" s="6">
        <f t="shared" si="2"/>
        <v>0.6</v>
      </c>
      <c r="Q64" s="8">
        <f t="shared" si="0"/>
        <v>0.14634146341463414</v>
      </c>
    </row>
    <row r="65" spans="1:17" x14ac:dyDescent="0.4">
      <c r="A65">
        <v>64</v>
      </c>
      <c r="B65">
        <v>20</v>
      </c>
      <c r="C65">
        <v>20</v>
      </c>
      <c r="D65">
        <v>0</v>
      </c>
      <c r="E65">
        <v>0</v>
      </c>
      <c r="F65">
        <v>20</v>
      </c>
      <c r="G65">
        <v>20</v>
      </c>
      <c r="H65">
        <v>20</v>
      </c>
      <c r="I65">
        <v>0</v>
      </c>
      <c r="J65">
        <v>0</v>
      </c>
      <c r="K65">
        <v>20</v>
      </c>
      <c r="L65">
        <v>100</v>
      </c>
      <c r="M65" s="5">
        <f>8/70</f>
        <v>0.11428571428571428</v>
      </c>
      <c r="N65" s="1">
        <f t="shared" si="1"/>
        <v>0.88571428571428568</v>
      </c>
      <c r="O65" s="1">
        <v>0</v>
      </c>
      <c r="P65" s="6">
        <f t="shared" si="2"/>
        <v>1</v>
      </c>
      <c r="Q65" s="8">
        <f t="shared" si="0"/>
        <v>0.18604651162790695</v>
      </c>
    </row>
    <row r="66" spans="1:17" x14ac:dyDescent="0.4">
      <c r="A66">
        <v>65</v>
      </c>
      <c r="B66">
        <v>20</v>
      </c>
      <c r="C66">
        <v>0</v>
      </c>
      <c r="D66">
        <v>0</v>
      </c>
      <c r="E66">
        <v>10</v>
      </c>
      <c r="F66">
        <v>40</v>
      </c>
      <c r="G66">
        <v>20</v>
      </c>
      <c r="H66">
        <v>20</v>
      </c>
      <c r="I66">
        <v>0</v>
      </c>
      <c r="J66">
        <v>20</v>
      </c>
      <c r="K66">
        <v>20</v>
      </c>
      <c r="L66">
        <v>100</v>
      </c>
      <c r="M66" s="5">
        <f>9/70</f>
        <v>0.12857142857142856</v>
      </c>
      <c r="N66" s="1">
        <f t="shared" si="1"/>
        <v>0.87142857142857144</v>
      </c>
      <c r="O66" s="1">
        <v>0</v>
      </c>
      <c r="P66" s="6">
        <f t="shared" si="2"/>
        <v>1</v>
      </c>
      <c r="Q66" s="8">
        <f t="shared" si="0"/>
        <v>0.20454545454545456</v>
      </c>
    </row>
    <row r="67" spans="1:17" x14ac:dyDescent="0.4">
      <c r="A67">
        <v>66</v>
      </c>
      <c r="B67">
        <v>0</v>
      </c>
      <c r="C67">
        <v>10</v>
      </c>
      <c r="D67">
        <v>10</v>
      </c>
      <c r="E67">
        <v>10</v>
      </c>
      <c r="F67">
        <v>40</v>
      </c>
      <c r="G67">
        <v>20</v>
      </c>
      <c r="H67">
        <v>20</v>
      </c>
      <c r="I67">
        <v>0</v>
      </c>
      <c r="J67">
        <v>20</v>
      </c>
      <c r="K67">
        <v>20</v>
      </c>
      <c r="L67">
        <v>100</v>
      </c>
      <c r="M67" s="5">
        <f>9/70</f>
        <v>0.12857142857142856</v>
      </c>
      <c r="N67" s="1">
        <f t="shared" si="1"/>
        <v>0.87142857142857144</v>
      </c>
      <c r="O67" s="1">
        <v>0</v>
      </c>
      <c r="P67" s="6">
        <f t="shared" si="2"/>
        <v>1</v>
      </c>
      <c r="Q67" s="8">
        <f t="shared" ref="Q67:Q130" si="3">2*((M67/(M67+O67))*(M67/(M67+P67)))/((M67/(M67+O67))+(M67/(M67+P67)))</f>
        <v>0.20454545454545456</v>
      </c>
    </row>
    <row r="68" spans="1:17" x14ac:dyDescent="0.4">
      <c r="A68">
        <v>67</v>
      </c>
      <c r="B68">
        <v>10</v>
      </c>
      <c r="C68">
        <v>30</v>
      </c>
      <c r="D68">
        <v>10</v>
      </c>
      <c r="E68">
        <v>10</v>
      </c>
      <c r="F68">
        <v>40</v>
      </c>
      <c r="G68">
        <v>0</v>
      </c>
      <c r="H68">
        <v>40</v>
      </c>
      <c r="I68">
        <v>0</v>
      </c>
      <c r="J68">
        <v>20</v>
      </c>
      <c r="K68">
        <v>0</v>
      </c>
      <c r="L68">
        <v>100</v>
      </c>
      <c r="M68" s="5">
        <f>11/70</f>
        <v>0.15714285714285714</v>
      </c>
      <c r="N68" s="1">
        <f t="shared" si="1"/>
        <v>0.84285714285714286</v>
      </c>
      <c r="O68" s="1">
        <v>0</v>
      </c>
      <c r="P68" s="6">
        <f t="shared" si="2"/>
        <v>1</v>
      </c>
      <c r="Q68" s="8">
        <f t="shared" si="3"/>
        <v>0.23913043478260876</v>
      </c>
    </row>
    <row r="69" spans="1:17" x14ac:dyDescent="0.4">
      <c r="A69">
        <v>68</v>
      </c>
      <c r="B69">
        <v>20</v>
      </c>
      <c r="C69">
        <v>40</v>
      </c>
      <c r="D69">
        <v>30</v>
      </c>
      <c r="E69">
        <v>0</v>
      </c>
      <c r="F69">
        <v>20</v>
      </c>
      <c r="G69">
        <v>40</v>
      </c>
      <c r="H69">
        <v>20</v>
      </c>
      <c r="I69">
        <v>0</v>
      </c>
      <c r="J69">
        <v>0</v>
      </c>
      <c r="K69">
        <v>40</v>
      </c>
      <c r="L69">
        <v>80</v>
      </c>
      <c r="M69" s="5">
        <f>15/70</f>
        <v>0.21428571428571427</v>
      </c>
      <c r="N69" s="1">
        <f t="shared" ref="N69:N132" si="4">(1-M69)</f>
        <v>0.7857142857142857</v>
      </c>
      <c r="O69" s="1">
        <v>0.2</v>
      </c>
      <c r="P69" s="6">
        <f t="shared" si="2"/>
        <v>0.8</v>
      </c>
      <c r="Q69" s="8">
        <f t="shared" si="3"/>
        <v>0.3</v>
      </c>
    </row>
    <row r="70" spans="1:17" x14ac:dyDescent="0.4">
      <c r="A70">
        <v>69</v>
      </c>
      <c r="B70">
        <v>30</v>
      </c>
      <c r="C70">
        <v>50</v>
      </c>
      <c r="D70">
        <v>30</v>
      </c>
      <c r="E70">
        <v>10</v>
      </c>
      <c r="F70">
        <v>20</v>
      </c>
      <c r="G70">
        <v>40</v>
      </c>
      <c r="H70">
        <v>20</v>
      </c>
      <c r="I70">
        <v>0</v>
      </c>
      <c r="J70">
        <v>20</v>
      </c>
      <c r="K70">
        <v>20</v>
      </c>
      <c r="L70">
        <v>80</v>
      </c>
      <c r="M70" s="5">
        <f>18/70</f>
        <v>0.25714285714285712</v>
      </c>
      <c r="N70" s="1">
        <f t="shared" si="4"/>
        <v>0.74285714285714288</v>
      </c>
      <c r="O70" s="1">
        <v>0.2</v>
      </c>
      <c r="P70" s="6">
        <f t="shared" si="2"/>
        <v>0.8</v>
      </c>
      <c r="Q70" s="8">
        <f t="shared" si="3"/>
        <v>0.33962264150943389</v>
      </c>
    </row>
    <row r="71" spans="1:17" x14ac:dyDescent="0.4">
      <c r="A71">
        <v>70</v>
      </c>
      <c r="B71">
        <v>40</v>
      </c>
      <c r="C71">
        <v>30</v>
      </c>
      <c r="D71">
        <v>30</v>
      </c>
      <c r="E71">
        <v>20</v>
      </c>
      <c r="F71">
        <v>20</v>
      </c>
      <c r="G71">
        <v>80</v>
      </c>
      <c r="H71">
        <v>20</v>
      </c>
      <c r="I71">
        <v>20</v>
      </c>
      <c r="J71">
        <v>0</v>
      </c>
      <c r="K71">
        <v>20</v>
      </c>
      <c r="L71">
        <v>80</v>
      </c>
      <c r="M71" s="5">
        <f>18/70</f>
        <v>0.25714285714285712</v>
      </c>
      <c r="N71" s="1">
        <f t="shared" si="4"/>
        <v>0.74285714285714288</v>
      </c>
      <c r="O71" s="1">
        <v>0.2</v>
      </c>
      <c r="P71" s="6">
        <f t="shared" si="2"/>
        <v>0.8</v>
      </c>
      <c r="Q71" s="8">
        <f t="shared" si="3"/>
        <v>0.33962264150943389</v>
      </c>
    </row>
    <row r="72" spans="1:17" x14ac:dyDescent="0.4">
      <c r="A72">
        <v>71</v>
      </c>
      <c r="B72">
        <v>40</v>
      </c>
      <c r="C72">
        <v>20</v>
      </c>
      <c r="D72">
        <v>30</v>
      </c>
      <c r="E72">
        <v>20</v>
      </c>
      <c r="F72">
        <v>20</v>
      </c>
      <c r="G72">
        <v>100</v>
      </c>
      <c r="H72">
        <v>20</v>
      </c>
      <c r="I72">
        <v>40</v>
      </c>
      <c r="J72">
        <v>20</v>
      </c>
      <c r="K72">
        <v>40</v>
      </c>
      <c r="L72">
        <v>80</v>
      </c>
      <c r="M72" s="5">
        <f>23/70</f>
        <v>0.32857142857142857</v>
      </c>
      <c r="N72" s="1">
        <f t="shared" si="4"/>
        <v>0.67142857142857149</v>
      </c>
      <c r="O72" s="1">
        <v>0.2</v>
      </c>
      <c r="P72" s="6">
        <f t="shared" si="2"/>
        <v>0.8</v>
      </c>
      <c r="Q72" s="8">
        <f t="shared" si="3"/>
        <v>0.39655172413793099</v>
      </c>
    </row>
    <row r="73" spans="1:17" x14ac:dyDescent="0.4">
      <c r="A73">
        <v>72</v>
      </c>
      <c r="B73">
        <v>50</v>
      </c>
      <c r="C73">
        <v>40</v>
      </c>
      <c r="D73">
        <v>30</v>
      </c>
      <c r="E73">
        <v>20</v>
      </c>
      <c r="F73">
        <v>40</v>
      </c>
      <c r="G73">
        <v>40</v>
      </c>
      <c r="H73">
        <v>0</v>
      </c>
      <c r="I73">
        <v>20</v>
      </c>
      <c r="J73">
        <v>20</v>
      </c>
      <c r="K73">
        <v>40</v>
      </c>
      <c r="L73">
        <v>100</v>
      </c>
      <c r="M73" s="5">
        <f>22/70</f>
        <v>0.31428571428571428</v>
      </c>
      <c r="N73" s="1">
        <f t="shared" si="4"/>
        <v>0.68571428571428572</v>
      </c>
      <c r="O73" s="1">
        <v>0</v>
      </c>
      <c r="P73" s="6">
        <f t="shared" si="2"/>
        <v>1</v>
      </c>
      <c r="Q73" s="8">
        <f t="shared" si="3"/>
        <v>0.38596491228070179</v>
      </c>
    </row>
    <row r="74" spans="1:17" x14ac:dyDescent="0.4">
      <c r="A74">
        <v>73</v>
      </c>
      <c r="B74">
        <v>30</v>
      </c>
      <c r="C74">
        <v>50</v>
      </c>
      <c r="D74">
        <v>30</v>
      </c>
      <c r="E74">
        <v>20</v>
      </c>
      <c r="F74">
        <v>40</v>
      </c>
      <c r="G74">
        <v>40</v>
      </c>
      <c r="H74">
        <v>0</v>
      </c>
      <c r="I74">
        <v>0</v>
      </c>
      <c r="J74">
        <v>20</v>
      </c>
      <c r="K74">
        <v>20</v>
      </c>
      <c r="L74">
        <v>80</v>
      </c>
      <c r="M74" s="5">
        <f>19/70</f>
        <v>0.27142857142857141</v>
      </c>
      <c r="N74" s="1">
        <f t="shared" si="4"/>
        <v>0.72857142857142865</v>
      </c>
      <c r="O74" s="1">
        <v>0.2</v>
      </c>
      <c r="P74" s="6">
        <f t="shared" si="2"/>
        <v>0.8</v>
      </c>
      <c r="Q74" s="8">
        <f t="shared" si="3"/>
        <v>0.3518518518518518</v>
      </c>
    </row>
    <row r="75" spans="1:17" x14ac:dyDescent="0.4">
      <c r="A75">
        <v>74</v>
      </c>
      <c r="B75">
        <v>30</v>
      </c>
      <c r="C75">
        <v>40</v>
      </c>
      <c r="D75">
        <v>40</v>
      </c>
      <c r="E75">
        <v>20</v>
      </c>
      <c r="F75">
        <v>60</v>
      </c>
      <c r="G75">
        <v>40</v>
      </c>
      <c r="H75">
        <v>0</v>
      </c>
      <c r="I75">
        <v>40</v>
      </c>
      <c r="J75">
        <v>40</v>
      </c>
      <c r="K75">
        <v>0</v>
      </c>
      <c r="L75">
        <v>80</v>
      </c>
      <c r="M75" s="5">
        <f>22/70</f>
        <v>0.31428571428571428</v>
      </c>
      <c r="N75" s="1">
        <f t="shared" si="4"/>
        <v>0.68571428571428572</v>
      </c>
      <c r="O75" s="1">
        <v>0.2</v>
      </c>
      <c r="P75" s="6">
        <f t="shared" si="2"/>
        <v>0.8</v>
      </c>
      <c r="Q75" s="8">
        <f t="shared" si="3"/>
        <v>0.38596491228070173</v>
      </c>
    </row>
    <row r="76" spans="1:17" x14ac:dyDescent="0.4">
      <c r="A76">
        <v>75</v>
      </c>
      <c r="B76">
        <v>30</v>
      </c>
      <c r="C76">
        <v>40</v>
      </c>
      <c r="D76">
        <v>50</v>
      </c>
      <c r="E76">
        <v>20</v>
      </c>
      <c r="F76">
        <v>60</v>
      </c>
      <c r="G76">
        <v>40</v>
      </c>
      <c r="H76">
        <v>0</v>
      </c>
      <c r="I76">
        <v>40</v>
      </c>
      <c r="J76">
        <v>20</v>
      </c>
      <c r="K76">
        <v>20</v>
      </c>
      <c r="L76">
        <v>80</v>
      </c>
      <c r="M76" s="5">
        <f>23/70</f>
        <v>0.32857142857142857</v>
      </c>
      <c r="N76" s="1">
        <f t="shared" si="4"/>
        <v>0.67142857142857149</v>
      </c>
      <c r="O76" s="1">
        <v>0.2</v>
      </c>
      <c r="P76" s="6">
        <f t="shared" si="2"/>
        <v>0.8</v>
      </c>
      <c r="Q76" s="8">
        <f t="shared" si="3"/>
        <v>0.39655172413793099</v>
      </c>
    </row>
    <row r="77" spans="1:17" x14ac:dyDescent="0.4">
      <c r="A77">
        <v>76</v>
      </c>
      <c r="B77">
        <v>60</v>
      </c>
      <c r="C77">
        <v>30</v>
      </c>
      <c r="D77">
        <v>60</v>
      </c>
      <c r="E77">
        <v>10</v>
      </c>
      <c r="F77">
        <v>40</v>
      </c>
      <c r="G77">
        <v>0</v>
      </c>
      <c r="H77">
        <v>20</v>
      </c>
      <c r="I77">
        <v>0</v>
      </c>
      <c r="J77">
        <v>20</v>
      </c>
      <c r="K77">
        <v>20</v>
      </c>
      <c r="L77">
        <v>80</v>
      </c>
      <c r="M77" s="5">
        <f>21/70</f>
        <v>0.3</v>
      </c>
      <c r="N77" s="1">
        <f t="shared" si="4"/>
        <v>0.7</v>
      </c>
      <c r="O77" s="1">
        <v>0.2</v>
      </c>
      <c r="P77" s="6">
        <f t="shared" si="2"/>
        <v>0.8</v>
      </c>
      <c r="Q77" s="8">
        <f t="shared" si="3"/>
        <v>0.37499999999999994</v>
      </c>
    </row>
    <row r="78" spans="1:17" x14ac:dyDescent="0.4">
      <c r="A78">
        <v>77</v>
      </c>
      <c r="B78">
        <v>50</v>
      </c>
      <c r="C78">
        <v>30</v>
      </c>
      <c r="D78">
        <v>80</v>
      </c>
      <c r="E78">
        <v>20</v>
      </c>
      <c r="F78">
        <v>40</v>
      </c>
      <c r="G78">
        <v>40</v>
      </c>
      <c r="H78">
        <v>40</v>
      </c>
      <c r="I78">
        <v>0</v>
      </c>
      <c r="J78">
        <v>20</v>
      </c>
      <c r="K78">
        <v>40</v>
      </c>
      <c r="L78">
        <v>80</v>
      </c>
      <c r="M78" s="5">
        <f>26/70</f>
        <v>0.37142857142857144</v>
      </c>
      <c r="N78" s="1">
        <f t="shared" si="4"/>
        <v>0.62857142857142856</v>
      </c>
      <c r="O78" s="1">
        <v>0.2</v>
      </c>
      <c r="P78" s="6">
        <f t="shared" si="2"/>
        <v>0.8</v>
      </c>
      <c r="Q78" s="8">
        <f t="shared" si="3"/>
        <v>0.42622950819672134</v>
      </c>
    </row>
    <row r="79" spans="1:17" x14ac:dyDescent="0.4">
      <c r="A79">
        <v>78</v>
      </c>
      <c r="B79">
        <v>50</v>
      </c>
      <c r="C79">
        <v>30</v>
      </c>
      <c r="D79">
        <v>80</v>
      </c>
      <c r="E79">
        <v>50</v>
      </c>
      <c r="F79">
        <v>40</v>
      </c>
      <c r="G79">
        <v>40</v>
      </c>
      <c r="H79">
        <v>60</v>
      </c>
      <c r="I79">
        <v>0</v>
      </c>
      <c r="J79">
        <v>20</v>
      </c>
      <c r="K79">
        <v>20</v>
      </c>
      <c r="L79">
        <v>60</v>
      </c>
      <c r="M79" s="5">
        <f>30/70</f>
        <v>0.42857142857142855</v>
      </c>
      <c r="N79" s="1">
        <f t="shared" si="4"/>
        <v>0.5714285714285714</v>
      </c>
      <c r="O79" s="1">
        <v>0.4</v>
      </c>
      <c r="P79" s="6">
        <f t="shared" si="2"/>
        <v>0.6</v>
      </c>
      <c r="Q79" s="8">
        <f t="shared" si="3"/>
        <v>0.46153846153846156</v>
      </c>
    </row>
    <row r="80" spans="1:17" x14ac:dyDescent="0.4">
      <c r="A80">
        <v>79</v>
      </c>
      <c r="B80">
        <v>40</v>
      </c>
      <c r="C80">
        <v>40</v>
      </c>
      <c r="D80">
        <v>70</v>
      </c>
      <c r="E80">
        <v>60</v>
      </c>
      <c r="F80">
        <v>40</v>
      </c>
      <c r="G80">
        <v>40</v>
      </c>
      <c r="H80">
        <v>80</v>
      </c>
      <c r="I80">
        <v>20</v>
      </c>
      <c r="J80">
        <v>20</v>
      </c>
      <c r="K80">
        <v>20</v>
      </c>
      <c r="L80">
        <v>60</v>
      </c>
      <c r="M80" s="5">
        <f>31/70</f>
        <v>0.44285714285714284</v>
      </c>
      <c r="N80" s="1">
        <f t="shared" si="4"/>
        <v>0.55714285714285716</v>
      </c>
      <c r="O80" s="1">
        <v>0.4</v>
      </c>
      <c r="P80" s="6">
        <f t="shared" si="2"/>
        <v>0.6</v>
      </c>
      <c r="Q80" s="8">
        <f t="shared" si="3"/>
        <v>0.46969696969696967</v>
      </c>
    </row>
    <row r="81" spans="1:17" x14ac:dyDescent="0.4">
      <c r="A81">
        <v>80</v>
      </c>
      <c r="B81">
        <v>30</v>
      </c>
      <c r="C81">
        <v>50</v>
      </c>
      <c r="D81">
        <v>70</v>
      </c>
      <c r="E81">
        <v>60</v>
      </c>
      <c r="F81">
        <v>40</v>
      </c>
      <c r="G81">
        <v>20</v>
      </c>
      <c r="H81">
        <v>40</v>
      </c>
      <c r="I81">
        <v>20</v>
      </c>
      <c r="J81">
        <v>40</v>
      </c>
      <c r="K81">
        <v>60</v>
      </c>
      <c r="L81">
        <v>60</v>
      </c>
      <c r="M81" s="5">
        <f>32/70</f>
        <v>0.45714285714285713</v>
      </c>
      <c r="N81" s="1">
        <f t="shared" si="4"/>
        <v>0.54285714285714293</v>
      </c>
      <c r="O81" s="1">
        <v>0.4</v>
      </c>
      <c r="P81" s="6">
        <f t="shared" si="2"/>
        <v>0.6</v>
      </c>
      <c r="Q81" s="8">
        <f t="shared" si="3"/>
        <v>0.47761194029850745</v>
      </c>
    </row>
    <row r="82" spans="1:17" x14ac:dyDescent="0.4">
      <c r="A82">
        <v>81</v>
      </c>
      <c r="B82">
        <v>30</v>
      </c>
      <c r="C82">
        <v>80</v>
      </c>
      <c r="D82">
        <v>50</v>
      </c>
      <c r="E82">
        <v>80</v>
      </c>
      <c r="F82">
        <v>80</v>
      </c>
      <c r="G82">
        <v>20</v>
      </c>
      <c r="H82">
        <v>40</v>
      </c>
      <c r="I82">
        <v>40</v>
      </c>
      <c r="J82">
        <v>40</v>
      </c>
      <c r="K82">
        <v>100</v>
      </c>
      <c r="L82">
        <v>60</v>
      </c>
      <c r="M82" s="5">
        <f>40/70</f>
        <v>0.5714285714285714</v>
      </c>
      <c r="N82" s="1">
        <f t="shared" si="4"/>
        <v>0.4285714285714286</v>
      </c>
      <c r="O82" s="1">
        <v>0.4</v>
      </c>
      <c r="P82" s="6">
        <f t="shared" si="2"/>
        <v>0.6</v>
      </c>
      <c r="Q82" s="8">
        <f t="shared" si="3"/>
        <v>0.53333333333333333</v>
      </c>
    </row>
    <row r="83" spans="1:17" x14ac:dyDescent="0.4">
      <c r="A83">
        <v>82</v>
      </c>
      <c r="B83">
        <v>40</v>
      </c>
      <c r="C83">
        <v>80</v>
      </c>
      <c r="D83">
        <v>40</v>
      </c>
      <c r="E83">
        <v>70</v>
      </c>
      <c r="F83">
        <v>60</v>
      </c>
      <c r="G83">
        <v>0</v>
      </c>
      <c r="H83">
        <v>60</v>
      </c>
      <c r="I83">
        <v>40</v>
      </c>
      <c r="J83">
        <v>40</v>
      </c>
      <c r="K83">
        <v>80</v>
      </c>
      <c r="L83">
        <v>60</v>
      </c>
      <c r="M83" s="5">
        <f>37/70</f>
        <v>0.52857142857142858</v>
      </c>
      <c r="N83" s="1">
        <f t="shared" si="4"/>
        <v>0.47142857142857142</v>
      </c>
      <c r="O83" s="1">
        <v>0.4</v>
      </c>
      <c r="P83" s="6">
        <f t="shared" si="2"/>
        <v>0.6</v>
      </c>
      <c r="Q83" s="8">
        <f t="shared" si="3"/>
        <v>0.51388888888888884</v>
      </c>
    </row>
    <row r="84" spans="1:17" x14ac:dyDescent="0.4">
      <c r="A84">
        <v>83</v>
      </c>
      <c r="B84">
        <v>50</v>
      </c>
      <c r="C84">
        <v>70</v>
      </c>
      <c r="D84">
        <v>60</v>
      </c>
      <c r="E84">
        <v>70</v>
      </c>
      <c r="F84">
        <v>20</v>
      </c>
      <c r="G84">
        <v>40</v>
      </c>
      <c r="H84">
        <v>60</v>
      </c>
      <c r="I84">
        <v>40</v>
      </c>
      <c r="J84">
        <v>40</v>
      </c>
      <c r="K84">
        <v>60</v>
      </c>
      <c r="L84">
        <v>60</v>
      </c>
      <c r="M84" s="5">
        <f>38/70</f>
        <v>0.54285714285714282</v>
      </c>
      <c r="N84" s="1">
        <f t="shared" si="4"/>
        <v>0.45714285714285718</v>
      </c>
      <c r="O84" s="1">
        <v>0.4</v>
      </c>
      <c r="P84" s="6">
        <f t="shared" si="2"/>
        <v>0.6</v>
      </c>
      <c r="Q84" s="8">
        <f t="shared" si="3"/>
        <v>0.52054794520547931</v>
      </c>
    </row>
    <row r="85" spans="1:17" x14ac:dyDescent="0.4">
      <c r="A85">
        <v>84</v>
      </c>
      <c r="B85">
        <v>50</v>
      </c>
      <c r="C85">
        <v>60</v>
      </c>
      <c r="D85">
        <v>80</v>
      </c>
      <c r="E85">
        <v>70</v>
      </c>
      <c r="F85">
        <v>20</v>
      </c>
      <c r="G85">
        <v>40</v>
      </c>
      <c r="H85">
        <v>60</v>
      </c>
      <c r="I85">
        <v>0</v>
      </c>
      <c r="J85">
        <v>40</v>
      </c>
      <c r="K85">
        <v>40</v>
      </c>
      <c r="L85">
        <v>40</v>
      </c>
      <c r="M85" s="5">
        <f>36/70</f>
        <v>0.51428571428571423</v>
      </c>
      <c r="N85" s="1">
        <f t="shared" si="4"/>
        <v>0.48571428571428577</v>
      </c>
      <c r="O85" s="1">
        <v>0.6</v>
      </c>
      <c r="P85" s="6">
        <f t="shared" si="2"/>
        <v>0.4</v>
      </c>
      <c r="Q85" s="8">
        <f t="shared" si="3"/>
        <v>0.50704225352112675</v>
      </c>
    </row>
    <row r="86" spans="1:17" x14ac:dyDescent="0.4">
      <c r="A86">
        <v>85</v>
      </c>
      <c r="B86">
        <v>50</v>
      </c>
      <c r="C86">
        <v>70</v>
      </c>
      <c r="D86">
        <v>80</v>
      </c>
      <c r="E86">
        <v>70</v>
      </c>
      <c r="F86">
        <v>40</v>
      </c>
      <c r="G86">
        <v>80</v>
      </c>
      <c r="H86">
        <v>40</v>
      </c>
      <c r="I86">
        <v>20</v>
      </c>
      <c r="J86">
        <v>20</v>
      </c>
      <c r="K86">
        <v>40</v>
      </c>
      <c r="L86">
        <v>40</v>
      </c>
      <c r="M86" s="5">
        <f>((B86+C86+D86+E86)/10+(F86+G86+H86+I86+J86+K86)/20)/70</f>
        <v>0.55714285714285716</v>
      </c>
      <c r="N86" s="1">
        <f t="shared" si="4"/>
        <v>0.44285714285714284</v>
      </c>
      <c r="O86" s="1">
        <v>0.6</v>
      </c>
      <c r="P86" s="6">
        <f t="shared" si="2"/>
        <v>0.4</v>
      </c>
      <c r="Q86" s="8">
        <f t="shared" si="3"/>
        <v>0.52702702702702708</v>
      </c>
    </row>
    <row r="87" spans="1:17" x14ac:dyDescent="0.4">
      <c r="A87">
        <v>86</v>
      </c>
      <c r="B87">
        <v>50</v>
      </c>
      <c r="C87">
        <v>80</v>
      </c>
      <c r="D87">
        <v>80</v>
      </c>
      <c r="E87">
        <v>70</v>
      </c>
      <c r="F87">
        <v>60</v>
      </c>
      <c r="G87">
        <v>40</v>
      </c>
      <c r="H87">
        <v>80</v>
      </c>
      <c r="I87">
        <v>40</v>
      </c>
      <c r="J87">
        <v>40</v>
      </c>
      <c r="K87">
        <v>20</v>
      </c>
      <c r="L87">
        <v>60</v>
      </c>
      <c r="M87" s="5">
        <f t="shared" ref="M87:M150" si="5">((B87+C87+D87+E87)/10+(F87+G87+H87+I87+J87+K87)/20)/70</f>
        <v>0.6</v>
      </c>
      <c r="N87" s="1">
        <f t="shared" si="4"/>
        <v>0.4</v>
      </c>
      <c r="O87" s="1">
        <v>0.4</v>
      </c>
      <c r="P87" s="6">
        <f t="shared" si="2"/>
        <v>0.6</v>
      </c>
      <c r="Q87" s="8">
        <f t="shared" si="3"/>
        <v>0.54545454545454541</v>
      </c>
    </row>
    <row r="88" spans="1:17" x14ac:dyDescent="0.4">
      <c r="A88">
        <v>87</v>
      </c>
      <c r="B88">
        <v>40</v>
      </c>
      <c r="C88">
        <v>80</v>
      </c>
      <c r="D88">
        <v>80</v>
      </c>
      <c r="E88">
        <v>70</v>
      </c>
      <c r="F88">
        <v>40</v>
      </c>
      <c r="G88">
        <v>0</v>
      </c>
      <c r="H88">
        <v>40</v>
      </c>
      <c r="I88">
        <v>60</v>
      </c>
      <c r="J88">
        <v>60</v>
      </c>
      <c r="K88">
        <v>20</v>
      </c>
      <c r="L88">
        <v>60</v>
      </c>
      <c r="M88" s="5">
        <f t="shared" si="5"/>
        <v>0.54285714285714282</v>
      </c>
      <c r="N88" s="1">
        <f t="shared" si="4"/>
        <v>0.45714285714285718</v>
      </c>
      <c r="O88" s="1">
        <v>0.4</v>
      </c>
      <c r="P88" s="6">
        <f t="shared" ref="P88:P151" si="6">(1-O88)</f>
        <v>0.6</v>
      </c>
      <c r="Q88" s="8">
        <f t="shared" si="3"/>
        <v>0.52054794520547931</v>
      </c>
    </row>
    <row r="89" spans="1:17" x14ac:dyDescent="0.4">
      <c r="A89">
        <v>88</v>
      </c>
      <c r="B89">
        <v>40</v>
      </c>
      <c r="C89">
        <v>70</v>
      </c>
      <c r="D89">
        <v>70</v>
      </c>
      <c r="E89">
        <v>70</v>
      </c>
      <c r="F89">
        <v>60</v>
      </c>
      <c r="G89">
        <v>20</v>
      </c>
      <c r="H89">
        <v>20</v>
      </c>
      <c r="I89">
        <v>60</v>
      </c>
      <c r="J89">
        <v>40</v>
      </c>
      <c r="K89">
        <v>20</v>
      </c>
      <c r="L89">
        <v>60</v>
      </c>
      <c r="M89" s="5">
        <f t="shared" si="5"/>
        <v>0.51428571428571423</v>
      </c>
      <c r="N89" s="1">
        <f t="shared" si="4"/>
        <v>0.48571428571428577</v>
      </c>
      <c r="O89" s="1">
        <v>0.4</v>
      </c>
      <c r="P89" s="6">
        <f t="shared" si="6"/>
        <v>0.6</v>
      </c>
      <c r="Q89" s="8">
        <f t="shared" si="3"/>
        <v>0.50704225352112675</v>
      </c>
    </row>
    <row r="90" spans="1:17" x14ac:dyDescent="0.4">
      <c r="A90">
        <v>89</v>
      </c>
      <c r="B90">
        <v>60</v>
      </c>
      <c r="C90">
        <v>70</v>
      </c>
      <c r="D90">
        <v>90</v>
      </c>
      <c r="E90">
        <v>70</v>
      </c>
      <c r="F90">
        <v>60</v>
      </c>
      <c r="G90">
        <v>40</v>
      </c>
      <c r="H90">
        <v>40</v>
      </c>
      <c r="I90">
        <v>60</v>
      </c>
      <c r="J90">
        <v>40</v>
      </c>
      <c r="K90">
        <v>40</v>
      </c>
      <c r="L90">
        <v>60</v>
      </c>
      <c r="M90" s="5">
        <f t="shared" si="5"/>
        <v>0.61428571428571432</v>
      </c>
      <c r="N90" s="1">
        <f t="shared" si="4"/>
        <v>0.38571428571428568</v>
      </c>
      <c r="O90" s="1">
        <v>0.4</v>
      </c>
      <c r="P90" s="6">
        <f t="shared" si="6"/>
        <v>0.6</v>
      </c>
      <c r="Q90" s="8">
        <f t="shared" si="3"/>
        <v>0.55128205128205132</v>
      </c>
    </row>
    <row r="91" spans="1:17" x14ac:dyDescent="0.4">
      <c r="A91">
        <v>90</v>
      </c>
      <c r="B91">
        <v>60</v>
      </c>
      <c r="C91">
        <v>70</v>
      </c>
      <c r="D91">
        <v>80</v>
      </c>
      <c r="E91">
        <v>80</v>
      </c>
      <c r="F91">
        <v>40</v>
      </c>
      <c r="G91">
        <v>0</v>
      </c>
      <c r="H91">
        <v>20</v>
      </c>
      <c r="I91">
        <v>60</v>
      </c>
      <c r="J91">
        <v>20</v>
      </c>
      <c r="K91">
        <v>40</v>
      </c>
      <c r="L91">
        <v>40</v>
      </c>
      <c r="M91" s="5">
        <f t="shared" si="5"/>
        <v>0.54285714285714282</v>
      </c>
      <c r="N91" s="1">
        <f t="shared" si="4"/>
        <v>0.45714285714285718</v>
      </c>
      <c r="O91" s="1">
        <v>0.6</v>
      </c>
      <c r="P91" s="6">
        <f t="shared" si="6"/>
        <v>0.4</v>
      </c>
      <c r="Q91" s="8">
        <f t="shared" si="3"/>
        <v>0.52054794520547931</v>
      </c>
    </row>
    <row r="92" spans="1:17" x14ac:dyDescent="0.4">
      <c r="A92">
        <v>91</v>
      </c>
      <c r="B92">
        <v>70</v>
      </c>
      <c r="C92">
        <v>60</v>
      </c>
      <c r="D92">
        <v>80</v>
      </c>
      <c r="E92">
        <v>70</v>
      </c>
      <c r="F92">
        <v>40</v>
      </c>
      <c r="G92">
        <v>20</v>
      </c>
      <c r="H92">
        <v>20</v>
      </c>
      <c r="I92">
        <v>40</v>
      </c>
      <c r="J92">
        <v>60</v>
      </c>
      <c r="K92">
        <v>40</v>
      </c>
      <c r="L92">
        <v>60</v>
      </c>
      <c r="M92" s="5">
        <f t="shared" si="5"/>
        <v>0.55714285714285716</v>
      </c>
      <c r="N92" s="1">
        <f t="shared" si="4"/>
        <v>0.44285714285714284</v>
      </c>
      <c r="O92" s="1">
        <v>0.4</v>
      </c>
      <c r="P92" s="6">
        <f t="shared" si="6"/>
        <v>0.6</v>
      </c>
      <c r="Q92" s="8">
        <f t="shared" si="3"/>
        <v>0.52702702702702708</v>
      </c>
    </row>
    <row r="93" spans="1:17" x14ac:dyDescent="0.4">
      <c r="A93">
        <v>92</v>
      </c>
      <c r="B93">
        <v>70</v>
      </c>
      <c r="C93">
        <v>70</v>
      </c>
      <c r="D93">
        <v>70</v>
      </c>
      <c r="E93">
        <v>70</v>
      </c>
      <c r="F93">
        <v>40</v>
      </c>
      <c r="G93">
        <v>0</v>
      </c>
      <c r="H93">
        <v>20</v>
      </c>
      <c r="I93">
        <v>20</v>
      </c>
      <c r="J93">
        <v>80</v>
      </c>
      <c r="K93">
        <v>60</v>
      </c>
      <c r="L93">
        <v>60</v>
      </c>
      <c r="M93" s="5">
        <f t="shared" si="5"/>
        <v>0.55714285714285716</v>
      </c>
      <c r="N93" s="1">
        <f t="shared" si="4"/>
        <v>0.44285714285714284</v>
      </c>
      <c r="O93" s="1">
        <v>0.4</v>
      </c>
      <c r="P93" s="6">
        <f t="shared" si="6"/>
        <v>0.6</v>
      </c>
      <c r="Q93" s="8">
        <f t="shared" si="3"/>
        <v>0.52702702702702708</v>
      </c>
    </row>
    <row r="94" spans="1:17" x14ac:dyDescent="0.4">
      <c r="A94">
        <v>93</v>
      </c>
      <c r="B94">
        <v>70</v>
      </c>
      <c r="C94">
        <v>50</v>
      </c>
      <c r="D94">
        <v>90</v>
      </c>
      <c r="E94">
        <v>70</v>
      </c>
      <c r="F94">
        <v>60</v>
      </c>
      <c r="G94">
        <v>0</v>
      </c>
      <c r="H94">
        <v>20</v>
      </c>
      <c r="I94">
        <v>40</v>
      </c>
      <c r="J94">
        <v>80</v>
      </c>
      <c r="K94">
        <v>40</v>
      </c>
      <c r="L94">
        <v>20</v>
      </c>
      <c r="M94" s="5">
        <f t="shared" si="5"/>
        <v>0.5714285714285714</v>
      </c>
      <c r="N94" s="1">
        <f t="shared" si="4"/>
        <v>0.4285714285714286</v>
      </c>
      <c r="O94" s="1">
        <v>0.8</v>
      </c>
      <c r="P94" s="6">
        <f t="shared" si="6"/>
        <v>0.19999999999999996</v>
      </c>
      <c r="Q94" s="8">
        <f t="shared" si="3"/>
        <v>0.53333333333333333</v>
      </c>
    </row>
    <row r="95" spans="1:17" x14ac:dyDescent="0.4">
      <c r="A95">
        <v>94</v>
      </c>
      <c r="B95">
        <v>70</v>
      </c>
      <c r="C95">
        <v>50</v>
      </c>
      <c r="D95">
        <v>80</v>
      </c>
      <c r="E95">
        <v>80</v>
      </c>
      <c r="F95">
        <v>40</v>
      </c>
      <c r="G95">
        <v>0</v>
      </c>
      <c r="H95">
        <v>80</v>
      </c>
      <c r="I95">
        <v>20</v>
      </c>
      <c r="J95">
        <v>60</v>
      </c>
      <c r="K95">
        <v>40</v>
      </c>
      <c r="L95">
        <v>20</v>
      </c>
      <c r="M95" s="5">
        <f t="shared" si="5"/>
        <v>0.5714285714285714</v>
      </c>
      <c r="N95" s="1">
        <f t="shared" si="4"/>
        <v>0.4285714285714286</v>
      </c>
      <c r="O95" s="1">
        <v>0.8</v>
      </c>
      <c r="P95" s="6">
        <f t="shared" si="6"/>
        <v>0.19999999999999996</v>
      </c>
      <c r="Q95" s="8">
        <f t="shared" si="3"/>
        <v>0.53333333333333333</v>
      </c>
    </row>
    <row r="96" spans="1:17" x14ac:dyDescent="0.4">
      <c r="A96">
        <v>95</v>
      </c>
      <c r="B96">
        <v>80</v>
      </c>
      <c r="C96">
        <v>40</v>
      </c>
      <c r="D96">
        <v>90</v>
      </c>
      <c r="E96">
        <v>80</v>
      </c>
      <c r="F96">
        <v>40</v>
      </c>
      <c r="G96">
        <v>0</v>
      </c>
      <c r="H96">
        <v>80</v>
      </c>
      <c r="I96">
        <v>20</v>
      </c>
      <c r="J96">
        <v>60</v>
      </c>
      <c r="K96">
        <v>80</v>
      </c>
      <c r="L96">
        <v>40</v>
      </c>
      <c r="M96" s="5">
        <f t="shared" si="5"/>
        <v>0.61428571428571432</v>
      </c>
      <c r="N96" s="1">
        <f t="shared" si="4"/>
        <v>0.38571428571428568</v>
      </c>
      <c r="O96" s="1">
        <v>0.6</v>
      </c>
      <c r="P96" s="6">
        <f t="shared" si="6"/>
        <v>0.4</v>
      </c>
      <c r="Q96" s="8">
        <f t="shared" si="3"/>
        <v>0.55128205128205132</v>
      </c>
    </row>
    <row r="97" spans="1:17" x14ac:dyDescent="0.4">
      <c r="A97">
        <v>96</v>
      </c>
      <c r="B97">
        <v>60</v>
      </c>
      <c r="C97">
        <v>40</v>
      </c>
      <c r="D97">
        <v>80</v>
      </c>
      <c r="E97">
        <v>80</v>
      </c>
      <c r="F97">
        <v>40</v>
      </c>
      <c r="G97">
        <v>0</v>
      </c>
      <c r="H97">
        <v>80</v>
      </c>
      <c r="I97">
        <v>20</v>
      </c>
      <c r="J97">
        <v>60</v>
      </c>
      <c r="K97">
        <v>60</v>
      </c>
      <c r="L97">
        <v>20</v>
      </c>
      <c r="M97" s="5">
        <f t="shared" si="5"/>
        <v>0.55714285714285716</v>
      </c>
      <c r="N97" s="1">
        <f t="shared" si="4"/>
        <v>0.44285714285714284</v>
      </c>
      <c r="O97" s="1">
        <v>0.8</v>
      </c>
      <c r="P97" s="6">
        <f t="shared" si="6"/>
        <v>0.19999999999999996</v>
      </c>
      <c r="Q97" s="8">
        <f t="shared" si="3"/>
        <v>0.52702702702702708</v>
      </c>
    </row>
    <row r="98" spans="1:17" x14ac:dyDescent="0.4">
      <c r="A98">
        <v>97</v>
      </c>
      <c r="B98">
        <v>40</v>
      </c>
      <c r="C98">
        <v>40</v>
      </c>
      <c r="D98">
        <v>80</v>
      </c>
      <c r="E98">
        <v>80</v>
      </c>
      <c r="F98">
        <v>60</v>
      </c>
      <c r="G98">
        <v>0</v>
      </c>
      <c r="H98">
        <v>60</v>
      </c>
      <c r="I98">
        <v>0</v>
      </c>
      <c r="J98">
        <v>60</v>
      </c>
      <c r="K98">
        <v>100</v>
      </c>
      <c r="L98">
        <v>0</v>
      </c>
      <c r="M98" s="5">
        <f t="shared" si="5"/>
        <v>0.54285714285714282</v>
      </c>
      <c r="N98" s="1">
        <f t="shared" si="4"/>
        <v>0.45714285714285718</v>
      </c>
      <c r="O98" s="1">
        <v>1</v>
      </c>
      <c r="P98" s="6">
        <f t="shared" si="6"/>
        <v>0</v>
      </c>
      <c r="Q98" s="8">
        <f t="shared" si="3"/>
        <v>0.52054794520547942</v>
      </c>
    </row>
    <row r="99" spans="1:17" x14ac:dyDescent="0.4">
      <c r="A99">
        <v>98</v>
      </c>
      <c r="B99">
        <v>60</v>
      </c>
      <c r="C99">
        <v>50</v>
      </c>
      <c r="D99">
        <v>60</v>
      </c>
      <c r="E99">
        <v>80</v>
      </c>
      <c r="F99">
        <v>40</v>
      </c>
      <c r="G99">
        <v>0</v>
      </c>
      <c r="H99">
        <v>80</v>
      </c>
      <c r="I99">
        <v>0</v>
      </c>
      <c r="J99">
        <v>60</v>
      </c>
      <c r="K99">
        <v>80</v>
      </c>
      <c r="L99">
        <v>0</v>
      </c>
      <c r="M99" s="5">
        <f t="shared" si="5"/>
        <v>0.54285714285714282</v>
      </c>
      <c r="N99" s="1">
        <f t="shared" si="4"/>
        <v>0.45714285714285718</v>
      </c>
      <c r="O99" s="1">
        <v>1</v>
      </c>
      <c r="P99" s="6">
        <f t="shared" si="6"/>
        <v>0</v>
      </c>
      <c r="Q99" s="8">
        <f t="shared" si="3"/>
        <v>0.52054794520547942</v>
      </c>
    </row>
    <row r="100" spans="1:17" x14ac:dyDescent="0.4">
      <c r="A100">
        <v>99</v>
      </c>
      <c r="B100">
        <v>70</v>
      </c>
      <c r="C100">
        <v>40</v>
      </c>
      <c r="D100">
        <v>50</v>
      </c>
      <c r="E100">
        <v>80</v>
      </c>
      <c r="F100">
        <v>40</v>
      </c>
      <c r="G100">
        <v>0</v>
      </c>
      <c r="H100">
        <v>40</v>
      </c>
      <c r="I100">
        <v>0</v>
      </c>
      <c r="J100">
        <v>60</v>
      </c>
      <c r="K100">
        <v>60</v>
      </c>
      <c r="L100">
        <v>20</v>
      </c>
      <c r="M100" s="5">
        <f t="shared" si="5"/>
        <v>0.48571428571428571</v>
      </c>
      <c r="N100" s="1">
        <f t="shared" si="4"/>
        <v>0.51428571428571423</v>
      </c>
      <c r="O100" s="1">
        <v>0.8</v>
      </c>
      <c r="P100" s="6">
        <f t="shared" si="6"/>
        <v>0.19999999999999996</v>
      </c>
      <c r="Q100" s="8">
        <f t="shared" si="3"/>
        <v>0.49275362318840576</v>
      </c>
    </row>
    <row r="101" spans="1:17" x14ac:dyDescent="0.4">
      <c r="A101">
        <v>100</v>
      </c>
      <c r="B101">
        <v>40</v>
      </c>
      <c r="C101">
        <v>40</v>
      </c>
      <c r="D101">
        <v>40</v>
      </c>
      <c r="E101">
        <v>90</v>
      </c>
      <c r="F101">
        <v>40</v>
      </c>
      <c r="G101">
        <v>0</v>
      </c>
      <c r="H101">
        <v>40</v>
      </c>
      <c r="I101">
        <v>40</v>
      </c>
      <c r="J101">
        <v>60</v>
      </c>
      <c r="K101">
        <v>40</v>
      </c>
      <c r="L101">
        <v>20</v>
      </c>
      <c r="M101" s="5">
        <f t="shared" si="5"/>
        <v>0.45714285714285713</v>
      </c>
      <c r="N101" s="1">
        <f t="shared" si="4"/>
        <v>0.54285714285714293</v>
      </c>
      <c r="O101" s="1">
        <v>0.8</v>
      </c>
      <c r="P101" s="6">
        <f t="shared" si="6"/>
        <v>0.19999999999999996</v>
      </c>
      <c r="Q101" s="8">
        <f t="shared" si="3"/>
        <v>0.47761194029850751</v>
      </c>
    </row>
    <row r="102" spans="1:17" x14ac:dyDescent="0.4">
      <c r="A102">
        <v>101</v>
      </c>
      <c r="B102">
        <v>50</v>
      </c>
      <c r="C102">
        <v>70</v>
      </c>
      <c r="D102">
        <v>60</v>
      </c>
      <c r="E102">
        <v>70</v>
      </c>
      <c r="F102">
        <v>60</v>
      </c>
      <c r="G102">
        <v>40</v>
      </c>
      <c r="H102">
        <v>60</v>
      </c>
      <c r="I102">
        <v>80</v>
      </c>
      <c r="J102">
        <v>100</v>
      </c>
      <c r="K102">
        <v>20</v>
      </c>
      <c r="L102">
        <v>40</v>
      </c>
      <c r="M102" s="5">
        <f t="shared" si="5"/>
        <v>0.61428571428571432</v>
      </c>
      <c r="N102" s="1">
        <f t="shared" si="4"/>
        <v>0.38571428571428568</v>
      </c>
      <c r="O102" s="1">
        <v>0.6</v>
      </c>
      <c r="P102" s="6">
        <f t="shared" si="6"/>
        <v>0.4</v>
      </c>
      <c r="Q102" s="8">
        <f t="shared" si="3"/>
        <v>0.55128205128205132</v>
      </c>
    </row>
    <row r="103" spans="1:17" x14ac:dyDescent="0.4">
      <c r="A103">
        <v>102</v>
      </c>
      <c r="B103">
        <v>30</v>
      </c>
      <c r="C103">
        <v>80</v>
      </c>
      <c r="D103">
        <v>80</v>
      </c>
      <c r="E103">
        <v>70</v>
      </c>
      <c r="F103">
        <v>60</v>
      </c>
      <c r="G103">
        <v>40</v>
      </c>
      <c r="H103">
        <v>40</v>
      </c>
      <c r="I103">
        <v>80</v>
      </c>
      <c r="J103">
        <v>80</v>
      </c>
      <c r="K103">
        <v>40</v>
      </c>
      <c r="L103">
        <v>20</v>
      </c>
      <c r="M103" s="5">
        <f t="shared" si="5"/>
        <v>0.61428571428571432</v>
      </c>
      <c r="N103" s="1">
        <f t="shared" si="4"/>
        <v>0.38571428571428568</v>
      </c>
      <c r="O103" s="1">
        <v>0.8</v>
      </c>
      <c r="P103" s="6">
        <f t="shared" si="6"/>
        <v>0.19999999999999996</v>
      </c>
      <c r="Q103" s="8">
        <f t="shared" si="3"/>
        <v>0.55128205128205132</v>
      </c>
    </row>
    <row r="104" spans="1:17" x14ac:dyDescent="0.4">
      <c r="A104">
        <v>103</v>
      </c>
      <c r="B104">
        <v>40</v>
      </c>
      <c r="C104">
        <v>70</v>
      </c>
      <c r="D104">
        <v>70</v>
      </c>
      <c r="E104">
        <v>70</v>
      </c>
      <c r="F104">
        <v>40</v>
      </c>
      <c r="G104">
        <v>60</v>
      </c>
      <c r="H104">
        <v>40</v>
      </c>
      <c r="I104">
        <v>80</v>
      </c>
      <c r="J104">
        <v>60</v>
      </c>
      <c r="K104">
        <v>20</v>
      </c>
      <c r="L104">
        <v>40</v>
      </c>
      <c r="M104" s="5">
        <f t="shared" si="5"/>
        <v>0.5714285714285714</v>
      </c>
      <c r="N104" s="1">
        <f t="shared" si="4"/>
        <v>0.4285714285714286</v>
      </c>
      <c r="O104" s="1">
        <v>0.6</v>
      </c>
      <c r="P104" s="6">
        <f t="shared" si="6"/>
        <v>0.4</v>
      </c>
      <c r="Q104" s="8">
        <f t="shared" si="3"/>
        <v>0.53333333333333333</v>
      </c>
    </row>
    <row r="105" spans="1:17" x14ac:dyDescent="0.4">
      <c r="A105">
        <v>104</v>
      </c>
      <c r="B105">
        <v>60</v>
      </c>
      <c r="C105">
        <v>60</v>
      </c>
      <c r="D105">
        <v>40</v>
      </c>
      <c r="E105">
        <v>70</v>
      </c>
      <c r="F105">
        <v>80</v>
      </c>
      <c r="G105">
        <v>60</v>
      </c>
      <c r="H105">
        <v>40</v>
      </c>
      <c r="I105">
        <v>80</v>
      </c>
      <c r="J105">
        <v>60</v>
      </c>
      <c r="K105">
        <v>20</v>
      </c>
      <c r="L105">
        <v>40</v>
      </c>
      <c r="M105" s="5">
        <f t="shared" si="5"/>
        <v>0.5714285714285714</v>
      </c>
      <c r="N105" s="1">
        <f t="shared" si="4"/>
        <v>0.4285714285714286</v>
      </c>
      <c r="O105" s="1">
        <v>0.6</v>
      </c>
      <c r="P105" s="6">
        <f t="shared" si="6"/>
        <v>0.4</v>
      </c>
      <c r="Q105" s="8">
        <f t="shared" si="3"/>
        <v>0.53333333333333333</v>
      </c>
    </row>
    <row r="106" spans="1:17" x14ac:dyDescent="0.4">
      <c r="A106">
        <v>105</v>
      </c>
      <c r="B106">
        <v>60</v>
      </c>
      <c r="C106">
        <v>70</v>
      </c>
      <c r="D106">
        <v>50</v>
      </c>
      <c r="E106">
        <v>70</v>
      </c>
      <c r="F106">
        <v>60</v>
      </c>
      <c r="G106">
        <v>40</v>
      </c>
      <c r="H106">
        <v>40</v>
      </c>
      <c r="I106">
        <v>80</v>
      </c>
      <c r="J106">
        <v>80</v>
      </c>
      <c r="K106">
        <v>20</v>
      </c>
      <c r="L106">
        <v>20</v>
      </c>
      <c r="M106" s="5">
        <f t="shared" si="5"/>
        <v>0.58571428571428574</v>
      </c>
      <c r="N106" s="1">
        <f t="shared" si="4"/>
        <v>0.41428571428571426</v>
      </c>
      <c r="O106" s="1">
        <v>0.8</v>
      </c>
      <c r="P106" s="6">
        <f t="shared" si="6"/>
        <v>0.19999999999999996</v>
      </c>
      <c r="Q106" s="8">
        <f t="shared" si="3"/>
        <v>0.53947368421052644</v>
      </c>
    </row>
    <row r="107" spans="1:17" x14ac:dyDescent="0.4">
      <c r="A107">
        <v>106</v>
      </c>
      <c r="B107">
        <v>50</v>
      </c>
      <c r="C107">
        <v>70</v>
      </c>
      <c r="D107">
        <v>60</v>
      </c>
      <c r="E107">
        <v>60</v>
      </c>
      <c r="F107">
        <v>60</v>
      </c>
      <c r="G107">
        <v>60</v>
      </c>
      <c r="H107">
        <v>60</v>
      </c>
      <c r="I107">
        <v>100</v>
      </c>
      <c r="J107">
        <v>80</v>
      </c>
      <c r="K107">
        <v>20</v>
      </c>
      <c r="L107">
        <v>40</v>
      </c>
      <c r="M107" s="5">
        <f t="shared" si="5"/>
        <v>0.61428571428571432</v>
      </c>
      <c r="N107" s="1">
        <f t="shared" si="4"/>
        <v>0.38571428571428568</v>
      </c>
      <c r="O107" s="1">
        <v>0.6</v>
      </c>
      <c r="P107" s="6">
        <f t="shared" si="6"/>
        <v>0.4</v>
      </c>
      <c r="Q107" s="8">
        <f t="shared" si="3"/>
        <v>0.55128205128205132</v>
      </c>
    </row>
    <row r="108" spans="1:17" x14ac:dyDescent="0.4">
      <c r="A108">
        <v>107</v>
      </c>
      <c r="B108">
        <v>50</v>
      </c>
      <c r="C108">
        <v>70</v>
      </c>
      <c r="D108">
        <v>70</v>
      </c>
      <c r="E108">
        <v>60</v>
      </c>
      <c r="F108">
        <v>40</v>
      </c>
      <c r="G108">
        <v>80</v>
      </c>
      <c r="H108">
        <v>60</v>
      </c>
      <c r="I108">
        <v>100</v>
      </c>
      <c r="J108">
        <v>80</v>
      </c>
      <c r="K108">
        <v>20</v>
      </c>
      <c r="L108">
        <v>40</v>
      </c>
      <c r="M108" s="5">
        <f t="shared" si="5"/>
        <v>0.62857142857142856</v>
      </c>
      <c r="N108" s="1">
        <f t="shared" si="4"/>
        <v>0.37142857142857144</v>
      </c>
      <c r="O108" s="1">
        <v>0.6</v>
      </c>
      <c r="P108" s="6">
        <f t="shared" si="6"/>
        <v>0.4</v>
      </c>
      <c r="Q108" s="8">
        <f t="shared" si="3"/>
        <v>0.55696202531645556</v>
      </c>
    </row>
    <row r="109" spans="1:17" x14ac:dyDescent="0.4">
      <c r="A109">
        <v>108</v>
      </c>
      <c r="B109">
        <v>80</v>
      </c>
      <c r="C109">
        <v>70</v>
      </c>
      <c r="D109">
        <v>50</v>
      </c>
      <c r="E109">
        <v>50</v>
      </c>
      <c r="F109">
        <v>40</v>
      </c>
      <c r="G109">
        <v>60</v>
      </c>
      <c r="H109">
        <v>100</v>
      </c>
      <c r="I109">
        <v>80</v>
      </c>
      <c r="J109">
        <v>80</v>
      </c>
      <c r="K109">
        <v>20</v>
      </c>
      <c r="L109">
        <v>40</v>
      </c>
      <c r="M109" s="5">
        <f t="shared" si="5"/>
        <v>0.62857142857142856</v>
      </c>
      <c r="N109" s="1">
        <f t="shared" si="4"/>
        <v>0.37142857142857144</v>
      </c>
      <c r="O109" s="1">
        <v>0.6</v>
      </c>
      <c r="P109" s="6">
        <f t="shared" si="6"/>
        <v>0.4</v>
      </c>
      <c r="Q109" s="8">
        <f t="shared" si="3"/>
        <v>0.55696202531645556</v>
      </c>
    </row>
    <row r="110" spans="1:17" x14ac:dyDescent="0.4">
      <c r="A110">
        <v>109</v>
      </c>
      <c r="B110">
        <v>60</v>
      </c>
      <c r="C110">
        <v>80</v>
      </c>
      <c r="D110">
        <v>70</v>
      </c>
      <c r="E110">
        <v>60</v>
      </c>
      <c r="F110">
        <v>60</v>
      </c>
      <c r="G110">
        <v>60</v>
      </c>
      <c r="H110">
        <v>60</v>
      </c>
      <c r="I110">
        <v>100</v>
      </c>
      <c r="J110">
        <v>40</v>
      </c>
      <c r="K110">
        <v>40</v>
      </c>
      <c r="L110">
        <v>60</v>
      </c>
      <c r="M110" s="5">
        <f t="shared" si="5"/>
        <v>0.6428571428571429</v>
      </c>
      <c r="N110" s="1">
        <f t="shared" si="4"/>
        <v>0.3571428571428571</v>
      </c>
      <c r="O110" s="1">
        <v>0.4</v>
      </c>
      <c r="P110" s="6">
        <f t="shared" si="6"/>
        <v>0.6</v>
      </c>
      <c r="Q110" s="8">
        <f t="shared" si="3"/>
        <v>0.56249999999999989</v>
      </c>
    </row>
    <row r="111" spans="1:17" x14ac:dyDescent="0.4">
      <c r="A111">
        <v>110</v>
      </c>
      <c r="B111">
        <v>60</v>
      </c>
      <c r="C111">
        <v>80</v>
      </c>
      <c r="D111">
        <v>60</v>
      </c>
      <c r="E111">
        <v>60</v>
      </c>
      <c r="F111">
        <v>60</v>
      </c>
      <c r="G111">
        <v>60</v>
      </c>
      <c r="H111">
        <v>60</v>
      </c>
      <c r="I111">
        <v>100</v>
      </c>
      <c r="J111">
        <v>0</v>
      </c>
      <c r="K111">
        <v>40</v>
      </c>
      <c r="L111">
        <v>40</v>
      </c>
      <c r="M111" s="5">
        <f t="shared" si="5"/>
        <v>0.6</v>
      </c>
      <c r="N111" s="1">
        <f t="shared" si="4"/>
        <v>0.4</v>
      </c>
      <c r="O111" s="1">
        <v>0.6</v>
      </c>
      <c r="P111" s="6">
        <f t="shared" si="6"/>
        <v>0.4</v>
      </c>
      <c r="Q111" s="8">
        <f t="shared" si="3"/>
        <v>0.54545454545454541</v>
      </c>
    </row>
    <row r="112" spans="1:17" x14ac:dyDescent="0.4">
      <c r="A112">
        <v>111</v>
      </c>
      <c r="B112">
        <v>70</v>
      </c>
      <c r="C112">
        <v>90</v>
      </c>
      <c r="D112">
        <v>70</v>
      </c>
      <c r="E112">
        <v>60</v>
      </c>
      <c r="F112">
        <v>60</v>
      </c>
      <c r="G112">
        <v>20</v>
      </c>
      <c r="H112">
        <v>80</v>
      </c>
      <c r="I112">
        <v>60</v>
      </c>
      <c r="J112">
        <v>20</v>
      </c>
      <c r="K112">
        <v>40</v>
      </c>
      <c r="L112">
        <v>20</v>
      </c>
      <c r="M112" s="5">
        <f t="shared" si="5"/>
        <v>0.61428571428571432</v>
      </c>
      <c r="N112" s="1">
        <f t="shared" si="4"/>
        <v>0.38571428571428568</v>
      </c>
      <c r="O112" s="1">
        <v>0.8</v>
      </c>
      <c r="P112" s="6">
        <f t="shared" si="6"/>
        <v>0.19999999999999996</v>
      </c>
      <c r="Q112" s="8">
        <f t="shared" si="3"/>
        <v>0.55128205128205132</v>
      </c>
    </row>
    <row r="113" spans="1:29" x14ac:dyDescent="0.4">
      <c r="A113">
        <v>112</v>
      </c>
      <c r="B113">
        <v>80</v>
      </c>
      <c r="C113">
        <v>50</v>
      </c>
      <c r="D113">
        <v>80</v>
      </c>
      <c r="E113">
        <v>60</v>
      </c>
      <c r="F113">
        <v>60</v>
      </c>
      <c r="G113">
        <v>20</v>
      </c>
      <c r="H113">
        <v>40</v>
      </c>
      <c r="I113">
        <v>40</v>
      </c>
      <c r="J113">
        <v>40</v>
      </c>
      <c r="K113">
        <v>60</v>
      </c>
      <c r="L113">
        <v>0</v>
      </c>
      <c r="M113" s="5">
        <f t="shared" si="5"/>
        <v>0.5714285714285714</v>
      </c>
      <c r="N113" s="1">
        <f t="shared" si="4"/>
        <v>0.4285714285714286</v>
      </c>
      <c r="O113" s="1">
        <v>1</v>
      </c>
      <c r="P113" s="6">
        <f t="shared" si="6"/>
        <v>0</v>
      </c>
      <c r="Q113" s="8">
        <f t="shared" si="3"/>
        <v>0.53333333333333333</v>
      </c>
    </row>
    <row r="114" spans="1:29" x14ac:dyDescent="0.4">
      <c r="A114">
        <v>113</v>
      </c>
      <c r="B114">
        <v>90</v>
      </c>
      <c r="C114">
        <v>50</v>
      </c>
      <c r="D114">
        <v>70</v>
      </c>
      <c r="E114">
        <v>70</v>
      </c>
      <c r="F114">
        <v>60</v>
      </c>
      <c r="G114">
        <v>0</v>
      </c>
      <c r="H114">
        <v>40</v>
      </c>
      <c r="I114">
        <v>40</v>
      </c>
      <c r="J114">
        <v>40</v>
      </c>
      <c r="K114">
        <v>60</v>
      </c>
      <c r="L114">
        <v>20</v>
      </c>
      <c r="M114" s="5">
        <f t="shared" si="5"/>
        <v>0.5714285714285714</v>
      </c>
      <c r="N114" s="1">
        <f t="shared" si="4"/>
        <v>0.4285714285714286</v>
      </c>
      <c r="O114" s="1">
        <v>0.8</v>
      </c>
      <c r="P114" s="6">
        <f t="shared" si="6"/>
        <v>0.19999999999999996</v>
      </c>
      <c r="Q114" s="8">
        <f t="shared" si="3"/>
        <v>0.53333333333333333</v>
      </c>
    </row>
    <row r="115" spans="1:29" x14ac:dyDescent="0.4">
      <c r="A115">
        <v>114</v>
      </c>
      <c r="B115">
        <v>90</v>
      </c>
      <c r="C115">
        <v>30</v>
      </c>
      <c r="D115">
        <v>70</v>
      </c>
      <c r="E115">
        <v>80</v>
      </c>
      <c r="F115">
        <v>60</v>
      </c>
      <c r="G115">
        <v>40</v>
      </c>
      <c r="H115">
        <v>40</v>
      </c>
      <c r="I115">
        <v>40</v>
      </c>
      <c r="J115">
        <v>20</v>
      </c>
      <c r="K115">
        <v>60</v>
      </c>
      <c r="L115">
        <v>0</v>
      </c>
      <c r="M115" s="5">
        <f t="shared" si="5"/>
        <v>0.5714285714285714</v>
      </c>
      <c r="N115" s="1">
        <f t="shared" si="4"/>
        <v>0.4285714285714286</v>
      </c>
      <c r="O115" s="1">
        <v>1</v>
      </c>
      <c r="P115" s="6">
        <f t="shared" si="6"/>
        <v>0</v>
      </c>
      <c r="Q115" s="8">
        <f t="shared" si="3"/>
        <v>0.53333333333333333</v>
      </c>
    </row>
    <row r="116" spans="1:29" x14ac:dyDescent="0.4">
      <c r="A116">
        <v>115</v>
      </c>
      <c r="B116">
        <v>90</v>
      </c>
      <c r="C116">
        <v>40</v>
      </c>
      <c r="D116">
        <v>70</v>
      </c>
      <c r="E116">
        <v>70</v>
      </c>
      <c r="F116">
        <v>40</v>
      </c>
      <c r="G116">
        <v>40</v>
      </c>
      <c r="H116">
        <v>60</v>
      </c>
      <c r="I116">
        <v>20</v>
      </c>
      <c r="J116">
        <v>40</v>
      </c>
      <c r="K116">
        <v>60</v>
      </c>
      <c r="L116">
        <v>0</v>
      </c>
      <c r="M116" s="5">
        <f t="shared" si="5"/>
        <v>0.5714285714285714</v>
      </c>
      <c r="N116" s="1">
        <f t="shared" si="4"/>
        <v>0.4285714285714286</v>
      </c>
      <c r="O116" s="1">
        <v>1</v>
      </c>
      <c r="P116" s="6">
        <f t="shared" si="6"/>
        <v>0</v>
      </c>
      <c r="Q116" s="8">
        <f t="shared" si="3"/>
        <v>0.53333333333333333</v>
      </c>
      <c r="S116" t="s">
        <v>2</v>
      </c>
      <c r="T116" t="s">
        <v>3</v>
      </c>
      <c r="U116" t="s">
        <v>0</v>
      </c>
      <c r="V116" t="s">
        <v>4</v>
      </c>
      <c r="W116" t="s">
        <v>5</v>
      </c>
      <c r="X116" t="s">
        <v>17</v>
      </c>
      <c r="Y116" t="s">
        <v>7</v>
      </c>
      <c r="Z116" t="s">
        <v>8</v>
      </c>
      <c r="AA116" t="s">
        <v>9</v>
      </c>
      <c r="AB116" t="s">
        <v>10</v>
      </c>
      <c r="AC116" t="s">
        <v>11</v>
      </c>
    </row>
    <row r="117" spans="1:29" x14ac:dyDescent="0.4">
      <c r="A117">
        <v>116</v>
      </c>
      <c r="B117">
        <v>90</v>
      </c>
      <c r="C117">
        <v>50</v>
      </c>
      <c r="D117">
        <v>80</v>
      </c>
      <c r="E117">
        <v>70</v>
      </c>
      <c r="F117">
        <v>40</v>
      </c>
      <c r="G117">
        <v>80</v>
      </c>
      <c r="H117">
        <v>60</v>
      </c>
      <c r="I117">
        <v>60</v>
      </c>
      <c r="J117">
        <v>40</v>
      </c>
      <c r="K117">
        <v>60</v>
      </c>
      <c r="L117">
        <v>0</v>
      </c>
      <c r="M117" s="5">
        <f t="shared" si="5"/>
        <v>0.65714285714285714</v>
      </c>
      <c r="N117" s="1">
        <f t="shared" si="4"/>
        <v>0.34285714285714286</v>
      </c>
      <c r="O117" s="1">
        <v>1</v>
      </c>
      <c r="P117" s="6">
        <f t="shared" si="6"/>
        <v>0</v>
      </c>
      <c r="Q117" s="8">
        <f t="shared" si="3"/>
        <v>0.5679012345679012</v>
      </c>
      <c r="S117" s="8">
        <v>0.3</v>
      </c>
      <c r="T117" s="8">
        <v>0.5</v>
      </c>
      <c r="U117" s="8">
        <v>0.8</v>
      </c>
      <c r="V117" s="8">
        <v>0.8</v>
      </c>
      <c r="W117" s="8">
        <v>1</v>
      </c>
      <c r="X117" s="8">
        <v>0.4</v>
      </c>
      <c r="Y117" s="8">
        <v>0.6</v>
      </c>
      <c r="Z117" s="8">
        <v>1</v>
      </c>
      <c r="AA117" s="8">
        <v>0.6</v>
      </c>
      <c r="AB117" s="8">
        <v>0.2</v>
      </c>
      <c r="AC117" s="8">
        <v>0.4</v>
      </c>
    </row>
    <row r="118" spans="1:29" x14ac:dyDescent="0.4">
      <c r="A118">
        <v>117</v>
      </c>
      <c r="B118">
        <v>90</v>
      </c>
      <c r="C118">
        <v>30</v>
      </c>
      <c r="D118">
        <v>80</v>
      </c>
      <c r="E118">
        <v>100</v>
      </c>
      <c r="F118">
        <v>40</v>
      </c>
      <c r="G118">
        <v>80</v>
      </c>
      <c r="H118">
        <v>60</v>
      </c>
      <c r="I118">
        <v>60</v>
      </c>
      <c r="J118">
        <v>40</v>
      </c>
      <c r="K118">
        <v>60</v>
      </c>
      <c r="L118">
        <v>0</v>
      </c>
      <c r="M118" s="5">
        <f t="shared" si="5"/>
        <v>0.67142857142857137</v>
      </c>
      <c r="N118" s="1">
        <f t="shared" si="4"/>
        <v>0.32857142857142863</v>
      </c>
      <c r="O118" s="1">
        <v>1</v>
      </c>
      <c r="P118" s="6">
        <f t="shared" si="6"/>
        <v>0</v>
      </c>
      <c r="Q118" s="8">
        <f t="shared" si="3"/>
        <v>0.57317073170731714</v>
      </c>
    </row>
    <row r="119" spans="1:29" x14ac:dyDescent="0.4">
      <c r="A119">
        <v>118</v>
      </c>
      <c r="B119">
        <v>90</v>
      </c>
      <c r="C119">
        <v>70</v>
      </c>
      <c r="D119">
        <v>80</v>
      </c>
      <c r="E119">
        <v>80</v>
      </c>
      <c r="F119">
        <v>40</v>
      </c>
      <c r="G119">
        <v>80</v>
      </c>
      <c r="H119">
        <v>60</v>
      </c>
      <c r="I119">
        <v>20</v>
      </c>
      <c r="J119">
        <v>80</v>
      </c>
      <c r="K119">
        <v>60</v>
      </c>
      <c r="L119">
        <v>20</v>
      </c>
      <c r="M119" s="5">
        <f t="shared" si="5"/>
        <v>0.7</v>
      </c>
      <c r="N119" s="1">
        <f t="shared" si="4"/>
        <v>0.30000000000000004</v>
      </c>
      <c r="O119" s="1">
        <v>0.8</v>
      </c>
      <c r="P119" s="6">
        <f t="shared" si="6"/>
        <v>0.19999999999999996</v>
      </c>
      <c r="Q119" s="8">
        <f t="shared" si="3"/>
        <v>0.58333333333333326</v>
      </c>
    </row>
    <row r="120" spans="1:29" x14ac:dyDescent="0.4">
      <c r="A120">
        <v>119</v>
      </c>
      <c r="B120">
        <v>80</v>
      </c>
      <c r="C120">
        <v>80</v>
      </c>
      <c r="D120">
        <v>70</v>
      </c>
      <c r="E120">
        <v>90</v>
      </c>
      <c r="F120">
        <v>40</v>
      </c>
      <c r="G120">
        <v>60</v>
      </c>
      <c r="H120">
        <v>80</v>
      </c>
      <c r="I120">
        <v>20</v>
      </c>
      <c r="J120">
        <v>80</v>
      </c>
      <c r="K120">
        <v>20</v>
      </c>
      <c r="L120">
        <v>40</v>
      </c>
      <c r="M120" s="5">
        <f t="shared" si="5"/>
        <v>0.67142857142857137</v>
      </c>
      <c r="N120" s="1">
        <f t="shared" si="4"/>
        <v>0.32857142857142863</v>
      </c>
      <c r="O120" s="1">
        <v>0.6</v>
      </c>
      <c r="P120" s="6">
        <f t="shared" si="6"/>
        <v>0.4</v>
      </c>
      <c r="Q120" s="8">
        <f t="shared" si="3"/>
        <v>0.57317073170731703</v>
      </c>
    </row>
    <row r="121" spans="1:29" x14ac:dyDescent="0.4">
      <c r="A121">
        <v>120</v>
      </c>
      <c r="B121">
        <v>70</v>
      </c>
      <c r="C121">
        <v>90</v>
      </c>
      <c r="D121">
        <v>70</v>
      </c>
      <c r="E121">
        <v>90</v>
      </c>
      <c r="F121">
        <v>60</v>
      </c>
      <c r="G121">
        <v>20</v>
      </c>
      <c r="H121">
        <v>60</v>
      </c>
      <c r="I121">
        <v>20</v>
      </c>
      <c r="J121">
        <v>80</v>
      </c>
      <c r="K121">
        <v>40</v>
      </c>
      <c r="L121">
        <v>20</v>
      </c>
      <c r="M121" s="5">
        <f t="shared" si="5"/>
        <v>0.65714285714285714</v>
      </c>
      <c r="N121" s="1">
        <f t="shared" si="4"/>
        <v>0.34285714285714286</v>
      </c>
      <c r="O121" s="1">
        <v>0.8</v>
      </c>
      <c r="P121" s="6">
        <f t="shared" si="6"/>
        <v>0.19999999999999996</v>
      </c>
      <c r="Q121" s="8">
        <f t="shared" si="3"/>
        <v>0.5679012345679012</v>
      </c>
    </row>
    <row r="122" spans="1:29" x14ac:dyDescent="0.4">
      <c r="A122">
        <v>121</v>
      </c>
      <c r="B122">
        <v>70</v>
      </c>
      <c r="C122">
        <v>80</v>
      </c>
      <c r="D122">
        <v>70</v>
      </c>
      <c r="E122">
        <v>90</v>
      </c>
      <c r="F122">
        <v>60</v>
      </c>
      <c r="G122">
        <v>0</v>
      </c>
      <c r="H122">
        <v>80</v>
      </c>
      <c r="I122">
        <v>20</v>
      </c>
      <c r="J122">
        <v>80</v>
      </c>
      <c r="K122">
        <v>80</v>
      </c>
      <c r="L122">
        <v>40</v>
      </c>
      <c r="M122" s="5">
        <f t="shared" si="5"/>
        <v>0.67142857142857137</v>
      </c>
      <c r="N122" s="1">
        <f t="shared" si="4"/>
        <v>0.32857142857142863</v>
      </c>
      <c r="O122" s="1">
        <v>0.6</v>
      </c>
      <c r="P122" s="6">
        <f t="shared" si="6"/>
        <v>0.4</v>
      </c>
      <c r="Q122" s="8">
        <f t="shared" si="3"/>
        <v>0.57317073170731703</v>
      </c>
    </row>
    <row r="123" spans="1:29" x14ac:dyDescent="0.4">
      <c r="A123">
        <v>122</v>
      </c>
      <c r="B123">
        <v>50</v>
      </c>
      <c r="C123">
        <v>90</v>
      </c>
      <c r="D123">
        <v>80</v>
      </c>
      <c r="E123">
        <v>80</v>
      </c>
      <c r="F123">
        <v>80</v>
      </c>
      <c r="G123">
        <v>0</v>
      </c>
      <c r="H123">
        <v>80</v>
      </c>
      <c r="I123">
        <v>0</v>
      </c>
      <c r="J123">
        <v>80</v>
      </c>
      <c r="K123">
        <v>80</v>
      </c>
      <c r="L123">
        <v>40</v>
      </c>
      <c r="M123" s="5">
        <f t="shared" si="5"/>
        <v>0.65714285714285714</v>
      </c>
      <c r="N123" s="1">
        <f t="shared" si="4"/>
        <v>0.34285714285714286</v>
      </c>
      <c r="O123" s="1">
        <v>0.6</v>
      </c>
      <c r="P123" s="6">
        <f t="shared" si="6"/>
        <v>0.4</v>
      </c>
      <c r="Q123" s="8">
        <f t="shared" si="3"/>
        <v>0.5679012345679012</v>
      </c>
    </row>
    <row r="124" spans="1:29" x14ac:dyDescent="0.4">
      <c r="A124">
        <v>123</v>
      </c>
      <c r="B124">
        <v>40</v>
      </c>
      <c r="C124">
        <v>70</v>
      </c>
      <c r="D124">
        <v>90</v>
      </c>
      <c r="E124">
        <v>70</v>
      </c>
      <c r="F124">
        <v>80</v>
      </c>
      <c r="G124">
        <v>0</v>
      </c>
      <c r="H124">
        <v>40</v>
      </c>
      <c r="I124">
        <v>20</v>
      </c>
      <c r="J124">
        <v>80</v>
      </c>
      <c r="K124">
        <v>80</v>
      </c>
      <c r="L124">
        <v>0</v>
      </c>
      <c r="M124" s="5">
        <f t="shared" si="5"/>
        <v>0.6</v>
      </c>
      <c r="N124" s="1">
        <f t="shared" si="4"/>
        <v>0.4</v>
      </c>
      <c r="O124" s="1">
        <v>1</v>
      </c>
      <c r="P124" s="6">
        <f t="shared" si="6"/>
        <v>0</v>
      </c>
      <c r="Q124" s="8">
        <f t="shared" si="3"/>
        <v>0.54545454545454541</v>
      </c>
    </row>
    <row r="125" spans="1:29" x14ac:dyDescent="0.4">
      <c r="A125">
        <v>124</v>
      </c>
      <c r="B125">
        <v>40</v>
      </c>
      <c r="C125">
        <v>70</v>
      </c>
      <c r="D125">
        <v>90</v>
      </c>
      <c r="E125">
        <v>80</v>
      </c>
      <c r="F125">
        <v>80</v>
      </c>
      <c r="G125">
        <v>20</v>
      </c>
      <c r="H125">
        <v>40</v>
      </c>
      <c r="I125">
        <v>20</v>
      </c>
      <c r="J125">
        <v>80</v>
      </c>
      <c r="K125">
        <v>60</v>
      </c>
      <c r="L125">
        <v>0</v>
      </c>
      <c r="M125" s="5">
        <f t="shared" si="5"/>
        <v>0.61428571428571432</v>
      </c>
      <c r="N125" s="1">
        <f t="shared" si="4"/>
        <v>0.38571428571428568</v>
      </c>
      <c r="O125" s="1">
        <v>1</v>
      </c>
      <c r="P125" s="6">
        <f t="shared" si="6"/>
        <v>0</v>
      </c>
      <c r="Q125" s="8">
        <f t="shared" si="3"/>
        <v>0.55128205128205132</v>
      </c>
    </row>
    <row r="126" spans="1:29" x14ac:dyDescent="0.4">
      <c r="A126">
        <v>125</v>
      </c>
      <c r="B126">
        <v>40</v>
      </c>
      <c r="C126">
        <v>60</v>
      </c>
      <c r="D126">
        <v>90</v>
      </c>
      <c r="E126">
        <v>90</v>
      </c>
      <c r="F126">
        <v>80</v>
      </c>
      <c r="G126">
        <v>20</v>
      </c>
      <c r="H126">
        <v>80</v>
      </c>
      <c r="I126">
        <v>0</v>
      </c>
      <c r="J126">
        <v>60</v>
      </c>
      <c r="K126">
        <v>80</v>
      </c>
      <c r="L126">
        <v>20</v>
      </c>
      <c r="M126" s="5">
        <f t="shared" si="5"/>
        <v>0.62857142857142856</v>
      </c>
      <c r="N126" s="1">
        <f t="shared" si="4"/>
        <v>0.37142857142857144</v>
      </c>
      <c r="O126" s="1">
        <v>0.8</v>
      </c>
      <c r="P126" s="6">
        <f t="shared" si="6"/>
        <v>0.19999999999999996</v>
      </c>
      <c r="Q126" s="8">
        <f t="shared" si="3"/>
        <v>0.55696202531645567</v>
      </c>
    </row>
    <row r="127" spans="1:29" x14ac:dyDescent="0.4">
      <c r="A127">
        <v>126</v>
      </c>
      <c r="B127">
        <v>30</v>
      </c>
      <c r="C127">
        <v>70</v>
      </c>
      <c r="D127">
        <v>90</v>
      </c>
      <c r="E127">
        <v>90</v>
      </c>
      <c r="F127">
        <v>40</v>
      </c>
      <c r="G127">
        <v>40</v>
      </c>
      <c r="H127">
        <v>80</v>
      </c>
      <c r="I127">
        <v>40</v>
      </c>
      <c r="J127">
        <v>60</v>
      </c>
      <c r="K127">
        <v>80</v>
      </c>
      <c r="L127">
        <v>20</v>
      </c>
      <c r="M127" s="5">
        <f t="shared" si="5"/>
        <v>0.6428571428571429</v>
      </c>
      <c r="N127" s="1">
        <f t="shared" si="4"/>
        <v>0.3571428571428571</v>
      </c>
      <c r="O127" s="1">
        <v>0.8</v>
      </c>
      <c r="P127" s="6">
        <f t="shared" si="6"/>
        <v>0.19999999999999996</v>
      </c>
      <c r="Q127" s="8">
        <f t="shared" si="3"/>
        <v>0.56249999999999989</v>
      </c>
    </row>
    <row r="128" spans="1:29" x14ac:dyDescent="0.4">
      <c r="A128">
        <v>127</v>
      </c>
      <c r="B128">
        <v>10</v>
      </c>
      <c r="C128">
        <v>50</v>
      </c>
      <c r="D128">
        <v>80</v>
      </c>
      <c r="E128">
        <v>80</v>
      </c>
      <c r="F128">
        <v>60</v>
      </c>
      <c r="G128">
        <v>40</v>
      </c>
      <c r="H128">
        <v>40</v>
      </c>
      <c r="I128">
        <v>40</v>
      </c>
      <c r="J128">
        <v>80</v>
      </c>
      <c r="K128">
        <v>60</v>
      </c>
      <c r="L128">
        <v>40</v>
      </c>
      <c r="M128" s="5">
        <f t="shared" si="5"/>
        <v>0.54285714285714282</v>
      </c>
      <c r="N128" s="1">
        <f t="shared" si="4"/>
        <v>0.45714285714285718</v>
      </c>
      <c r="O128" s="1">
        <v>0.6</v>
      </c>
      <c r="P128" s="6">
        <f t="shared" si="6"/>
        <v>0.4</v>
      </c>
      <c r="Q128" s="8">
        <f t="shared" si="3"/>
        <v>0.52054794520547931</v>
      </c>
    </row>
    <row r="129" spans="1:17" x14ac:dyDescent="0.4">
      <c r="A129">
        <v>128</v>
      </c>
      <c r="B129">
        <v>10</v>
      </c>
      <c r="C129">
        <v>60</v>
      </c>
      <c r="D129">
        <v>90</v>
      </c>
      <c r="E129">
        <v>80</v>
      </c>
      <c r="F129">
        <v>60</v>
      </c>
      <c r="G129">
        <v>40</v>
      </c>
      <c r="H129">
        <v>60</v>
      </c>
      <c r="I129">
        <v>80</v>
      </c>
      <c r="J129">
        <v>80</v>
      </c>
      <c r="K129">
        <v>60</v>
      </c>
      <c r="L129">
        <v>40</v>
      </c>
      <c r="M129" s="5">
        <f t="shared" si="5"/>
        <v>0.61428571428571432</v>
      </c>
      <c r="N129" s="1">
        <f t="shared" si="4"/>
        <v>0.38571428571428568</v>
      </c>
      <c r="O129" s="1">
        <v>0.6</v>
      </c>
      <c r="P129" s="6">
        <f t="shared" si="6"/>
        <v>0.4</v>
      </c>
      <c r="Q129" s="8">
        <f t="shared" si="3"/>
        <v>0.55128205128205132</v>
      </c>
    </row>
    <row r="130" spans="1:17" x14ac:dyDescent="0.4">
      <c r="A130">
        <v>129</v>
      </c>
      <c r="B130">
        <v>20</v>
      </c>
      <c r="C130">
        <v>60</v>
      </c>
      <c r="D130">
        <v>70</v>
      </c>
      <c r="E130">
        <v>90</v>
      </c>
      <c r="F130">
        <v>60</v>
      </c>
      <c r="G130">
        <v>40</v>
      </c>
      <c r="H130">
        <v>60</v>
      </c>
      <c r="I130">
        <v>80</v>
      </c>
      <c r="J130">
        <v>60</v>
      </c>
      <c r="K130">
        <v>60</v>
      </c>
      <c r="L130">
        <v>20</v>
      </c>
      <c r="M130" s="5">
        <f t="shared" si="5"/>
        <v>0.6</v>
      </c>
      <c r="N130" s="1">
        <f t="shared" si="4"/>
        <v>0.4</v>
      </c>
      <c r="O130" s="1">
        <v>0.8</v>
      </c>
      <c r="P130" s="6">
        <f t="shared" si="6"/>
        <v>0.19999999999999996</v>
      </c>
      <c r="Q130" s="8">
        <f t="shared" si="3"/>
        <v>0.54545454545454553</v>
      </c>
    </row>
    <row r="131" spans="1:17" x14ac:dyDescent="0.4">
      <c r="A131">
        <v>130</v>
      </c>
      <c r="B131">
        <v>20</v>
      </c>
      <c r="C131">
        <v>70</v>
      </c>
      <c r="D131">
        <v>70</v>
      </c>
      <c r="E131">
        <v>90</v>
      </c>
      <c r="F131">
        <v>60</v>
      </c>
      <c r="G131">
        <v>40</v>
      </c>
      <c r="H131">
        <v>40</v>
      </c>
      <c r="I131">
        <v>80</v>
      </c>
      <c r="J131">
        <v>40</v>
      </c>
      <c r="K131">
        <v>60</v>
      </c>
      <c r="L131">
        <v>20</v>
      </c>
      <c r="M131" s="5">
        <f t="shared" si="5"/>
        <v>0.58571428571428574</v>
      </c>
      <c r="N131" s="1">
        <f t="shared" si="4"/>
        <v>0.41428571428571426</v>
      </c>
      <c r="O131" s="1">
        <v>0.8</v>
      </c>
      <c r="P131" s="6">
        <f t="shared" si="6"/>
        <v>0.19999999999999996</v>
      </c>
      <c r="Q131" s="8">
        <f t="shared" ref="Q131:Q194" si="7">2*((M131/(M131+O131))*(M131/(M131+P131)))/((M131/(M131+O131))+(M131/(M131+P131)))</f>
        <v>0.53947368421052644</v>
      </c>
    </row>
    <row r="132" spans="1:17" x14ac:dyDescent="0.4">
      <c r="A132">
        <v>131</v>
      </c>
      <c r="B132">
        <v>20</v>
      </c>
      <c r="C132">
        <v>70</v>
      </c>
      <c r="D132">
        <v>60</v>
      </c>
      <c r="E132">
        <v>90</v>
      </c>
      <c r="F132">
        <v>60</v>
      </c>
      <c r="G132">
        <v>60</v>
      </c>
      <c r="H132">
        <v>20</v>
      </c>
      <c r="I132">
        <v>80</v>
      </c>
      <c r="J132">
        <v>80</v>
      </c>
      <c r="K132">
        <v>80</v>
      </c>
      <c r="L132">
        <v>40</v>
      </c>
      <c r="M132" s="5">
        <f t="shared" si="5"/>
        <v>0.61428571428571432</v>
      </c>
      <c r="N132" s="1">
        <f t="shared" si="4"/>
        <v>0.38571428571428568</v>
      </c>
      <c r="O132" s="1">
        <v>0.6</v>
      </c>
      <c r="P132" s="6">
        <f t="shared" si="6"/>
        <v>0.4</v>
      </c>
      <c r="Q132" s="8">
        <f t="shared" si="7"/>
        <v>0.55128205128205132</v>
      </c>
    </row>
    <row r="133" spans="1:17" x14ac:dyDescent="0.4">
      <c r="A133">
        <v>132</v>
      </c>
      <c r="B133">
        <v>20</v>
      </c>
      <c r="C133">
        <v>80</v>
      </c>
      <c r="D133">
        <v>60</v>
      </c>
      <c r="E133">
        <v>70</v>
      </c>
      <c r="F133">
        <v>80</v>
      </c>
      <c r="G133">
        <v>60</v>
      </c>
      <c r="H133">
        <v>20</v>
      </c>
      <c r="I133">
        <v>60</v>
      </c>
      <c r="J133">
        <v>60</v>
      </c>
      <c r="K133">
        <v>80</v>
      </c>
      <c r="L133">
        <v>40</v>
      </c>
      <c r="M133" s="5">
        <f t="shared" si="5"/>
        <v>0.58571428571428574</v>
      </c>
      <c r="N133" s="1">
        <f t="shared" ref="N133:N196" si="8">(1-M133)</f>
        <v>0.41428571428571426</v>
      </c>
      <c r="O133" s="1">
        <v>0.6</v>
      </c>
      <c r="P133" s="6">
        <f t="shared" si="6"/>
        <v>0.4</v>
      </c>
      <c r="Q133" s="8">
        <f t="shared" si="7"/>
        <v>0.53947368421052633</v>
      </c>
    </row>
    <row r="134" spans="1:17" x14ac:dyDescent="0.4">
      <c r="A134">
        <v>133</v>
      </c>
      <c r="B134">
        <v>20</v>
      </c>
      <c r="C134">
        <v>70</v>
      </c>
      <c r="D134">
        <v>70</v>
      </c>
      <c r="E134">
        <v>70</v>
      </c>
      <c r="F134">
        <v>60</v>
      </c>
      <c r="G134">
        <v>80</v>
      </c>
      <c r="H134">
        <v>40</v>
      </c>
      <c r="I134">
        <v>60</v>
      </c>
      <c r="J134">
        <v>80</v>
      </c>
      <c r="K134">
        <v>60</v>
      </c>
      <c r="L134">
        <v>40</v>
      </c>
      <c r="M134" s="5">
        <f t="shared" si="5"/>
        <v>0.6</v>
      </c>
      <c r="N134" s="1">
        <f t="shared" si="8"/>
        <v>0.4</v>
      </c>
      <c r="O134" s="1">
        <v>0.6</v>
      </c>
      <c r="P134" s="6">
        <f t="shared" si="6"/>
        <v>0.4</v>
      </c>
      <c r="Q134" s="8">
        <f t="shared" si="7"/>
        <v>0.54545454545454541</v>
      </c>
    </row>
    <row r="135" spans="1:17" x14ac:dyDescent="0.4">
      <c r="A135">
        <v>134</v>
      </c>
      <c r="B135">
        <v>90</v>
      </c>
      <c r="C135">
        <v>100</v>
      </c>
      <c r="D135">
        <v>30</v>
      </c>
      <c r="E135">
        <v>30</v>
      </c>
      <c r="F135">
        <v>80</v>
      </c>
      <c r="G135">
        <v>100</v>
      </c>
      <c r="H135">
        <v>100</v>
      </c>
      <c r="I135">
        <v>80</v>
      </c>
      <c r="J135">
        <v>100</v>
      </c>
      <c r="K135">
        <v>100</v>
      </c>
      <c r="L135">
        <v>60</v>
      </c>
      <c r="M135" s="5">
        <f t="shared" si="5"/>
        <v>0.75714285714285712</v>
      </c>
      <c r="N135" s="1">
        <f t="shared" si="8"/>
        <v>0.24285714285714288</v>
      </c>
      <c r="O135" s="1">
        <v>0.4</v>
      </c>
      <c r="P135" s="6">
        <f t="shared" si="6"/>
        <v>0.6</v>
      </c>
      <c r="Q135" s="8">
        <f t="shared" si="7"/>
        <v>0.60227272727272729</v>
      </c>
    </row>
    <row r="136" spans="1:17" x14ac:dyDescent="0.4">
      <c r="A136">
        <v>135</v>
      </c>
      <c r="B136">
        <v>90</v>
      </c>
      <c r="C136">
        <v>100</v>
      </c>
      <c r="D136">
        <v>20</v>
      </c>
      <c r="E136">
        <v>30</v>
      </c>
      <c r="F136">
        <v>80</v>
      </c>
      <c r="G136">
        <v>100</v>
      </c>
      <c r="H136">
        <v>80</v>
      </c>
      <c r="I136">
        <v>80</v>
      </c>
      <c r="J136">
        <v>100</v>
      </c>
      <c r="K136">
        <v>100</v>
      </c>
      <c r="L136">
        <v>60</v>
      </c>
      <c r="M136" s="5">
        <f t="shared" si="5"/>
        <v>0.72857142857142854</v>
      </c>
      <c r="N136" s="1">
        <f t="shared" si="8"/>
        <v>0.27142857142857146</v>
      </c>
      <c r="O136" s="1">
        <v>0.4</v>
      </c>
      <c r="P136" s="6">
        <f t="shared" si="6"/>
        <v>0.6</v>
      </c>
      <c r="Q136" s="8">
        <f t="shared" si="7"/>
        <v>0.59302325581395354</v>
      </c>
    </row>
    <row r="137" spans="1:17" x14ac:dyDescent="0.4">
      <c r="A137">
        <v>136</v>
      </c>
      <c r="B137">
        <v>90</v>
      </c>
      <c r="C137">
        <v>100</v>
      </c>
      <c r="D137">
        <v>30</v>
      </c>
      <c r="E137">
        <v>30</v>
      </c>
      <c r="F137">
        <v>80</v>
      </c>
      <c r="G137">
        <v>100</v>
      </c>
      <c r="H137">
        <v>80</v>
      </c>
      <c r="I137">
        <v>80</v>
      </c>
      <c r="J137">
        <v>100</v>
      </c>
      <c r="K137">
        <v>100</v>
      </c>
      <c r="L137">
        <v>60</v>
      </c>
      <c r="M137" s="5">
        <f t="shared" si="5"/>
        <v>0.74285714285714288</v>
      </c>
      <c r="N137" s="1">
        <f t="shared" si="8"/>
        <v>0.25714285714285712</v>
      </c>
      <c r="O137" s="1">
        <v>0.4</v>
      </c>
      <c r="P137" s="6">
        <f t="shared" si="6"/>
        <v>0.6</v>
      </c>
      <c r="Q137" s="8">
        <f t="shared" si="7"/>
        <v>0.5977011494252874</v>
      </c>
    </row>
    <row r="138" spans="1:17" x14ac:dyDescent="0.4">
      <c r="A138">
        <v>137</v>
      </c>
      <c r="B138">
        <v>90</v>
      </c>
      <c r="C138">
        <v>100</v>
      </c>
      <c r="D138">
        <v>30</v>
      </c>
      <c r="E138">
        <v>40</v>
      </c>
      <c r="F138">
        <v>80</v>
      </c>
      <c r="G138">
        <v>100</v>
      </c>
      <c r="H138">
        <v>80</v>
      </c>
      <c r="I138">
        <v>80</v>
      </c>
      <c r="J138">
        <v>100</v>
      </c>
      <c r="K138">
        <v>100</v>
      </c>
      <c r="L138">
        <v>60</v>
      </c>
      <c r="M138" s="5">
        <f t="shared" si="5"/>
        <v>0.75714285714285712</v>
      </c>
      <c r="N138" s="1">
        <f t="shared" si="8"/>
        <v>0.24285714285714288</v>
      </c>
      <c r="O138" s="1">
        <v>0.4</v>
      </c>
      <c r="P138" s="6">
        <f t="shared" si="6"/>
        <v>0.6</v>
      </c>
      <c r="Q138" s="8">
        <f t="shared" si="7"/>
        <v>0.60227272727272729</v>
      </c>
    </row>
    <row r="139" spans="1:17" x14ac:dyDescent="0.4">
      <c r="A139">
        <v>138</v>
      </c>
      <c r="B139">
        <v>90</v>
      </c>
      <c r="C139">
        <v>100</v>
      </c>
      <c r="D139">
        <v>50</v>
      </c>
      <c r="E139">
        <v>40</v>
      </c>
      <c r="F139">
        <v>80</v>
      </c>
      <c r="G139">
        <v>100</v>
      </c>
      <c r="H139">
        <v>80</v>
      </c>
      <c r="I139">
        <v>80</v>
      </c>
      <c r="J139">
        <v>80</v>
      </c>
      <c r="K139">
        <v>100</v>
      </c>
      <c r="L139">
        <v>60</v>
      </c>
      <c r="M139" s="5">
        <f t="shared" si="5"/>
        <v>0.77142857142857146</v>
      </c>
      <c r="N139" s="1">
        <f t="shared" si="8"/>
        <v>0.22857142857142854</v>
      </c>
      <c r="O139" s="1">
        <v>0.4</v>
      </c>
      <c r="P139" s="6">
        <f t="shared" si="6"/>
        <v>0.6</v>
      </c>
      <c r="Q139" s="8">
        <f t="shared" si="7"/>
        <v>0.60674157303370779</v>
      </c>
    </row>
    <row r="140" spans="1:17" x14ac:dyDescent="0.4">
      <c r="A140">
        <v>139</v>
      </c>
      <c r="B140">
        <v>90</v>
      </c>
      <c r="C140">
        <v>100</v>
      </c>
      <c r="D140">
        <v>50</v>
      </c>
      <c r="E140">
        <v>60</v>
      </c>
      <c r="F140">
        <v>80</v>
      </c>
      <c r="G140">
        <v>100</v>
      </c>
      <c r="H140">
        <v>80</v>
      </c>
      <c r="I140">
        <v>80</v>
      </c>
      <c r="J140">
        <v>80</v>
      </c>
      <c r="K140">
        <v>100</v>
      </c>
      <c r="L140">
        <v>60</v>
      </c>
      <c r="M140" s="5">
        <f t="shared" si="5"/>
        <v>0.8</v>
      </c>
      <c r="N140" s="1">
        <f t="shared" si="8"/>
        <v>0.19999999999999996</v>
      </c>
      <c r="O140" s="1">
        <v>0.4</v>
      </c>
      <c r="P140" s="6">
        <f t="shared" si="6"/>
        <v>0.6</v>
      </c>
      <c r="Q140" s="8">
        <f t="shared" si="7"/>
        <v>0.61538461538461542</v>
      </c>
    </row>
    <row r="141" spans="1:17" x14ac:dyDescent="0.4">
      <c r="A141">
        <v>140</v>
      </c>
      <c r="B141">
        <v>90</v>
      </c>
      <c r="C141">
        <v>100</v>
      </c>
      <c r="D141">
        <v>50</v>
      </c>
      <c r="E141">
        <v>60</v>
      </c>
      <c r="F141">
        <v>80</v>
      </c>
      <c r="G141">
        <v>100</v>
      </c>
      <c r="H141">
        <v>80</v>
      </c>
      <c r="I141">
        <v>80</v>
      </c>
      <c r="J141">
        <v>80</v>
      </c>
      <c r="K141">
        <v>100</v>
      </c>
      <c r="L141">
        <v>60</v>
      </c>
      <c r="M141" s="5">
        <f t="shared" si="5"/>
        <v>0.8</v>
      </c>
      <c r="N141" s="1">
        <f t="shared" si="8"/>
        <v>0.19999999999999996</v>
      </c>
      <c r="O141" s="1">
        <v>0.4</v>
      </c>
      <c r="P141" s="6">
        <f t="shared" si="6"/>
        <v>0.6</v>
      </c>
      <c r="Q141" s="8">
        <f t="shared" si="7"/>
        <v>0.61538461538461542</v>
      </c>
    </row>
    <row r="142" spans="1:17" x14ac:dyDescent="0.4">
      <c r="A142">
        <v>141</v>
      </c>
      <c r="B142">
        <v>90</v>
      </c>
      <c r="C142">
        <v>100</v>
      </c>
      <c r="D142">
        <v>50</v>
      </c>
      <c r="E142">
        <v>60</v>
      </c>
      <c r="F142">
        <v>80</v>
      </c>
      <c r="G142">
        <v>100</v>
      </c>
      <c r="H142">
        <v>80</v>
      </c>
      <c r="I142">
        <v>80</v>
      </c>
      <c r="J142">
        <v>80</v>
      </c>
      <c r="K142">
        <v>100</v>
      </c>
      <c r="L142">
        <v>40</v>
      </c>
      <c r="M142" s="5">
        <f t="shared" si="5"/>
        <v>0.8</v>
      </c>
      <c r="N142" s="1">
        <f t="shared" si="8"/>
        <v>0.19999999999999996</v>
      </c>
      <c r="O142" s="1">
        <v>0.6</v>
      </c>
      <c r="P142" s="6">
        <f t="shared" si="6"/>
        <v>0.4</v>
      </c>
      <c r="Q142" s="8">
        <f t="shared" si="7"/>
        <v>0.61538461538461542</v>
      </c>
    </row>
    <row r="143" spans="1:17" x14ac:dyDescent="0.4">
      <c r="A143">
        <v>142</v>
      </c>
      <c r="B143">
        <v>70</v>
      </c>
      <c r="C143">
        <v>100</v>
      </c>
      <c r="D143">
        <v>50</v>
      </c>
      <c r="E143">
        <v>60</v>
      </c>
      <c r="F143">
        <v>80</v>
      </c>
      <c r="G143">
        <v>100</v>
      </c>
      <c r="H143">
        <v>80</v>
      </c>
      <c r="I143">
        <v>80</v>
      </c>
      <c r="J143">
        <v>80</v>
      </c>
      <c r="K143">
        <v>100</v>
      </c>
      <c r="L143">
        <v>40</v>
      </c>
      <c r="M143" s="5">
        <f t="shared" si="5"/>
        <v>0.77142857142857146</v>
      </c>
      <c r="N143" s="1">
        <f t="shared" si="8"/>
        <v>0.22857142857142854</v>
      </c>
      <c r="O143" s="1">
        <v>0.6</v>
      </c>
      <c r="P143" s="6">
        <f t="shared" si="6"/>
        <v>0.4</v>
      </c>
      <c r="Q143" s="8">
        <f t="shared" si="7"/>
        <v>0.60674157303370779</v>
      </c>
    </row>
    <row r="144" spans="1:17" x14ac:dyDescent="0.4">
      <c r="A144">
        <v>143</v>
      </c>
      <c r="B144">
        <v>70</v>
      </c>
      <c r="C144">
        <v>100</v>
      </c>
      <c r="D144">
        <v>40</v>
      </c>
      <c r="E144">
        <v>60</v>
      </c>
      <c r="F144">
        <v>80</v>
      </c>
      <c r="G144">
        <v>100</v>
      </c>
      <c r="H144">
        <v>80</v>
      </c>
      <c r="I144">
        <v>80</v>
      </c>
      <c r="J144">
        <v>80</v>
      </c>
      <c r="K144">
        <v>80</v>
      </c>
      <c r="L144">
        <v>20</v>
      </c>
      <c r="M144" s="5">
        <f t="shared" si="5"/>
        <v>0.74285714285714288</v>
      </c>
      <c r="N144" s="1">
        <f t="shared" si="8"/>
        <v>0.25714285714285712</v>
      </c>
      <c r="O144" s="1">
        <v>0.8</v>
      </c>
      <c r="P144" s="6">
        <f t="shared" si="6"/>
        <v>0.19999999999999996</v>
      </c>
      <c r="Q144" s="8">
        <f t="shared" si="7"/>
        <v>0.59770114942528729</v>
      </c>
    </row>
    <row r="145" spans="1:17" x14ac:dyDescent="0.4">
      <c r="A145">
        <v>144</v>
      </c>
      <c r="B145">
        <v>70</v>
      </c>
      <c r="C145">
        <v>100</v>
      </c>
      <c r="D145">
        <v>50</v>
      </c>
      <c r="E145">
        <v>60</v>
      </c>
      <c r="F145">
        <v>80</v>
      </c>
      <c r="G145">
        <v>100</v>
      </c>
      <c r="H145">
        <v>80</v>
      </c>
      <c r="I145">
        <v>80</v>
      </c>
      <c r="J145">
        <v>100</v>
      </c>
      <c r="K145">
        <v>80</v>
      </c>
      <c r="L145">
        <v>20</v>
      </c>
      <c r="M145" s="5">
        <f t="shared" si="5"/>
        <v>0.77142857142857146</v>
      </c>
      <c r="N145" s="1">
        <f t="shared" si="8"/>
        <v>0.22857142857142854</v>
      </c>
      <c r="O145" s="1">
        <v>0.8</v>
      </c>
      <c r="P145" s="6">
        <f t="shared" si="6"/>
        <v>0.19999999999999996</v>
      </c>
      <c r="Q145" s="8">
        <f t="shared" si="7"/>
        <v>0.60674157303370779</v>
      </c>
    </row>
    <row r="146" spans="1:17" x14ac:dyDescent="0.4">
      <c r="A146">
        <v>145</v>
      </c>
      <c r="B146">
        <v>70</v>
      </c>
      <c r="C146">
        <v>100</v>
      </c>
      <c r="D146">
        <v>50</v>
      </c>
      <c r="E146">
        <v>70</v>
      </c>
      <c r="F146">
        <v>80</v>
      </c>
      <c r="G146">
        <v>100</v>
      </c>
      <c r="H146">
        <v>80</v>
      </c>
      <c r="I146">
        <v>80</v>
      </c>
      <c r="J146">
        <v>100</v>
      </c>
      <c r="K146">
        <v>100</v>
      </c>
      <c r="L146">
        <v>20</v>
      </c>
      <c r="M146" s="5">
        <f t="shared" si="5"/>
        <v>0.8</v>
      </c>
      <c r="N146" s="1">
        <f t="shared" si="8"/>
        <v>0.19999999999999996</v>
      </c>
      <c r="O146" s="1">
        <v>0.8</v>
      </c>
      <c r="P146" s="6">
        <f t="shared" si="6"/>
        <v>0.19999999999999996</v>
      </c>
      <c r="Q146" s="8">
        <f t="shared" si="7"/>
        <v>0.61538461538461542</v>
      </c>
    </row>
    <row r="147" spans="1:17" x14ac:dyDescent="0.4">
      <c r="A147">
        <v>146</v>
      </c>
      <c r="B147">
        <v>70</v>
      </c>
      <c r="C147">
        <v>100</v>
      </c>
      <c r="D147">
        <v>50</v>
      </c>
      <c r="E147">
        <v>70</v>
      </c>
      <c r="F147">
        <v>80</v>
      </c>
      <c r="G147">
        <v>100</v>
      </c>
      <c r="H147">
        <v>80</v>
      </c>
      <c r="I147">
        <v>100</v>
      </c>
      <c r="J147">
        <v>80</v>
      </c>
      <c r="K147">
        <v>100</v>
      </c>
      <c r="L147">
        <v>20</v>
      </c>
      <c r="M147" s="5">
        <f t="shared" si="5"/>
        <v>0.8</v>
      </c>
      <c r="N147" s="1">
        <f t="shared" si="8"/>
        <v>0.19999999999999996</v>
      </c>
      <c r="O147" s="1">
        <v>0.8</v>
      </c>
      <c r="P147" s="6">
        <f t="shared" si="6"/>
        <v>0.19999999999999996</v>
      </c>
      <c r="Q147" s="8">
        <f t="shared" si="7"/>
        <v>0.61538461538461542</v>
      </c>
    </row>
    <row r="148" spans="1:17" x14ac:dyDescent="0.4">
      <c r="A148">
        <v>147</v>
      </c>
      <c r="B148">
        <v>60</v>
      </c>
      <c r="C148">
        <v>100</v>
      </c>
      <c r="D148">
        <v>50</v>
      </c>
      <c r="E148">
        <v>70</v>
      </c>
      <c r="F148">
        <v>80</v>
      </c>
      <c r="G148">
        <v>100</v>
      </c>
      <c r="H148">
        <v>80</v>
      </c>
      <c r="I148">
        <v>100</v>
      </c>
      <c r="J148">
        <v>100</v>
      </c>
      <c r="K148">
        <v>100</v>
      </c>
      <c r="L148">
        <v>20</v>
      </c>
      <c r="M148" s="5">
        <f t="shared" si="5"/>
        <v>0.8</v>
      </c>
      <c r="N148" s="1">
        <f t="shared" si="8"/>
        <v>0.19999999999999996</v>
      </c>
      <c r="O148" s="1">
        <v>0.8</v>
      </c>
      <c r="P148" s="6">
        <f t="shared" si="6"/>
        <v>0.19999999999999996</v>
      </c>
      <c r="Q148" s="8">
        <f t="shared" si="7"/>
        <v>0.61538461538461542</v>
      </c>
    </row>
    <row r="149" spans="1:17" x14ac:dyDescent="0.4">
      <c r="A149">
        <v>148</v>
      </c>
      <c r="B149">
        <v>60</v>
      </c>
      <c r="C149">
        <v>100</v>
      </c>
      <c r="D149">
        <v>50</v>
      </c>
      <c r="E149">
        <v>90</v>
      </c>
      <c r="F149">
        <v>80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20</v>
      </c>
      <c r="M149" s="5">
        <f t="shared" si="5"/>
        <v>0.84285714285714286</v>
      </c>
      <c r="N149" s="1">
        <f t="shared" si="8"/>
        <v>0.15714285714285714</v>
      </c>
      <c r="O149" s="1">
        <v>0.8</v>
      </c>
      <c r="P149" s="6">
        <f t="shared" si="6"/>
        <v>0.19999999999999996</v>
      </c>
      <c r="Q149" s="8">
        <f t="shared" si="7"/>
        <v>0.62765957446808518</v>
      </c>
    </row>
    <row r="150" spans="1:17" x14ac:dyDescent="0.4">
      <c r="A150">
        <v>149</v>
      </c>
      <c r="B150">
        <v>60</v>
      </c>
      <c r="C150">
        <v>100</v>
      </c>
      <c r="D150">
        <v>50</v>
      </c>
      <c r="E150">
        <v>90</v>
      </c>
      <c r="F150">
        <v>80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20</v>
      </c>
      <c r="M150" s="5">
        <f t="shared" si="5"/>
        <v>0.84285714285714286</v>
      </c>
      <c r="N150" s="1">
        <f t="shared" si="8"/>
        <v>0.15714285714285714</v>
      </c>
      <c r="O150" s="1">
        <v>0.8</v>
      </c>
      <c r="P150" s="6">
        <f t="shared" si="6"/>
        <v>0.19999999999999996</v>
      </c>
      <c r="Q150" s="8">
        <f t="shared" si="7"/>
        <v>0.62765957446808518</v>
      </c>
    </row>
    <row r="151" spans="1:17" x14ac:dyDescent="0.4">
      <c r="A151">
        <v>150</v>
      </c>
      <c r="B151">
        <v>60</v>
      </c>
      <c r="C151">
        <v>100</v>
      </c>
      <c r="D151">
        <v>60</v>
      </c>
      <c r="E151">
        <v>80</v>
      </c>
      <c r="F151">
        <v>80</v>
      </c>
      <c r="G151">
        <v>100</v>
      </c>
      <c r="H151">
        <v>80</v>
      </c>
      <c r="I151">
        <v>100</v>
      </c>
      <c r="J151">
        <v>100</v>
      </c>
      <c r="K151">
        <v>80</v>
      </c>
      <c r="L151">
        <v>20</v>
      </c>
      <c r="M151" s="5">
        <f t="shared" ref="M151:M201" si="9">((B151+C151+D151+E151)/10+(F151+G151+H151+I151+J151+K151)/20)/70</f>
        <v>0.81428571428571428</v>
      </c>
      <c r="N151" s="1">
        <f t="shared" si="8"/>
        <v>0.18571428571428572</v>
      </c>
      <c r="O151" s="1">
        <v>0.8</v>
      </c>
      <c r="P151" s="6">
        <f t="shared" si="6"/>
        <v>0.19999999999999996</v>
      </c>
      <c r="Q151" s="8">
        <f t="shared" si="7"/>
        <v>0.61956521739130443</v>
      </c>
    </row>
    <row r="152" spans="1:17" x14ac:dyDescent="0.4">
      <c r="A152">
        <v>151</v>
      </c>
      <c r="B152">
        <v>50</v>
      </c>
      <c r="C152">
        <v>100</v>
      </c>
      <c r="D152">
        <v>60</v>
      </c>
      <c r="E152">
        <v>90</v>
      </c>
      <c r="F152">
        <v>80</v>
      </c>
      <c r="G152">
        <v>100</v>
      </c>
      <c r="H152">
        <v>80</v>
      </c>
      <c r="I152">
        <v>100</v>
      </c>
      <c r="J152">
        <v>100</v>
      </c>
      <c r="K152">
        <v>80</v>
      </c>
      <c r="L152">
        <v>20</v>
      </c>
      <c r="M152" s="5">
        <f t="shared" si="9"/>
        <v>0.81428571428571428</v>
      </c>
      <c r="N152" s="1">
        <f t="shared" si="8"/>
        <v>0.18571428571428572</v>
      </c>
      <c r="O152" s="1">
        <v>0.8</v>
      </c>
      <c r="P152" s="6">
        <f t="shared" ref="P152:P173" si="10">(1-O152)</f>
        <v>0.19999999999999996</v>
      </c>
      <c r="Q152" s="8">
        <f t="shared" si="7"/>
        <v>0.61956521739130443</v>
      </c>
    </row>
    <row r="153" spans="1:17" x14ac:dyDescent="0.4">
      <c r="A153">
        <v>152</v>
      </c>
      <c r="B153">
        <v>50</v>
      </c>
      <c r="C153">
        <v>100</v>
      </c>
      <c r="D153">
        <v>60</v>
      </c>
      <c r="E153">
        <v>90</v>
      </c>
      <c r="F153">
        <v>80</v>
      </c>
      <c r="G153">
        <v>100</v>
      </c>
      <c r="H153">
        <v>100</v>
      </c>
      <c r="I153">
        <v>100</v>
      </c>
      <c r="J153">
        <v>100</v>
      </c>
      <c r="K153">
        <v>80</v>
      </c>
      <c r="L153">
        <v>20</v>
      </c>
      <c r="M153" s="5">
        <f t="shared" si="9"/>
        <v>0.82857142857142863</v>
      </c>
      <c r="N153" s="1">
        <f t="shared" si="8"/>
        <v>0.17142857142857137</v>
      </c>
      <c r="O153" s="1">
        <v>0.8</v>
      </c>
      <c r="P153" s="6">
        <f t="shared" si="10"/>
        <v>0.19999999999999996</v>
      </c>
      <c r="Q153" s="8">
        <f t="shared" si="7"/>
        <v>0.62365591397849474</v>
      </c>
    </row>
    <row r="154" spans="1:17" x14ac:dyDescent="0.4">
      <c r="A154">
        <v>153</v>
      </c>
      <c r="B154">
        <v>50</v>
      </c>
      <c r="C154">
        <v>100</v>
      </c>
      <c r="D154">
        <v>60</v>
      </c>
      <c r="E154">
        <v>90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40</v>
      </c>
      <c r="M154" s="5">
        <f t="shared" si="9"/>
        <v>0.8571428571428571</v>
      </c>
      <c r="N154" s="1">
        <f t="shared" si="8"/>
        <v>0.1428571428571429</v>
      </c>
      <c r="O154" s="1">
        <v>0.6</v>
      </c>
      <c r="P154" s="6">
        <f t="shared" si="10"/>
        <v>0.4</v>
      </c>
      <c r="Q154" s="8">
        <f t="shared" si="7"/>
        <v>0.63157894736842102</v>
      </c>
    </row>
    <row r="155" spans="1:17" x14ac:dyDescent="0.4">
      <c r="A155">
        <v>154</v>
      </c>
      <c r="B155">
        <v>40</v>
      </c>
      <c r="C155">
        <v>100</v>
      </c>
      <c r="D155">
        <v>60</v>
      </c>
      <c r="E155">
        <v>90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40</v>
      </c>
      <c r="M155" s="5">
        <f t="shared" si="9"/>
        <v>0.84285714285714286</v>
      </c>
      <c r="N155" s="1">
        <f t="shared" si="8"/>
        <v>0.15714285714285714</v>
      </c>
      <c r="O155" s="1">
        <v>0.6</v>
      </c>
      <c r="P155" s="6">
        <f t="shared" si="10"/>
        <v>0.4</v>
      </c>
      <c r="Q155" s="8">
        <f t="shared" si="7"/>
        <v>0.62765957446808496</v>
      </c>
    </row>
    <row r="156" spans="1:17" x14ac:dyDescent="0.4">
      <c r="A156">
        <v>155</v>
      </c>
      <c r="B156">
        <v>40</v>
      </c>
      <c r="C156">
        <v>100</v>
      </c>
      <c r="D156">
        <v>80</v>
      </c>
      <c r="E156">
        <v>90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40</v>
      </c>
      <c r="M156" s="5">
        <f t="shared" si="9"/>
        <v>0.87142857142857144</v>
      </c>
      <c r="N156" s="1">
        <f t="shared" si="8"/>
        <v>0.12857142857142856</v>
      </c>
      <c r="O156" s="1">
        <v>0.6</v>
      </c>
      <c r="P156" s="6">
        <f t="shared" si="10"/>
        <v>0.4</v>
      </c>
      <c r="Q156" s="8">
        <f t="shared" si="7"/>
        <v>0.63541666666666674</v>
      </c>
    </row>
    <row r="157" spans="1:17" x14ac:dyDescent="0.4">
      <c r="A157">
        <v>156</v>
      </c>
      <c r="B157">
        <v>50</v>
      </c>
      <c r="C157">
        <v>100</v>
      </c>
      <c r="D157">
        <v>80</v>
      </c>
      <c r="E157">
        <v>90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40</v>
      </c>
      <c r="M157" s="5">
        <f t="shared" si="9"/>
        <v>0.88571428571428568</v>
      </c>
      <c r="N157" s="1">
        <f t="shared" si="8"/>
        <v>0.11428571428571432</v>
      </c>
      <c r="O157" s="1">
        <v>0.6</v>
      </c>
      <c r="P157" s="6">
        <f t="shared" si="10"/>
        <v>0.4</v>
      </c>
      <c r="Q157" s="8">
        <f t="shared" si="7"/>
        <v>0.63917525773195882</v>
      </c>
    </row>
    <row r="158" spans="1:17" x14ac:dyDescent="0.4">
      <c r="A158">
        <v>157</v>
      </c>
      <c r="B158">
        <v>60</v>
      </c>
      <c r="C158">
        <v>100</v>
      </c>
      <c r="D158">
        <v>80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20</v>
      </c>
      <c r="M158" s="5">
        <f t="shared" si="9"/>
        <v>0.91428571428571426</v>
      </c>
      <c r="N158" s="1">
        <f t="shared" si="8"/>
        <v>8.5714285714285743E-2</v>
      </c>
      <c r="O158" s="1">
        <v>0.8</v>
      </c>
      <c r="P158" s="6">
        <f t="shared" si="10"/>
        <v>0.19999999999999996</v>
      </c>
      <c r="Q158" s="8">
        <f t="shared" si="7"/>
        <v>0.64646464646464641</v>
      </c>
    </row>
    <row r="159" spans="1:17" x14ac:dyDescent="0.4">
      <c r="A159">
        <v>158</v>
      </c>
      <c r="B159">
        <v>60</v>
      </c>
      <c r="C159">
        <v>100</v>
      </c>
      <c r="D159">
        <v>80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20</v>
      </c>
      <c r="M159" s="5">
        <f t="shared" si="9"/>
        <v>0.91428571428571426</v>
      </c>
      <c r="N159" s="1">
        <f t="shared" si="8"/>
        <v>8.5714285714285743E-2</v>
      </c>
      <c r="O159" s="1">
        <v>0.8</v>
      </c>
      <c r="P159" s="6">
        <f t="shared" si="10"/>
        <v>0.19999999999999996</v>
      </c>
      <c r="Q159" s="8">
        <f t="shared" si="7"/>
        <v>0.64646464646464641</v>
      </c>
    </row>
    <row r="160" spans="1:17" x14ac:dyDescent="0.4">
      <c r="A160">
        <v>159</v>
      </c>
      <c r="B160">
        <v>60</v>
      </c>
      <c r="C160">
        <v>100</v>
      </c>
      <c r="D160">
        <v>70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80</v>
      </c>
      <c r="L160">
        <v>20</v>
      </c>
      <c r="M160" s="5">
        <f t="shared" si="9"/>
        <v>0.88571428571428568</v>
      </c>
      <c r="N160" s="1">
        <f t="shared" si="8"/>
        <v>0.11428571428571432</v>
      </c>
      <c r="O160" s="1">
        <v>0.8</v>
      </c>
      <c r="P160" s="6">
        <f t="shared" si="10"/>
        <v>0.19999999999999996</v>
      </c>
      <c r="Q160" s="8">
        <f t="shared" si="7"/>
        <v>0.6391752577319586</v>
      </c>
    </row>
    <row r="161" spans="1:17" x14ac:dyDescent="0.4">
      <c r="A161">
        <v>160</v>
      </c>
      <c r="B161">
        <v>80</v>
      </c>
      <c r="C161">
        <v>100</v>
      </c>
      <c r="D161">
        <v>70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80</v>
      </c>
      <c r="L161">
        <v>20</v>
      </c>
      <c r="M161" s="5">
        <f t="shared" si="9"/>
        <v>0.91428571428571426</v>
      </c>
      <c r="N161" s="1">
        <f t="shared" si="8"/>
        <v>8.5714285714285743E-2</v>
      </c>
      <c r="O161" s="1">
        <v>0.8</v>
      </c>
      <c r="P161" s="6">
        <f t="shared" si="10"/>
        <v>0.19999999999999996</v>
      </c>
      <c r="Q161" s="8">
        <f t="shared" si="7"/>
        <v>0.64646464646464641</v>
      </c>
    </row>
    <row r="162" spans="1:17" x14ac:dyDescent="0.4">
      <c r="A162">
        <v>161</v>
      </c>
      <c r="B162">
        <v>80</v>
      </c>
      <c r="C162">
        <v>100</v>
      </c>
      <c r="D162">
        <v>70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80</v>
      </c>
      <c r="L162">
        <v>20</v>
      </c>
      <c r="M162" s="5">
        <f t="shared" si="9"/>
        <v>0.91428571428571426</v>
      </c>
      <c r="N162" s="1">
        <f t="shared" si="8"/>
        <v>8.5714285714285743E-2</v>
      </c>
      <c r="O162" s="1">
        <v>0.8</v>
      </c>
      <c r="P162" s="6">
        <f t="shared" si="10"/>
        <v>0.19999999999999996</v>
      </c>
      <c r="Q162" s="8">
        <f t="shared" si="7"/>
        <v>0.64646464646464641</v>
      </c>
    </row>
    <row r="163" spans="1:17" x14ac:dyDescent="0.4">
      <c r="A163">
        <v>162</v>
      </c>
      <c r="B163">
        <v>80</v>
      </c>
      <c r="C163">
        <v>100</v>
      </c>
      <c r="D163">
        <v>70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80</v>
      </c>
      <c r="L163">
        <v>40</v>
      </c>
      <c r="M163" s="5">
        <f t="shared" si="9"/>
        <v>0.91428571428571426</v>
      </c>
      <c r="N163" s="1">
        <f t="shared" si="8"/>
        <v>8.5714285714285743E-2</v>
      </c>
      <c r="O163" s="1">
        <v>0.6</v>
      </c>
      <c r="P163" s="6">
        <f t="shared" si="10"/>
        <v>0.4</v>
      </c>
      <c r="Q163" s="8">
        <f t="shared" si="7"/>
        <v>0.64646464646464652</v>
      </c>
    </row>
    <row r="164" spans="1:17" x14ac:dyDescent="0.4">
      <c r="A164">
        <v>163</v>
      </c>
      <c r="B164">
        <v>80</v>
      </c>
      <c r="C164">
        <v>100</v>
      </c>
      <c r="D164">
        <v>70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80</v>
      </c>
      <c r="L164">
        <v>40</v>
      </c>
      <c r="M164" s="5">
        <f t="shared" si="9"/>
        <v>0.91428571428571426</v>
      </c>
      <c r="N164" s="1">
        <f t="shared" si="8"/>
        <v>8.5714285714285743E-2</v>
      </c>
      <c r="O164" s="1">
        <v>0.6</v>
      </c>
      <c r="P164" s="6">
        <f t="shared" si="10"/>
        <v>0.4</v>
      </c>
      <c r="Q164" s="8">
        <f t="shared" si="7"/>
        <v>0.64646464646464652</v>
      </c>
    </row>
    <row r="165" spans="1:17" x14ac:dyDescent="0.4">
      <c r="A165">
        <v>164</v>
      </c>
      <c r="B165">
        <v>70</v>
      </c>
      <c r="C165">
        <v>100</v>
      </c>
      <c r="D165">
        <v>70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80</v>
      </c>
      <c r="L165">
        <v>20</v>
      </c>
      <c r="M165" s="5">
        <f t="shared" si="9"/>
        <v>0.9</v>
      </c>
      <c r="N165" s="1">
        <f t="shared" si="8"/>
        <v>9.9999999999999978E-2</v>
      </c>
      <c r="O165" s="1">
        <v>0.8</v>
      </c>
      <c r="P165" s="6">
        <f t="shared" si="10"/>
        <v>0.19999999999999996</v>
      </c>
      <c r="Q165" s="8">
        <f t="shared" si="7"/>
        <v>0.64285714285714279</v>
      </c>
    </row>
    <row r="166" spans="1:17" x14ac:dyDescent="0.4">
      <c r="A166">
        <v>165</v>
      </c>
      <c r="B166">
        <v>70</v>
      </c>
      <c r="C166">
        <v>100</v>
      </c>
      <c r="D166">
        <v>70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80</v>
      </c>
      <c r="L166">
        <v>20</v>
      </c>
      <c r="M166" s="5">
        <f t="shared" si="9"/>
        <v>0.9</v>
      </c>
      <c r="N166" s="1">
        <f t="shared" si="8"/>
        <v>9.9999999999999978E-2</v>
      </c>
      <c r="O166" s="1">
        <v>0.8</v>
      </c>
      <c r="P166" s="6">
        <f t="shared" si="10"/>
        <v>0.19999999999999996</v>
      </c>
      <c r="Q166" s="8">
        <f t="shared" si="7"/>
        <v>0.64285714285714279</v>
      </c>
    </row>
    <row r="167" spans="1:17" x14ac:dyDescent="0.4">
      <c r="A167">
        <v>166</v>
      </c>
      <c r="B167">
        <v>80</v>
      </c>
      <c r="C167">
        <v>100</v>
      </c>
      <c r="D167">
        <v>70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80</v>
      </c>
      <c r="L167">
        <v>20</v>
      </c>
      <c r="M167" s="5">
        <f t="shared" si="9"/>
        <v>0.91428571428571426</v>
      </c>
      <c r="N167" s="1">
        <f t="shared" si="8"/>
        <v>8.5714285714285743E-2</v>
      </c>
      <c r="O167" s="1">
        <v>0.8</v>
      </c>
      <c r="P167" s="6">
        <f t="shared" si="10"/>
        <v>0.19999999999999996</v>
      </c>
      <c r="Q167" s="8">
        <f t="shared" si="7"/>
        <v>0.64646464646464641</v>
      </c>
    </row>
    <row r="168" spans="1:17" x14ac:dyDescent="0.4">
      <c r="A168">
        <v>167</v>
      </c>
      <c r="B168">
        <v>80</v>
      </c>
      <c r="C168">
        <v>100</v>
      </c>
      <c r="D168">
        <v>80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80</v>
      </c>
      <c r="L168">
        <v>20</v>
      </c>
      <c r="M168" s="5">
        <f t="shared" si="9"/>
        <v>0.9285714285714286</v>
      </c>
      <c r="N168" s="1">
        <f t="shared" si="8"/>
        <v>7.1428571428571397E-2</v>
      </c>
      <c r="O168" s="1">
        <v>0.8</v>
      </c>
      <c r="P168" s="6">
        <f t="shared" si="10"/>
        <v>0.19999999999999996</v>
      </c>
      <c r="Q168" s="8">
        <f t="shared" si="7"/>
        <v>0.65</v>
      </c>
    </row>
    <row r="169" spans="1:17" x14ac:dyDescent="0.4">
      <c r="A169">
        <v>168</v>
      </c>
      <c r="B169">
        <v>80</v>
      </c>
      <c r="C169">
        <v>100</v>
      </c>
      <c r="D169">
        <v>80</v>
      </c>
      <c r="E169">
        <v>90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80</v>
      </c>
      <c r="L169">
        <v>0</v>
      </c>
      <c r="M169" s="5">
        <f t="shared" si="9"/>
        <v>0.91428571428571426</v>
      </c>
      <c r="N169" s="1">
        <f t="shared" si="8"/>
        <v>8.5714285714285743E-2</v>
      </c>
      <c r="O169" s="1">
        <v>1</v>
      </c>
      <c r="P169" s="6">
        <f t="shared" si="10"/>
        <v>0</v>
      </c>
      <c r="Q169" s="8">
        <f t="shared" si="7"/>
        <v>0.64646464646464652</v>
      </c>
    </row>
    <row r="170" spans="1:17" x14ac:dyDescent="0.4">
      <c r="A170">
        <v>169</v>
      </c>
      <c r="B170">
        <v>80</v>
      </c>
      <c r="C170">
        <v>100</v>
      </c>
      <c r="D170">
        <v>90</v>
      </c>
      <c r="E170">
        <v>90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80</v>
      </c>
      <c r="L170">
        <v>0</v>
      </c>
      <c r="M170" s="5">
        <f t="shared" si="9"/>
        <v>0.9285714285714286</v>
      </c>
      <c r="N170" s="1">
        <f t="shared" si="8"/>
        <v>7.1428571428571397E-2</v>
      </c>
      <c r="O170" s="1">
        <v>1</v>
      </c>
      <c r="P170" s="6">
        <f t="shared" si="10"/>
        <v>0</v>
      </c>
      <c r="Q170" s="8">
        <f t="shared" si="7"/>
        <v>0.65</v>
      </c>
    </row>
    <row r="171" spans="1:17" x14ac:dyDescent="0.4">
      <c r="A171">
        <v>170</v>
      </c>
      <c r="B171">
        <v>100</v>
      </c>
      <c r="C171">
        <v>100</v>
      </c>
      <c r="D171">
        <v>90</v>
      </c>
      <c r="E171">
        <v>90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80</v>
      </c>
      <c r="L171">
        <v>0</v>
      </c>
      <c r="M171" s="5">
        <f t="shared" si="9"/>
        <v>0.95714285714285718</v>
      </c>
      <c r="N171" s="1">
        <f t="shared" si="8"/>
        <v>4.2857142857142816E-2</v>
      </c>
      <c r="O171" s="1">
        <v>1</v>
      </c>
      <c r="P171" s="6">
        <f t="shared" si="10"/>
        <v>0</v>
      </c>
      <c r="Q171" s="8">
        <f t="shared" si="7"/>
        <v>0.65686274509803921</v>
      </c>
    </row>
    <row r="172" spans="1:17" x14ac:dyDescent="0.4">
      <c r="A172">
        <v>171</v>
      </c>
      <c r="B172">
        <v>100</v>
      </c>
      <c r="C172">
        <v>100</v>
      </c>
      <c r="D172">
        <v>90</v>
      </c>
      <c r="E172">
        <v>90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80</v>
      </c>
      <c r="L172">
        <v>0</v>
      </c>
      <c r="M172" s="5">
        <f t="shared" si="9"/>
        <v>0.95714285714285718</v>
      </c>
      <c r="N172" s="1">
        <f t="shared" si="8"/>
        <v>4.2857142857142816E-2</v>
      </c>
      <c r="O172" s="1">
        <v>1</v>
      </c>
      <c r="P172" s="6">
        <f t="shared" si="10"/>
        <v>0</v>
      </c>
      <c r="Q172" s="8">
        <f t="shared" si="7"/>
        <v>0.65686274509803921</v>
      </c>
    </row>
    <row r="173" spans="1:17" x14ac:dyDescent="0.4">
      <c r="A173">
        <v>172</v>
      </c>
      <c r="B173">
        <v>100</v>
      </c>
      <c r="C173">
        <v>100</v>
      </c>
      <c r="D173">
        <v>90</v>
      </c>
      <c r="E173">
        <v>90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80</v>
      </c>
      <c r="L173">
        <v>0</v>
      </c>
      <c r="M173" s="5">
        <f t="shared" si="9"/>
        <v>0.95714285714285718</v>
      </c>
      <c r="N173" s="1">
        <f t="shared" si="8"/>
        <v>4.2857142857142816E-2</v>
      </c>
      <c r="O173" s="1">
        <v>1</v>
      </c>
      <c r="P173" s="6">
        <f t="shared" si="10"/>
        <v>0</v>
      </c>
      <c r="Q173" s="8">
        <f t="shared" si="7"/>
        <v>0.65686274509803921</v>
      </c>
    </row>
    <row r="174" spans="1:17" x14ac:dyDescent="0.4">
      <c r="A174">
        <v>173</v>
      </c>
      <c r="B174">
        <v>100</v>
      </c>
      <c r="C174">
        <v>100</v>
      </c>
      <c r="D174">
        <v>90</v>
      </c>
      <c r="E174">
        <v>90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80</v>
      </c>
      <c r="L174">
        <v>0</v>
      </c>
      <c r="M174" s="5">
        <f t="shared" si="9"/>
        <v>0.95714285714285718</v>
      </c>
      <c r="N174" s="1">
        <f t="shared" si="8"/>
        <v>4.2857142857142816E-2</v>
      </c>
      <c r="O174" s="1">
        <v>1</v>
      </c>
      <c r="P174" s="6">
        <f>(O174-1)</f>
        <v>0</v>
      </c>
      <c r="Q174" s="8">
        <f t="shared" si="7"/>
        <v>0.65686274509803921</v>
      </c>
    </row>
    <row r="175" spans="1:17" x14ac:dyDescent="0.4">
      <c r="A175">
        <v>174</v>
      </c>
      <c r="B175">
        <v>100</v>
      </c>
      <c r="C175">
        <v>100</v>
      </c>
      <c r="D175">
        <v>90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80</v>
      </c>
      <c r="L175">
        <v>0</v>
      </c>
      <c r="M175" s="5">
        <f t="shared" si="9"/>
        <v>0.97142857142857142</v>
      </c>
      <c r="N175" s="1">
        <f t="shared" si="8"/>
        <v>2.8571428571428581E-2</v>
      </c>
      <c r="O175" s="1">
        <v>1</v>
      </c>
      <c r="P175" s="6">
        <v>0</v>
      </c>
      <c r="Q175" s="8">
        <f t="shared" si="7"/>
        <v>0.66019417475728148</v>
      </c>
    </row>
    <row r="176" spans="1:17" x14ac:dyDescent="0.4">
      <c r="A176">
        <v>175</v>
      </c>
      <c r="B176">
        <v>100</v>
      </c>
      <c r="C176">
        <v>100</v>
      </c>
      <c r="D176">
        <v>90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0</v>
      </c>
      <c r="M176" s="5">
        <f t="shared" si="9"/>
        <v>0.98571428571428577</v>
      </c>
      <c r="N176" s="1">
        <f t="shared" si="8"/>
        <v>1.4285714285714235E-2</v>
      </c>
      <c r="O176" s="1">
        <v>1</v>
      </c>
      <c r="P176" s="6">
        <v>0</v>
      </c>
      <c r="Q176" s="8">
        <f t="shared" si="7"/>
        <v>0.66346153846153844</v>
      </c>
    </row>
    <row r="177" spans="1:17" x14ac:dyDescent="0.4">
      <c r="A177">
        <v>176</v>
      </c>
      <c r="B177">
        <v>100</v>
      </c>
      <c r="C177">
        <v>100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0</v>
      </c>
      <c r="M177" s="5">
        <f t="shared" si="9"/>
        <v>1</v>
      </c>
      <c r="N177" s="1">
        <f t="shared" si="8"/>
        <v>0</v>
      </c>
      <c r="O177" s="1">
        <v>1</v>
      </c>
      <c r="P177" s="6">
        <v>0</v>
      </c>
      <c r="Q177" s="8">
        <f t="shared" si="7"/>
        <v>0.66666666666666663</v>
      </c>
    </row>
    <row r="178" spans="1:17" x14ac:dyDescent="0.4">
      <c r="A178">
        <v>177</v>
      </c>
      <c r="B178">
        <v>100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0</v>
      </c>
      <c r="M178" s="5">
        <f t="shared" si="9"/>
        <v>1</v>
      </c>
      <c r="N178" s="1">
        <f t="shared" si="8"/>
        <v>0</v>
      </c>
      <c r="O178" s="1">
        <v>1</v>
      </c>
      <c r="P178" s="6">
        <v>0</v>
      </c>
      <c r="Q178" s="8">
        <f t="shared" si="7"/>
        <v>0.66666666666666663</v>
      </c>
    </row>
    <row r="179" spans="1:17" x14ac:dyDescent="0.4">
      <c r="A179">
        <v>178</v>
      </c>
      <c r="B179">
        <v>100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0</v>
      </c>
      <c r="M179" s="5">
        <f t="shared" si="9"/>
        <v>1</v>
      </c>
      <c r="N179" s="1">
        <f t="shared" si="8"/>
        <v>0</v>
      </c>
      <c r="O179" s="1">
        <v>1</v>
      </c>
      <c r="P179" s="6">
        <v>0</v>
      </c>
      <c r="Q179" s="8">
        <f t="shared" si="7"/>
        <v>0.66666666666666663</v>
      </c>
    </row>
    <row r="180" spans="1:17" x14ac:dyDescent="0.4">
      <c r="A180">
        <v>179</v>
      </c>
      <c r="B180">
        <v>100</v>
      </c>
      <c r="C180">
        <v>100</v>
      </c>
      <c r="D180">
        <v>100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0</v>
      </c>
      <c r="M180" s="5">
        <f t="shared" si="9"/>
        <v>1</v>
      </c>
      <c r="N180" s="1">
        <f t="shared" si="8"/>
        <v>0</v>
      </c>
      <c r="O180" s="1">
        <v>1</v>
      </c>
      <c r="P180" s="6">
        <v>0</v>
      </c>
      <c r="Q180" s="8">
        <f t="shared" si="7"/>
        <v>0.66666666666666663</v>
      </c>
    </row>
    <row r="181" spans="1:17" x14ac:dyDescent="0.4">
      <c r="A181">
        <v>180</v>
      </c>
      <c r="B181">
        <v>100</v>
      </c>
      <c r="C181">
        <v>100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0</v>
      </c>
      <c r="M181" s="5">
        <f t="shared" si="9"/>
        <v>1</v>
      </c>
      <c r="N181" s="1">
        <f t="shared" si="8"/>
        <v>0</v>
      </c>
      <c r="O181" s="1">
        <v>1</v>
      </c>
      <c r="P181" s="6">
        <v>0</v>
      </c>
      <c r="Q181" s="8">
        <f t="shared" si="7"/>
        <v>0.66666666666666663</v>
      </c>
    </row>
    <row r="182" spans="1:17" x14ac:dyDescent="0.4">
      <c r="A182">
        <v>181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0</v>
      </c>
      <c r="M182" s="5">
        <f t="shared" si="9"/>
        <v>1</v>
      </c>
      <c r="N182" s="1">
        <f t="shared" si="8"/>
        <v>0</v>
      </c>
      <c r="O182" s="1">
        <v>1</v>
      </c>
      <c r="P182" s="6">
        <v>0</v>
      </c>
      <c r="Q182" s="8">
        <f t="shared" si="7"/>
        <v>0.66666666666666663</v>
      </c>
    </row>
    <row r="183" spans="1:17" x14ac:dyDescent="0.4">
      <c r="A183">
        <v>182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0</v>
      </c>
      <c r="M183" s="5">
        <f t="shared" si="9"/>
        <v>1</v>
      </c>
      <c r="N183" s="1">
        <f t="shared" si="8"/>
        <v>0</v>
      </c>
      <c r="O183" s="1">
        <v>1</v>
      </c>
      <c r="P183" s="6">
        <v>0</v>
      </c>
      <c r="Q183" s="8">
        <f t="shared" si="7"/>
        <v>0.66666666666666663</v>
      </c>
    </row>
    <row r="184" spans="1:17" x14ac:dyDescent="0.4">
      <c r="A184">
        <v>183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0</v>
      </c>
      <c r="M184" s="5">
        <f t="shared" si="9"/>
        <v>1</v>
      </c>
      <c r="N184" s="1">
        <f t="shared" si="8"/>
        <v>0</v>
      </c>
      <c r="O184" s="1">
        <v>1</v>
      </c>
      <c r="P184" s="6">
        <v>0</v>
      </c>
      <c r="Q184" s="8">
        <f t="shared" si="7"/>
        <v>0.66666666666666663</v>
      </c>
    </row>
    <row r="185" spans="1:17" x14ac:dyDescent="0.4">
      <c r="A185">
        <v>184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0</v>
      </c>
      <c r="M185" s="5">
        <f t="shared" si="9"/>
        <v>1</v>
      </c>
      <c r="N185" s="1">
        <f t="shared" si="8"/>
        <v>0</v>
      </c>
      <c r="O185" s="1">
        <v>1</v>
      </c>
      <c r="P185" s="6">
        <v>0</v>
      </c>
      <c r="Q185" s="8">
        <f t="shared" si="7"/>
        <v>0.66666666666666663</v>
      </c>
    </row>
    <row r="186" spans="1:17" x14ac:dyDescent="0.4">
      <c r="A186">
        <v>185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0</v>
      </c>
      <c r="M186" s="5">
        <f t="shared" si="9"/>
        <v>1</v>
      </c>
      <c r="N186" s="1">
        <f t="shared" si="8"/>
        <v>0</v>
      </c>
      <c r="O186" s="1">
        <v>1</v>
      </c>
      <c r="P186" s="6">
        <v>0</v>
      </c>
      <c r="Q186" s="8">
        <f t="shared" si="7"/>
        <v>0.66666666666666663</v>
      </c>
    </row>
    <row r="187" spans="1:17" x14ac:dyDescent="0.4">
      <c r="A187">
        <v>186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0</v>
      </c>
      <c r="M187" s="5">
        <f t="shared" si="9"/>
        <v>1</v>
      </c>
      <c r="N187" s="1">
        <f t="shared" si="8"/>
        <v>0</v>
      </c>
      <c r="O187" s="1">
        <v>1</v>
      </c>
      <c r="P187" s="6">
        <v>0</v>
      </c>
      <c r="Q187" s="8">
        <f t="shared" si="7"/>
        <v>0.66666666666666663</v>
      </c>
    </row>
    <row r="188" spans="1:17" x14ac:dyDescent="0.4">
      <c r="A188">
        <v>187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0</v>
      </c>
      <c r="M188" s="5">
        <f t="shared" si="9"/>
        <v>1</v>
      </c>
      <c r="N188" s="1">
        <f t="shared" si="8"/>
        <v>0</v>
      </c>
      <c r="O188" s="1">
        <v>1</v>
      </c>
      <c r="P188" s="6">
        <v>0</v>
      </c>
      <c r="Q188" s="8">
        <f t="shared" si="7"/>
        <v>0.66666666666666663</v>
      </c>
    </row>
    <row r="189" spans="1:17" x14ac:dyDescent="0.4">
      <c r="A189">
        <v>188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0</v>
      </c>
      <c r="M189" s="5">
        <f t="shared" si="9"/>
        <v>1</v>
      </c>
      <c r="N189" s="1">
        <f t="shared" si="8"/>
        <v>0</v>
      </c>
      <c r="O189" s="1">
        <v>1</v>
      </c>
      <c r="P189" s="6">
        <v>0</v>
      </c>
      <c r="Q189" s="8">
        <f t="shared" si="7"/>
        <v>0.66666666666666663</v>
      </c>
    </row>
    <row r="190" spans="1:17" x14ac:dyDescent="0.4">
      <c r="A190">
        <v>189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0</v>
      </c>
      <c r="M190" s="5">
        <f t="shared" si="9"/>
        <v>1</v>
      </c>
      <c r="N190" s="1">
        <f t="shared" si="8"/>
        <v>0</v>
      </c>
      <c r="O190" s="1">
        <v>1</v>
      </c>
      <c r="P190" s="6">
        <v>0</v>
      </c>
      <c r="Q190" s="8">
        <f t="shared" si="7"/>
        <v>0.66666666666666663</v>
      </c>
    </row>
    <row r="191" spans="1:17" x14ac:dyDescent="0.4">
      <c r="A191">
        <v>190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0</v>
      </c>
      <c r="M191" s="5">
        <f t="shared" si="9"/>
        <v>1</v>
      </c>
      <c r="N191" s="1">
        <f t="shared" si="8"/>
        <v>0</v>
      </c>
      <c r="O191" s="1">
        <v>1</v>
      </c>
      <c r="P191" s="6">
        <v>0</v>
      </c>
      <c r="Q191" s="8">
        <f t="shared" si="7"/>
        <v>0.66666666666666663</v>
      </c>
    </row>
    <row r="192" spans="1:17" x14ac:dyDescent="0.4">
      <c r="A192">
        <v>191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0</v>
      </c>
      <c r="M192" s="5">
        <f t="shared" si="9"/>
        <v>1</v>
      </c>
      <c r="N192" s="1">
        <f t="shared" si="8"/>
        <v>0</v>
      </c>
      <c r="O192" s="1">
        <v>1</v>
      </c>
      <c r="P192" s="6">
        <v>0</v>
      </c>
      <c r="Q192" s="8">
        <f t="shared" si="7"/>
        <v>0.66666666666666663</v>
      </c>
    </row>
    <row r="193" spans="1:17" x14ac:dyDescent="0.4">
      <c r="A193">
        <v>192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0</v>
      </c>
      <c r="M193" s="5">
        <f t="shared" si="9"/>
        <v>1</v>
      </c>
      <c r="N193" s="1">
        <f t="shared" si="8"/>
        <v>0</v>
      </c>
      <c r="O193" s="1">
        <v>1</v>
      </c>
      <c r="P193" s="6">
        <v>0</v>
      </c>
      <c r="Q193" s="8">
        <f t="shared" si="7"/>
        <v>0.66666666666666663</v>
      </c>
    </row>
    <row r="194" spans="1:17" x14ac:dyDescent="0.4">
      <c r="A194">
        <v>193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0</v>
      </c>
      <c r="M194" s="5">
        <f t="shared" si="9"/>
        <v>1</v>
      </c>
      <c r="N194" s="1">
        <f t="shared" si="8"/>
        <v>0</v>
      </c>
      <c r="O194" s="1">
        <v>1</v>
      </c>
      <c r="P194" s="6">
        <v>0</v>
      </c>
      <c r="Q194" s="8">
        <f t="shared" si="7"/>
        <v>0.66666666666666663</v>
      </c>
    </row>
    <row r="195" spans="1:17" x14ac:dyDescent="0.4">
      <c r="A195">
        <v>194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0</v>
      </c>
      <c r="M195" s="5">
        <f t="shared" si="9"/>
        <v>1</v>
      </c>
      <c r="N195" s="1">
        <f t="shared" si="8"/>
        <v>0</v>
      </c>
      <c r="O195" s="1">
        <v>1</v>
      </c>
      <c r="P195" s="6">
        <v>0</v>
      </c>
      <c r="Q195" s="8">
        <f t="shared" ref="Q195:Q201" si="11">2*((M195/(M195+O195))*(M195/(M195+P195)))/((M195/(M195+O195))+(M195/(M195+P195)))</f>
        <v>0.66666666666666663</v>
      </c>
    </row>
    <row r="196" spans="1:17" x14ac:dyDescent="0.4">
      <c r="A196">
        <v>195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0</v>
      </c>
      <c r="M196" s="5">
        <f t="shared" si="9"/>
        <v>1</v>
      </c>
      <c r="N196" s="1">
        <f t="shared" si="8"/>
        <v>0</v>
      </c>
      <c r="O196" s="1">
        <v>1</v>
      </c>
      <c r="P196" s="6">
        <v>0</v>
      </c>
      <c r="Q196" s="8">
        <f t="shared" si="11"/>
        <v>0.66666666666666663</v>
      </c>
    </row>
    <row r="197" spans="1:17" x14ac:dyDescent="0.4">
      <c r="A197">
        <v>196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0</v>
      </c>
      <c r="M197" s="5">
        <f t="shared" si="9"/>
        <v>1</v>
      </c>
      <c r="N197" s="1">
        <f t="shared" ref="N197:N201" si="12">(1-M197)</f>
        <v>0</v>
      </c>
      <c r="O197" s="1">
        <v>1</v>
      </c>
      <c r="P197" s="6">
        <v>0</v>
      </c>
      <c r="Q197" s="8">
        <f t="shared" si="11"/>
        <v>0.66666666666666663</v>
      </c>
    </row>
    <row r="198" spans="1:17" x14ac:dyDescent="0.4">
      <c r="A198">
        <v>197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0</v>
      </c>
      <c r="M198" s="5">
        <f t="shared" si="9"/>
        <v>1</v>
      </c>
      <c r="N198" s="1">
        <f t="shared" si="12"/>
        <v>0</v>
      </c>
      <c r="O198" s="1">
        <v>1</v>
      </c>
      <c r="P198" s="6">
        <v>0</v>
      </c>
      <c r="Q198" s="8">
        <f t="shared" si="11"/>
        <v>0.66666666666666663</v>
      </c>
    </row>
    <row r="199" spans="1:17" x14ac:dyDescent="0.4">
      <c r="A199">
        <v>198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0</v>
      </c>
      <c r="M199" s="5">
        <f t="shared" si="9"/>
        <v>1</v>
      </c>
      <c r="N199" s="1">
        <f t="shared" si="12"/>
        <v>0</v>
      </c>
      <c r="O199" s="1">
        <v>1</v>
      </c>
      <c r="P199" s="6">
        <v>0</v>
      </c>
      <c r="Q199" s="8">
        <f t="shared" si="11"/>
        <v>0.66666666666666663</v>
      </c>
    </row>
    <row r="200" spans="1:17" x14ac:dyDescent="0.4">
      <c r="A200">
        <v>199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0</v>
      </c>
      <c r="M200" s="5">
        <f t="shared" si="9"/>
        <v>1</v>
      </c>
      <c r="N200" s="1">
        <f t="shared" si="12"/>
        <v>0</v>
      </c>
      <c r="O200" s="1">
        <v>1</v>
      </c>
      <c r="P200" s="6">
        <v>0</v>
      </c>
      <c r="Q200" s="8">
        <f t="shared" si="11"/>
        <v>0.66666666666666663</v>
      </c>
    </row>
    <row r="201" spans="1:17" x14ac:dyDescent="0.4">
      <c r="A201">
        <v>200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0</v>
      </c>
      <c r="M201" s="5">
        <f t="shared" si="9"/>
        <v>1</v>
      </c>
      <c r="N201" s="1">
        <f t="shared" si="12"/>
        <v>0</v>
      </c>
      <c r="O201" s="1">
        <v>1</v>
      </c>
      <c r="P201" s="6">
        <v>0</v>
      </c>
      <c r="Q201" s="8">
        <f t="shared" si="11"/>
        <v>0.66666666666666663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M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김대원</dc:creator>
  <cp:lastModifiedBy>김대원</cp:lastModifiedBy>
  <dcterms:created xsi:type="dcterms:W3CDTF">2020-05-24T13:10:07Z</dcterms:created>
  <dcterms:modified xsi:type="dcterms:W3CDTF">2020-05-24T16:11:13Z</dcterms:modified>
</cp:coreProperties>
</file>