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1" sheetId="1" state="visible" r:id="rId2"/>
    <sheet name="Sheet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<sst xmlns="http://schemas.openxmlformats.org/spreadsheetml/2006/main" count="26" uniqueCount="14">
  <si>
    <t xml:space="preserve">y</t>
  </si>
  <si>
    <t xml:space="preserve">x_1</t>
  </si>
  <si>
    <t xml:space="preserve">x_1err</t>
  </si>
  <si>
    <t xml:space="preserve">x_2</t>
  </si>
  <si>
    <t xml:space="preserve">x_2_err</t>
  </si>
  <si>
    <t xml:space="preserve">x_3</t>
  </si>
  <si>
    <t xml:space="preserve">x_3err</t>
  </si>
  <si>
    <t xml:space="preserve">k*m*g*x_1*x_2*x_3</t>
  </si>
  <si>
    <t xml:space="preserve">x</t>
  </si>
  <si>
    <t xml:space="preserve">x_err</t>
  </si>
  <si>
    <t xml:space="preserve">m</t>
  </si>
  <si>
    <t xml:space="preserve">k</t>
  </si>
  <si>
    <t xml:space="preserve">g</t>
  </si>
  <si>
    <t xml:space="preserve">-k*m*g*x_1*x_2*x_3+250000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</si>
</sst>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O7" activeCellId="0" sqref="O7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J1" s="1" t="s">
        <v>8</v>
      </c>
      <c r="K1" s="1" t="s">
        <v>9</v>
      </c>
      <c r="M1" s="1" t="s">
        <v>10</v>
      </c>
      <c r="N1" s="1" t="s">
        <v>11</v>
      </c>
      <c r="O1" s="1" t="s">
        <v>12</v>
      </c>
    </row>
    <row r="2" customFormat="false" ht="12.8" hidden="false" customHeight="false" outlineLevel="0" collapsed="false">
      <c r="A2" s="1" t="n">
        <f aca="false">$M$2*$N$2*$O$2*D2*F2*B2</f>
        <v>1617</v>
      </c>
      <c r="B2" s="1" t="n">
        <v>1</v>
      </c>
      <c r="C2" s="1" t="n">
        <f aca="false">0.5</f>
        <v>0.5</v>
      </c>
      <c r="D2" s="1" t="n">
        <v>0.1</v>
      </c>
      <c r="E2" s="1" t="n">
        <f aca="false">0.01</f>
        <v>0.01</v>
      </c>
      <c r="F2" s="1" t="n">
        <v>10</v>
      </c>
      <c r="G2" s="1" t="n">
        <f aca="false">1</f>
        <v>1</v>
      </c>
      <c r="J2" s="1" t="n">
        <f aca="false">F2</f>
        <v>10</v>
      </c>
      <c r="K2" s="1" t="n">
        <f aca="false">G2</f>
        <v>1</v>
      </c>
      <c r="M2" s="1" t="n">
        <v>100</v>
      </c>
      <c r="N2" s="1" t="n">
        <v>1.65</v>
      </c>
      <c r="O2" s="1" t="n">
        <v>9.8</v>
      </c>
    </row>
    <row r="3" customFormat="false" ht="12.8" hidden="false" customHeight="false" outlineLevel="0" collapsed="false">
      <c r="A3" s="1" t="n">
        <f aca="false">$M$2*$N$2*$O$2*D3*F3*B3</f>
        <v>12936</v>
      </c>
      <c r="B3" s="1" t="n">
        <v>2</v>
      </c>
      <c r="C3" s="1" t="n">
        <f aca="false">0.5</f>
        <v>0.5</v>
      </c>
      <c r="D3" s="1" t="n">
        <v>0.2</v>
      </c>
      <c r="E3" s="1" t="n">
        <f aca="false">0.01</f>
        <v>0.01</v>
      </c>
      <c r="F3" s="1" t="n">
        <v>20</v>
      </c>
      <c r="G3" s="1" t="n">
        <f aca="false">1</f>
        <v>1</v>
      </c>
      <c r="J3" s="1" t="n">
        <f aca="false">F3</f>
        <v>20</v>
      </c>
      <c r="K3" s="1" t="n">
        <f aca="false">G3</f>
        <v>1</v>
      </c>
      <c r="M3" s="1"/>
      <c r="N3" s="1"/>
    </row>
    <row r="4" customFormat="false" ht="12.8" hidden="false" customHeight="false" outlineLevel="0" collapsed="false">
      <c r="A4" s="1" t="n">
        <f aca="false">$M$2*$N$2*$O$2*D4*F4*B4</f>
        <v>43659</v>
      </c>
      <c r="B4" s="1" t="n">
        <v>3</v>
      </c>
      <c r="C4" s="1" t="n">
        <f aca="false">0.5</f>
        <v>0.5</v>
      </c>
      <c r="D4" s="1" t="n">
        <v>0.3</v>
      </c>
      <c r="E4" s="1" t="n">
        <f aca="false">0.01</f>
        <v>0.01</v>
      </c>
      <c r="F4" s="1" t="n">
        <v>30</v>
      </c>
      <c r="G4" s="1" t="n">
        <f aca="false">1</f>
        <v>1</v>
      </c>
      <c r="J4" s="1" t="n">
        <f aca="false">F4</f>
        <v>30</v>
      </c>
      <c r="K4" s="1" t="n">
        <f aca="false">G4</f>
        <v>1</v>
      </c>
      <c r="M4" s="1"/>
      <c r="N4" s="1"/>
    </row>
    <row r="5" customFormat="false" ht="12.8" hidden="false" customHeight="false" outlineLevel="0" collapsed="false">
      <c r="A5" s="1" t="n">
        <f aca="false">$M$2*$N$2*$O$2*D5*F5*B5</f>
        <v>103488</v>
      </c>
      <c r="B5" s="1" t="n">
        <v>4</v>
      </c>
      <c r="C5" s="1" t="n">
        <f aca="false">0.5</f>
        <v>0.5</v>
      </c>
      <c r="D5" s="1" t="n">
        <v>0.4</v>
      </c>
      <c r="E5" s="1" t="n">
        <f aca="false">0.01</f>
        <v>0.01</v>
      </c>
      <c r="F5" s="1" t="n">
        <v>40</v>
      </c>
      <c r="G5" s="1" t="n">
        <f aca="false">1</f>
        <v>1</v>
      </c>
      <c r="J5" s="1" t="n">
        <f aca="false">F5</f>
        <v>40</v>
      </c>
      <c r="K5" s="1" t="n">
        <f aca="false">G5</f>
        <v>1</v>
      </c>
      <c r="M5" s="1"/>
      <c r="N5" s="1"/>
    </row>
    <row r="6" customFormat="false" ht="12.8" hidden="false" customHeight="false" outlineLevel="0" collapsed="false">
      <c r="A6" s="1" t="n">
        <f aca="false">$M$2*$N$2*$O$2*D6*F6*B6</f>
        <v>202125</v>
      </c>
      <c r="B6" s="1" t="n">
        <v>5</v>
      </c>
      <c r="C6" s="1" t="n">
        <f aca="false">0.5</f>
        <v>0.5</v>
      </c>
      <c r="D6" s="1" t="n">
        <v>0.5</v>
      </c>
      <c r="E6" s="1" t="n">
        <f aca="false">0.01</f>
        <v>0.01</v>
      </c>
      <c r="F6" s="1" t="n">
        <v>50</v>
      </c>
      <c r="G6" s="1" t="n">
        <f aca="false">1</f>
        <v>1</v>
      </c>
      <c r="J6" s="1" t="n">
        <f aca="false">F6</f>
        <v>50</v>
      </c>
      <c r="K6" s="1" t="n">
        <f aca="false">G6</f>
        <v>1</v>
      </c>
      <c r="M6" s="1"/>
      <c r="N6" s="1"/>
    </row>
    <row r="7" customFormat="false" ht="12.8" hidden="false" customHeight="false" outlineLevel="0" collapsed="false">
      <c r="A7" s="1" t="n">
        <f aca="false">$M$2*$N$2*$O$2*D7*F7*B7</f>
        <v>349272</v>
      </c>
      <c r="B7" s="1" t="n">
        <v>6</v>
      </c>
      <c r="C7" s="1" t="n">
        <f aca="false">0.5</f>
        <v>0.5</v>
      </c>
      <c r="D7" s="1" t="n">
        <v>0.6</v>
      </c>
      <c r="E7" s="1" t="n">
        <f aca="false">0.01</f>
        <v>0.01</v>
      </c>
      <c r="F7" s="1" t="n">
        <v>60</v>
      </c>
      <c r="G7" s="1" t="n">
        <f aca="false">1</f>
        <v>1</v>
      </c>
      <c r="J7" s="1" t="n">
        <f aca="false">F7</f>
        <v>60</v>
      </c>
      <c r="K7" s="1" t="n">
        <f aca="false">G7</f>
        <v>1</v>
      </c>
      <c r="M7" s="1"/>
      <c r="N7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7" activeCellId="0" sqref="C17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13</v>
      </c>
      <c r="J1" s="1" t="s">
        <v>8</v>
      </c>
      <c r="K1" s="1" t="s">
        <v>9</v>
      </c>
      <c r="M1" s="1" t="s">
        <v>10</v>
      </c>
      <c r="N1" s="1" t="s">
        <v>11</v>
      </c>
      <c r="O1" s="1" t="s">
        <v>12</v>
      </c>
    </row>
    <row r="2" customFormat="false" ht="12.8" hidden="false" customHeight="false" outlineLevel="0" collapsed="false">
      <c r="A2" s="1" t="n">
        <f aca="false">-$M$2*$N$2*$O$2*D2*F2*B2+250000</f>
        <v>248383</v>
      </c>
      <c r="B2" s="1" t="n">
        <v>1</v>
      </c>
      <c r="C2" s="1" t="n">
        <f aca="false">0.5</f>
        <v>0.5</v>
      </c>
      <c r="D2" s="1" t="n">
        <v>0.1</v>
      </c>
      <c r="E2" s="1" t="n">
        <f aca="false">0.01</f>
        <v>0.01</v>
      </c>
      <c r="F2" s="1" t="n">
        <v>10</v>
      </c>
      <c r="G2" s="1" t="n">
        <f aca="false">1</f>
        <v>1</v>
      </c>
      <c r="J2" s="1" t="n">
        <f aca="false">F2</f>
        <v>10</v>
      </c>
      <c r="K2" s="1" t="n">
        <f aca="false">G2</f>
        <v>1</v>
      </c>
      <c r="M2" s="1" t="n">
        <v>100</v>
      </c>
      <c r="N2" s="1" t="n">
        <v>1.65</v>
      </c>
      <c r="O2" s="1" t="n">
        <v>9.8</v>
      </c>
    </row>
    <row r="3" customFormat="false" ht="12.8" hidden="false" customHeight="false" outlineLevel="0" collapsed="false">
      <c r="A3" s="1" t="n">
        <f aca="false">-$M$2*$N$2*$O$2*D3*F3*B3+250000</f>
        <v>237064</v>
      </c>
      <c r="B3" s="1" t="n">
        <v>2</v>
      </c>
      <c r="C3" s="1" t="n">
        <f aca="false">0.5</f>
        <v>0.5</v>
      </c>
      <c r="D3" s="1" t="n">
        <v>0.2</v>
      </c>
      <c r="E3" s="1" t="n">
        <f aca="false">0.01</f>
        <v>0.01</v>
      </c>
      <c r="F3" s="1" t="n">
        <v>20</v>
      </c>
      <c r="G3" s="1" t="n">
        <f aca="false">1</f>
        <v>1</v>
      </c>
      <c r="J3" s="1" t="n">
        <f aca="false">F3</f>
        <v>20</v>
      </c>
      <c r="K3" s="1" t="n">
        <f aca="false">G3</f>
        <v>1</v>
      </c>
      <c r="M3" s="1"/>
      <c r="N3" s="1"/>
    </row>
    <row r="4" customFormat="false" ht="12.8" hidden="false" customHeight="false" outlineLevel="0" collapsed="false">
      <c r="A4" s="1" t="n">
        <f aca="false">-$M$2*$N$2*$O$2*D4*F4*B4+250000</f>
        <v>206341</v>
      </c>
      <c r="B4" s="1" t="n">
        <v>3</v>
      </c>
      <c r="C4" s="1" t="n">
        <f aca="false">0.5</f>
        <v>0.5</v>
      </c>
      <c r="D4" s="1" t="n">
        <v>0.3</v>
      </c>
      <c r="E4" s="1" t="n">
        <f aca="false">0.01</f>
        <v>0.01</v>
      </c>
      <c r="F4" s="1" t="n">
        <v>30</v>
      </c>
      <c r="G4" s="1" t="n">
        <f aca="false">1</f>
        <v>1</v>
      </c>
      <c r="J4" s="1" t="n">
        <f aca="false">F4</f>
        <v>30</v>
      </c>
      <c r="K4" s="1" t="n">
        <f aca="false">G4</f>
        <v>1</v>
      </c>
      <c r="M4" s="1"/>
      <c r="N4" s="1"/>
    </row>
    <row r="5" customFormat="false" ht="12.8" hidden="false" customHeight="false" outlineLevel="0" collapsed="false">
      <c r="A5" s="1" t="n">
        <f aca="false">-$M$2*$N$2*$O$2*D5*F5*B5+250000</f>
        <v>146512</v>
      </c>
      <c r="B5" s="1" t="n">
        <v>4</v>
      </c>
      <c r="C5" s="1" t="n">
        <f aca="false">0.5</f>
        <v>0.5</v>
      </c>
      <c r="D5" s="1" t="n">
        <v>0.4</v>
      </c>
      <c r="E5" s="1" t="n">
        <f aca="false">0.01</f>
        <v>0.01</v>
      </c>
      <c r="F5" s="1" t="n">
        <v>40</v>
      </c>
      <c r="G5" s="1" t="n">
        <f aca="false">1</f>
        <v>1</v>
      </c>
      <c r="J5" s="1" t="n">
        <f aca="false">F5</f>
        <v>40</v>
      </c>
      <c r="K5" s="1" t="n">
        <f aca="false">G5</f>
        <v>1</v>
      </c>
      <c r="M5" s="1"/>
      <c r="N5" s="1"/>
    </row>
    <row r="6" customFormat="false" ht="12.8" hidden="false" customHeight="false" outlineLevel="0" collapsed="false">
      <c r="A6" s="1" t="n">
        <f aca="false">-$M$2*$N$2*$O$2*D6*F6*B6+250000</f>
        <v>47875</v>
      </c>
      <c r="B6" s="1" t="n">
        <v>5</v>
      </c>
      <c r="C6" s="1" t="n">
        <f aca="false">0.5</f>
        <v>0.5</v>
      </c>
      <c r="D6" s="1" t="n">
        <v>0.5</v>
      </c>
      <c r="E6" s="1" t="n">
        <f aca="false">0.01</f>
        <v>0.01</v>
      </c>
      <c r="F6" s="1" t="n">
        <v>50</v>
      </c>
      <c r="G6" s="1" t="n">
        <f aca="false">1</f>
        <v>1</v>
      </c>
      <c r="J6" s="1" t="n">
        <f aca="false">F6</f>
        <v>50</v>
      </c>
      <c r="K6" s="1" t="n">
        <f aca="false">G6</f>
        <v>1</v>
      </c>
      <c r="M6" s="1"/>
      <c r="N6" s="1"/>
    </row>
    <row r="7" customFormat="false" ht="12.8" hidden="false" customHeight="false" outlineLevel="0" collapsed="false">
      <c r="A7" s="1" t="n">
        <f aca="false">-$M$2*$N$2*$O$2*D7*F7*B7+250000</f>
        <v>-99272</v>
      </c>
      <c r="B7" s="1" t="n">
        <v>6</v>
      </c>
      <c r="C7" s="1" t="n">
        <f aca="false">0.5</f>
        <v>0.5</v>
      </c>
      <c r="D7" s="1" t="n">
        <v>0.6</v>
      </c>
      <c r="E7" s="1" t="n">
        <f aca="false">0.01</f>
        <v>0.01</v>
      </c>
      <c r="F7" s="1" t="n">
        <v>60</v>
      </c>
      <c r="G7" s="1" t="n">
        <f aca="false">1</f>
        <v>1</v>
      </c>
      <c r="J7" s="1" t="n">
        <f aca="false">F7</f>
        <v>60</v>
      </c>
      <c r="K7" s="1" t="n">
        <f aca="false">G7</f>
        <v>1</v>
      </c>
      <c r="M7" s="1"/>
      <c r="N7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4889</TotalTime>
  <Application>LibreOffice/7.4.4.2$Linux_X86_64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2023-04-03T22:17:45Z</dcterms:created>
  <dc:creator/>
  <dc:description/>
  <dc:language>en-US</dc:language>
  <cp:lastModifiedBy/>
  <dcterms:modified xsi:type="dcterms:W3CDTF">2023-04-09T14:15:52Z</dcterms:modified>
  <cp:revision>35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