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\sanxiao\res\"/>
    </mc:Choice>
  </mc:AlternateContent>
  <xr:revisionPtr revIDLastSave="0" documentId="13_ncr:1_{3A6E27E4-2FA7-4F4E-B25A-50E7C57230D9}" xr6:coauthVersionLast="47" xr6:coauthVersionMax="47" xr10:uidLastSave="{00000000-0000-0000-0000-000000000000}"/>
  <bookViews>
    <workbookView xWindow="-120" yWindow="-120" windowWidth="29040" windowHeight="15840" xr2:uid="{CC6F8D9D-4502-4041-B165-5723D0DDAEA5}"/>
  </bookViews>
  <sheets>
    <sheet name="t_achievement_s" sheetId="1" r:id="rId1"/>
    <sheet name="t_achievement_s说明表" sheetId="3" r:id="rId2"/>
    <sheet name="t_achievement_server_s" sheetId="2" r:id="rId3"/>
    <sheet name="t_achievement_server_s说明表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3" l="1"/>
  <c r="D24" i="3"/>
  <c r="D23" i="3"/>
  <c r="D22" i="3"/>
  <c r="D21" i="3"/>
  <c r="D20" i="3"/>
  <c r="D19" i="3"/>
  <c r="D18" i="3"/>
  <c r="D17" i="3"/>
  <c r="D16" i="3"/>
  <c r="H9" i="4"/>
  <c r="H8" i="4"/>
  <c r="H7" i="4"/>
  <c r="H6" i="4"/>
  <c r="F9" i="4"/>
  <c r="F8" i="4"/>
  <c r="F7" i="4"/>
  <c r="F6" i="4"/>
  <c r="D7" i="4"/>
  <c r="D8" i="4"/>
  <c r="D9" i="4"/>
  <c r="D6" i="4"/>
  <c r="D7" i="3"/>
  <c r="D8" i="3"/>
  <c r="D9" i="3"/>
  <c r="D10" i="3"/>
  <c r="D11" i="3"/>
  <c r="D12" i="3"/>
  <c r="D13" i="3"/>
  <c r="D14" i="3"/>
  <c r="D15" i="3"/>
  <c r="D6" i="3"/>
</calcChain>
</file>

<file path=xl/sharedStrings.xml><?xml version="1.0" encoding="utf-8"?>
<sst xmlns="http://schemas.openxmlformats.org/spreadsheetml/2006/main" count="406" uniqueCount="251">
  <si>
    <t>id</t>
    <phoneticPr fontId="1" type="noConversion"/>
  </si>
  <si>
    <t>主键id</t>
    <phoneticPr fontId="1" type="noConversion"/>
  </si>
  <si>
    <t>成就id</t>
    <phoneticPr fontId="1" type="noConversion"/>
  </si>
  <si>
    <t>成就名</t>
    <phoneticPr fontId="1" type="noConversion"/>
  </si>
  <si>
    <t>成就解锁条件</t>
    <phoneticPr fontId="1" type="noConversion"/>
  </si>
  <si>
    <t>成就完成条件</t>
    <phoneticPr fontId="1" type="noConversion"/>
  </si>
  <si>
    <t>成就图标</t>
    <phoneticPr fontId="1" type="noConversion"/>
  </si>
  <si>
    <t>成就奖励</t>
    <phoneticPr fontId="1" type="noConversion"/>
  </si>
  <si>
    <t>a_arrayints_complete</t>
    <phoneticPr fontId="1" type="noConversion"/>
  </si>
  <si>
    <t>a_arrayints_unlock</t>
    <phoneticPr fontId="1" type="noConversion"/>
  </si>
  <si>
    <t>c_base_name</t>
    <phoneticPr fontId="1" type="noConversion"/>
  </si>
  <si>
    <t>c_base_icon</t>
    <phoneticPr fontId="1" type="noConversion"/>
  </si>
  <si>
    <t>a_base_award</t>
    <phoneticPr fontId="1" type="noConversion"/>
  </si>
  <si>
    <t>品质框</t>
    <phoneticPr fontId="1" type="noConversion"/>
  </si>
  <si>
    <t>成就名中文备注</t>
    <phoneticPr fontId="1" type="noConversion"/>
  </si>
  <si>
    <t>成就描述中文备注</t>
    <phoneticPr fontId="1" type="noConversion"/>
  </si>
  <si>
    <t>根据id，读取d_多语言表中的a_base_message_id，查找对应文本</t>
    <phoneticPr fontId="1" type="noConversion"/>
  </si>
  <si>
    <t>查看中文名字的备注，无其他意义</t>
    <phoneticPr fontId="1" type="noConversion"/>
  </si>
  <si>
    <t>成就可领取、已完成时，显示的成就图标资源。</t>
    <phoneticPr fontId="1" type="noConversion"/>
  </si>
  <si>
    <t>配置格式type,x;type,x;（配置多个表示多个条件，需同时满足才能解锁）
type读取c-条件表中的a_base_condition_id字段，x为对应字段的实际配置值</t>
    <phoneticPr fontId="1" type="noConversion"/>
  </si>
  <si>
    <t>配置格式type,x,y;type,x,y;（配置多个表示多个条件同时完成，才能完成。）
type读取c-条件表中的a_base_condition_id字段，x、y为类型对应的配置方式配置值</t>
    <phoneticPr fontId="1" type="noConversion"/>
  </si>
  <si>
    <t>通过奖励id，读取j-奖励表中的a_base_award_id字段，计算奖励内容</t>
    <phoneticPr fontId="1" type="noConversion"/>
  </si>
  <si>
    <t>a_base_achievement_id</t>
    <phoneticPr fontId="1" type="noConversion"/>
  </si>
  <si>
    <t>显示成就图标边框的配置
0：普通边框
1：特殊边框</t>
    <phoneticPr fontId="1" type="noConversion"/>
  </si>
  <si>
    <t>成就持续时间</t>
    <phoneticPr fontId="1" type="noConversion"/>
  </si>
  <si>
    <t>a_base_duration</t>
    <phoneticPr fontId="1" type="noConversion"/>
  </si>
  <si>
    <t>成就解锁后的持续时间，只有在持续时间内才能完成成就
0：一直持续
＞0：配置数值，单位为秒。持续时间结束，将不能继续完成成就进度</t>
    <phoneticPr fontId="1" type="noConversion"/>
  </si>
  <si>
    <t>领取条件</t>
  </si>
  <si>
    <t>领取条件文本</t>
  </si>
  <si>
    <t>显示成就列表的小图标资源</t>
    <phoneticPr fontId="1" type="noConversion"/>
  </si>
  <si>
    <t>c_base_image</t>
    <phoneticPr fontId="1" type="noConversion"/>
  </si>
  <si>
    <t>成就大图</t>
    <phoneticPr fontId="1" type="noConversion"/>
  </si>
  <si>
    <t>显示成就大图的资源</t>
    <phoneticPr fontId="1" type="noConversion"/>
  </si>
  <si>
    <t>a_arrayints_claim</t>
    <phoneticPr fontId="1" type="noConversion"/>
  </si>
  <si>
    <t>成就说明</t>
    <phoneticPr fontId="1" type="noConversion"/>
  </si>
  <si>
    <t>成就说明中文备注</t>
    <phoneticPr fontId="1" type="noConversion"/>
  </si>
  <si>
    <t>c_base_explain</t>
    <phoneticPr fontId="1" type="noConversion"/>
  </si>
  <si>
    <t>根据id，读取d_多语言表中的a_base_message_id，查找对应文本</t>
  </si>
  <si>
    <t>领取条件文本中文备注</t>
    <phoneticPr fontId="1" type="noConversion"/>
  </si>
  <si>
    <t>c_base_explain_text</t>
    <phoneticPr fontId="1" type="noConversion"/>
  </si>
  <si>
    <t>查看中文名字的备注，无其他意义</t>
  </si>
  <si>
    <t>c_base_border</t>
    <phoneticPr fontId="1" type="noConversion"/>
  </si>
  <si>
    <t>a_base_next_task</t>
  </si>
  <si>
    <t>varchar(255)</t>
  </si>
  <si>
    <t>完成任务自动接取一下个</t>
  </si>
  <si>
    <t>家园达到2级</t>
  </si>
  <si>
    <t>家园达到3级</t>
  </si>
  <si>
    <t>家园达到4级</t>
  </si>
  <si>
    <t>家园达到5级</t>
  </si>
  <si>
    <t>2,1,2</t>
  </si>
  <si>
    <t>2,1,3</t>
  </si>
  <si>
    <t>2,1,4</t>
  </si>
  <si>
    <t>2,1,5</t>
  </si>
  <si>
    <t>1002</t>
  </si>
  <si>
    <t>1003</t>
  </si>
  <si>
    <t>1004</t>
  </si>
  <si>
    <t>1005</t>
  </si>
  <si>
    <t>1006</t>
  </si>
  <si>
    <t>家园1</t>
    <phoneticPr fontId="1" type="noConversion"/>
  </si>
  <si>
    <t>家园2</t>
  </si>
  <si>
    <t>家园3</t>
  </si>
  <si>
    <t>家园4</t>
  </si>
  <si>
    <t>家园5</t>
  </si>
  <si>
    <t>a_base_receive</t>
  </si>
  <si>
    <t>起始任务</t>
  </si>
  <si>
    <t>0起始任务
1不是起始任务</t>
  </si>
  <si>
    <t>步兵营达到2级</t>
  </si>
  <si>
    <t>步兵营达到3级</t>
  </si>
  <si>
    <t>步兵营达到4级</t>
  </si>
  <si>
    <t>步兵营达到5级</t>
  </si>
  <si>
    <t>步兵营1</t>
    <phoneticPr fontId="1" type="noConversion"/>
  </si>
  <si>
    <t>步兵营2</t>
  </si>
  <si>
    <t>步兵营3</t>
  </si>
  <si>
    <t>步兵营4</t>
  </si>
  <si>
    <t>步兵营5</t>
  </si>
  <si>
    <t>2,2,2</t>
  </si>
  <si>
    <t>2,2,3</t>
  </si>
  <si>
    <t>2,2,4</t>
  </si>
  <si>
    <t>2,2,5</t>
  </si>
  <si>
    <t>落地生根</t>
    <phoneticPr fontId="1" type="noConversion"/>
  </si>
  <si>
    <t>全服5个玩家到达青铜时代</t>
    <phoneticPr fontId="1" type="noConversion"/>
  </si>
  <si>
    <t>随时间推移，越来越多的人发展文明</t>
    <phoneticPr fontId="1" type="noConversion"/>
  </si>
  <si>
    <t>个人等级达到5即可领取</t>
    <phoneticPr fontId="1" type="noConversion"/>
  </si>
  <si>
    <t>个人等级达到8即可领取</t>
    <phoneticPr fontId="1" type="noConversion"/>
  </si>
  <si>
    <t>id与t_achievement_s中的成就id互斥，不能重复</t>
    <phoneticPr fontId="1" type="noConversion"/>
  </si>
  <si>
    <t>id与t_achievement_server_s中的成就id互斥，不能重复</t>
    <phoneticPr fontId="1" type="noConversion"/>
  </si>
  <si>
    <t>201,2,5</t>
    <phoneticPr fontId="1" type="noConversion"/>
  </si>
  <si>
    <t>开疆拓土</t>
    <phoneticPr fontId="1" type="noConversion"/>
  </si>
  <si>
    <t>全服所有玩家清除10个杂物</t>
    <phoneticPr fontId="1" type="noConversion"/>
  </si>
  <si>
    <t>202,1,10</t>
    <phoneticPr fontId="1" type="noConversion"/>
  </si>
  <si>
    <t>内忧外患</t>
    <phoneticPr fontId="1" type="noConversion"/>
  </si>
  <si>
    <t>全服所有玩家击败10个怪物</t>
    <phoneticPr fontId="1" type="noConversion"/>
  </si>
  <si>
    <t>202,3,10</t>
    <phoneticPr fontId="1" type="noConversion"/>
  </si>
  <si>
    <t>个人等级达到10即可领取</t>
    <phoneticPr fontId="1" type="noConversion"/>
  </si>
  <si>
    <t>骁勇善战</t>
    <phoneticPr fontId="1" type="noConversion"/>
  </si>
  <si>
    <t>全服5个玩家完成关卡10</t>
    <phoneticPr fontId="1" type="noConversion"/>
  </si>
  <si>
    <t>203,110,5</t>
    <phoneticPr fontId="1" type="noConversion"/>
  </si>
  <si>
    <t>2,1,6</t>
    <phoneticPr fontId="1" type="noConversion"/>
  </si>
  <si>
    <t>2,2,6</t>
    <phoneticPr fontId="1" type="noConversion"/>
  </si>
  <si>
    <t>家园达到6级</t>
  </si>
  <si>
    <t>步兵营达到6级</t>
  </si>
  <si>
    <t>开疆拓土，获得更大的发展空间</t>
    <phoneticPr fontId="1" type="noConversion"/>
  </si>
  <si>
    <t>保卫疆土，击杀敌人获得更大的安全保障</t>
    <phoneticPr fontId="1" type="noConversion"/>
  </si>
  <si>
    <t>6,2</t>
  </si>
  <si>
    <t>积极挑战自己，勇猛顽强，善于战斗。</t>
    <phoneticPr fontId="1" type="noConversion"/>
  </si>
  <si>
    <t>个人等级达到9即可领取</t>
    <phoneticPr fontId="1" type="noConversion"/>
  </si>
  <si>
    <t>家园1</t>
  </si>
  <si>
    <t>步兵营1</t>
  </si>
  <si>
    <t>落地生根</t>
  </si>
  <si>
    <t>全服5个玩家到达青铜时代</t>
  </si>
  <si>
    <t>随时间推移，越来越多的人发展文明</t>
  </si>
  <si>
    <t>个人等级达到5即可领取</t>
  </si>
  <si>
    <t>开疆拓土</t>
  </si>
  <si>
    <t>全服所有玩家清除10个杂物</t>
  </si>
  <si>
    <t>开疆拓土，获得更大的发展空间</t>
  </si>
  <si>
    <t>个人等级达到8即可领取</t>
  </si>
  <si>
    <t>内忧外患</t>
  </si>
  <si>
    <t>全服所有玩家击败10个怪物</t>
  </si>
  <si>
    <t>保卫疆土，击杀敌人获得更大的安全保障</t>
  </si>
  <si>
    <t>个人等级达到9即可领取</t>
  </si>
  <si>
    <t>骁勇善战</t>
  </si>
  <si>
    <t>全服5个玩家完成关卡10</t>
  </si>
  <si>
    <t>积极挑战自己，勇猛顽强，善于战斗。</t>
  </si>
  <si>
    <t>个人等级达到10即可领取</t>
  </si>
  <si>
    <t>使用条件表通用的语言文本解析显示，不用配置多语言id</t>
  </si>
  <si>
    <t>使用条件表通用的语言文本解析显示，不用配置多语言id</t>
    <phoneticPr fontId="1" type="noConversion"/>
  </si>
  <si>
    <t>id</t>
  </si>
  <si>
    <t>a_base_achievement_id</t>
  </si>
  <si>
    <t>c_base_name</t>
  </si>
  <si>
    <t>c_base_border</t>
  </si>
  <si>
    <t>c_base_icon</t>
  </si>
  <si>
    <t>a_arrayints_unlock</t>
  </si>
  <si>
    <t>a_arrayints_complete</t>
  </si>
  <si>
    <t>a_base_award</t>
  </si>
  <si>
    <t>主键id</t>
  </si>
  <si>
    <t>成就id</t>
  </si>
  <si>
    <t>成就名</t>
  </si>
  <si>
    <t>成就名中文备注</t>
  </si>
  <si>
    <t>成就描述中文备注</t>
  </si>
  <si>
    <t>品质框</t>
  </si>
  <si>
    <t>成就图标</t>
  </si>
  <si>
    <t>成就解锁条件</t>
  </si>
  <si>
    <t>成就完成条件</t>
  </si>
  <si>
    <t>成就奖励</t>
  </si>
  <si>
    <t>id与t_achievement_server_s中的成就id互斥，不能重复</t>
  </si>
  <si>
    <t>显示成就图标边框的配置
0：普通边框
1：特殊边框</t>
  </si>
  <si>
    <t>成就可领取、已完成时，显示的成就图标资源。</t>
  </si>
  <si>
    <t>配置格式type,x;type,x;（配置多个表示多个条件，需同时满足才能解锁）
type读取c-条件表中的a_base_condition_id字段，x为对应字段的实际配置值</t>
  </si>
  <si>
    <t>配置格式type,x,y;type,x,y;（配置多个表示多个条件同时完成，才能完成。）
type读取c-条件表中的a_base_condition_id字段，x、y为类型对应的配置方式配置值</t>
  </si>
  <si>
    <t>通过奖励id，读取j-奖励表中的a_base_award_id字段，计算奖励内容</t>
  </si>
  <si>
    <t>2,1,6</t>
  </si>
  <si>
    <t>2,2,6</t>
  </si>
  <si>
    <t>1,5,0</t>
  </si>
  <si>
    <t>1,5,0</t>
    <phoneticPr fontId="1" type="noConversion"/>
  </si>
  <si>
    <t>1,8,0</t>
  </si>
  <si>
    <t>1,8,0</t>
    <phoneticPr fontId="1" type="noConversion"/>
  </si>
  <si>
    <t>1,9,0</t>
  </si>
  <si>
    <t>1,9,0</t>
    <phoneticPr fontId="1" type="noConversion"/>
  </si>
  <si>
    <t>1,10,0</t>
  </si>
  <si>
    <t>1,10,0</t>
    <phoneticPr fontId="1" type="noConversion"/>
  </si>
  <si>
    <t>仅用于查看，因为可以使用条件表的通用多语言，所以不用配置完成条件描述的多语言id</t>
  </si>
  <si>
    <t>仅用于查看，因为可以使用条件表的通用多语言，所以不用配置完成条件描述的多语言id</t>
    <phoneticPr fontId="1" type="noConversion"/>
  </si>
  <si>
    <t>a_base_duration</t>
  </si>
  <si>
    <t>c_base_explain</t>
  </si>
  <si>
    <t>c_base_explain_text</t>
  </si>
  <si>
    <t>c_base_image</t>
  </si>
  <si>
    <t>a_arrayints_claim</t>
  </si>
  <si>
    <t>成就持续时间</t>
  </si>
  <si>
    <t>成就说明</t>
  </si>
  <si>
    <t>成就说明中文备注</t>
  </si>
  <si>
    <t>领取条件文本中文备注</t>
  </si>
  <si>
    <t>成就大图</t>
  </si>
  <si>
    <t>id与t_achievement_s中的成就id互斥，不能重复</t>
  </si>
  <si>
    <t>成就解锁后的持续时间，只有在持续时间内才能完成成就
0：一直持续
＞0：配置数值，单位为秒。持续时间结束，将不能继续完成成就进度</t>
  </si>
  <si>
    <t>显示成就列表的小图标资源</t>
  </si>
  <si>
    <t>显示成就大图的资源</t>
  </si>
  <si>
    <t>201,2,5</t>
  </si>
  <si>
    <t>202,1,10</t>
  </si>
  <si>
    <t>202,3,10</t>
  </si>
  <si>
    <t>203,110,5</t>
  </si>
  <si>
    <t>204,0,0</t>
  </si>
  <si>
    <t>204,1,0</t>
  </si>
  <si>
    <t>204,2,0</t>
  </si>
  <si>
    <t>204,3,0</t>
  </si>
  <si>
    <t>消耗金币1</t>
  </si>
  <si>
    <t>消耗金币1</t>
    <phoneticPr fontId="1" type="noConversion"/>
  </si>
  <si>
    <t>消耗金币2</t>
  </si>
  <si>
    <t>消耗金币3</t>
  </si>
  <si>
    <t>消耗金币4</t>
  </si>
  <si>
    <t>消耗金币5</t>
  </si>
  <si>
    <t>获得粮食1</t>
  </si>
  <si>
    <t>获得粮食1</t>
    <phoneticPr fontId="1" type="noConversion"/>
  </si>
  <si>
    <t>获得粮食2</t>
  </si>
  <si>
    <t>获得粮食3</t>
  </si>
  <si>
    <t>获得粮食4</t>
  </si>
  <si>
    <t>获得粮食5</t>
  </si>
  <si>
    <t>获得粮食1000</t>
  </si>
  <si>
    <t>消耗金币3000</t>
  </si>
  <si>
    <t>消耗金币3000</t>
    <phoneticPr fontId="1" type="noConversion"/>
  </si>
  <si>
    <t>获得粮食4000</t>
  </si>
  <si>
    <t>消耗金币5000</t>
  </si>
  <si>
    <t>消耗金币5000</t>
    <phoneticPr fontId="1" type="noConversion"/>
  </si>
  <si>
    <t>消耗金币7000</t>
  </si>
  <si>
    <t>消耗金币7000</t>
    <phoneticPr fontId="1" type="noConversion"/>
  </si>
  <si>
    <t>消耗金币9000</t>
  </si>
  <si>
    <t>消耗金币9000</t>
    <phoneticPr fontId="1" type="noConversion"/>
  </si>
  <si>
    <t>消耗金币15000</t>
  </si>
  <si>
    <t>消耗金币15000</t>
    <phoneticPr fontId="1" type="noConversion"/>
  </si>
  <si>
    <t>获得粮食500</t>
  </si>
  <si>
    <t>获得粮食2000</t>
  </si>
  <si>
    <t>获得粮食8000</t>
  </si>
  <si>
    <t>24,-2,3000</t>
  </si>
  <si>
    <t>24,-2,3000</t>
    <phoneticPr fontId="1" type="noConversion"/>
  </si>
  <si>
    <t>24,-2,5000</t>
  </si>
  <si>
    <t>24,-2,5000</t>
    <phoneticPr fontId="1" type="noConversion"/>
  </si>
  <si>
    <t>24,-2,7000</t>
  </si>
  <si>
    <t>24,-2,7000</t>
    <phoneticPr fontId="1" type="noConversion"/>
  </si>
  <si>
    <t>24,-2,9000</t>
  </si>
  <si>
    <t>24,-2,9000</t>
    <phoneticPr fontId="1" type="noConversion"/>
  </si>
  <si>
    <t>24,-2,15000</t>
  </si>
  <si>
    <t>24,-2,15000</t>
    <phoneticPr fontId="1" type="noConversion"/>
  </si>
  <si>
    <t>23,-101,500</t>
  </si>
  <si>
    <t>23,-101,500</t>
    <phoneticPr fontId="1" type="noConversion"/>
  </si>
  <si>
    <t>23,-101,1000</t>
  </si>
  <si>
    <t>23,-101,1000</t>
    <phoneticPr fontId="1" type="noConversion"/>
  </si>
  <si>
    <t>23,-101,2000</t>
  </si>
  <si>
    <t>23,-101,2000</t>
    <phoneticPr fontId="1" type="noConversion"/>
  </si>
  <si>
    <t>23,-101,4000</t>
  </si>
  <si>
    <t>23,-101,4000</t>
    <phoneticPr fontId="1" type="noConversion"/>
  </si>
  <si>
    <t>23,-101,8000</t>
  </si>
  <si>
    <t>23,-101,8000</t>
    <phoneticPr fontId="1" type="noConversion"/>
  </si>
  <si>
    <t>500101</t>
  </si>
  <si>
    <t>500102</t>
  </si>
  <si>
    <t>500103</t>
  </si>
  <si>
    <t>500104</t>
  </si>
  <si>
    <t>500105</t>
  </si>
  <si>
    <t>500201</t>
  </si>
  <si>
    <t>500202</t>
  </si>
  <si>
    <t>500203</t>
  </si>
  <si>
    <t>500204</t>
  </si>
  <si>
    <t>500205</t>
  </si>
  <si>
    <t>500301</t>
  </si>
  <si>
    <t>500302</t>
  </si>
  <si>
    <t>500303</t>
  </si>
  <si>
    <t>500304</t>
  </si>
  <si>
    <t>500305</t>
  </si>
  <si>
    <t>500401</t>
  </si>
  <si>
    <t>500402</t>
  </si>
  <si>
    <t>500403</t>
  </si>
  <si>
    <t>500404</t>
  </si>
  <si>
    <t>500405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</si>
</sst>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042F-2A19-4418-9F20-7EECF6F4A075}">
  <dimension ref="A1:L25"/>
  <sheetViews>
    <sheetView tabSelected="1" workbookViewId="0">
      <selection activeCell="I1" sqref="I1:I1048576"/>
    </sheetView>
  </sheetViews>
  <sheetFormatPr defaultRowHeight="14.25" x14ac:dyDescent="0.2"/>
  <cols>
    <col min="1" max="1" width="6.75" bestFit="1" customWidth="1"/>
    <col min="2" max="2" width="21.625" bestFit="1" customWidth="1"/>
    <col min="3" max="3" width="14.125" bestFit="1" customWidth="1"/>
    <col min="4" max="4" width="12.625" bestFit="1" customWidth="1"/>
    <col min="5" max="5" width="15.125" bestFit="1" customWidth="1"/>
    <col min="6" max="6" width="11.625" bestFit="1" customWidth="1"/>
    <col min="7" max="7" width="17.25" bestFit="1" customWidth="1"/>
    <col min="8" max="8" width="13.5" bestFit="1" customWidth="1"/>
    <col min="9" max="9" width="11.625" bestFit="1" customWidth="1"/>
    <col min="10" max="10" width="17.25" bestFit="1" customWidth="1"/>
    <col min="11" max="11" width="19.5" bestFit="1" customWidth="1"/>
    <col min="12" max="12" width="23.5" bestFit="1" customWidth="1"/>
    <col min="13" max="13" width="13.375" bestFit="1" customWidth="1"/>
  </cols>
  <sheetData>
    <row r="1" spans="1:12" x14ac:dyDescent="0.2">
      <c r="A1">
        <v>1</v>
      </c>
    </row>
    <row r="2" spans="1:12" x14ac:dyDescent="0.2">
      <c r="A2" t="s">
        <v>126</v>
      </c>
      <c r="B2" t="s">
        <v>127</v>
      </c>
      <c r="C2" t="s">
        <v>63</v>
      </c>
      <c r="D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42</v>
      </c>
      <c r="L2" t="s">
        <v>133</v>
      </c>
    </row>
    <row r="3" spans="1:12" x14ac:dyDescent="0.2">
      <c r="H3" t="s">
        <v>43</v>
      </c>
      <c r="I3" t="s">
        <v>43</v>
      </c>
      <c r="J3" t="s">
        <v>43</v>
      </c>
      <c r="K3" t="s">
        <v>43</v>
      </c>
    </row>
    <row r="4" spans="1:12" x14ac:dyDescent="0.2">
      <c r="A4" t="s">
        <v>134</v>
      </c>
      <c r="B4" t="s">
        <v>135</v>
      </c>
      <c r="C4" t="s">
        <v>64</v>
      </c>
      <c r="D4" t="s">
        <v>136</v>
      </c>
      <c r="E4" t="s">
        <v>137</v>
      </c>
      <c r="F4" t="s">
        <v>138</v>
      </c>
      <c r="G4" t="s">
        <v>139</v>
      </c>
      <c r="H4" t="s">
        <v>140</v>
      </c>
      <c r="I4" t="s">
        <v>141</v>
      </c>
      <c r="J4" t="s">
        <v>142</v>
      </c>
      <c r="K4" t="s">
        <v>44</v>
      </c>
      <c r="L4" t="s">
        <v>143</v>
      </c>
    </row>
    <row r="5" spans="1:12" s="1" customFormat="1" ht="199.5" x14ac:dyDescent="0.2">
      <c r="B5" s="1" t="s">
        <v>144</v>
      </c>
      <c r="C5" s="1" t="s">
        <v>65</v>
      </c>
      <c r="D5" s="1" t="s">
        <v>37</v>
      </c>
      <c r="E5" s="1" t="s">
        <v>40</v>
      </c>
      <c r="F5" s="1" t="s">
        <v>124</v>
      </c>
      <c r="G5" s="1" t="s">
        <v>145</v>
      </c>
      <c r="H5" s="1" t="s">
        <v>146</v>
      </c>
      <c r="I5" s="1" t="s">
        <v>147</v>
      </c>
      <c r="J5" s="1" t="s">
        <v>148</v>
      </c>
      <c r="L5" s="1" t="s">
        <v>149</v>
      </c>
    </row>
    <row r="6" spans="1:12" x14ac:dyDescent="0.2">
      <c r="A6">
        <v>1</v>
      </c>
      <c r="B6">
        <v>101</v>
      </c>
      <c r="C6">
        <v>0</v>
      </c>
      <c r="D6" t="s">
        <v>231</v>
      </c>
      <c r="E6" t="s">
        <v>106</v>
      </c>
      <c r="F6" t="s">
        <v>45</v>
      </c>
      <c r="G6">
        <v>0</v>
      </c>
      <c r="J6" t="s">
        <v>49</v>
      </c>
      <c r="K6">
        <v>102</v>
      </c>
      <c r="L6" t="s">
        <v>53</v>
      </c>
    </row>
    <row r="7" spans="1:12" x14ac:dyDescent="0.2">
      <c r="A7">
        <v>2</v>
      </c>
      <c r="B7">
        <v>102</v>
      </c>
      <c r="C7">
        <v>1</v>
      </c>
      <c r="D7" t="s">
        <v>232</v>
      </c>
      <c r="E7" t="s">
        <v>59</v>
      </c>
      <c r="F7" t="s">
        <v>46</v>
      </c>
      <c r="G7">
        <v>0</v>
      </c>
      <c r="J7" t="s">
        <v>50</v>
      </c>
      <c r="K7">
        <v>103</v>
      </c>
      <c r="L7" t="s">
        <v>54</v>
      </c>
    </row>
    <row r="8" spans="1:12" x14ac:dyDescent="0.2">
      <c r="A8">
        <v>3</v>
      </c>
      <c r="B8">
        <v>103</v>
      </c>
      <c r="C8">
        <v>1</v>
      </c>
      <c r="D8" t="s">
        <v>233</v>
      </c>
      <c r="E8" t="s">
        <v>60</v>
      </c>
      <c r="F8" t="s">
        <v>47</v>
      </c>
      <c r="G8">
        <v>0</v>
      </c>
      <c r="J8" t="s">
        <v>51</v>
      </c>
      <c r="K8">
        <v>104</v>
      </c>
      <c r="L8" t="s">
        <v>55</v>
      </c>
    </row>
    <row r="9" spans="1:12" x14ac:dyDescent="0.2">
      <c r="A9">
        <v>4</v>
      </c>
      <c r="B9">
        <v>104</v>
      </c>
      <c r="C9">
        <v>1</v>
      </c>
      <c r="D9" t="s">
        <v>234</v>
      </c>
      <c r="E9" t="s">
        <v>61</v>
      </c>
      <c r="F9" t="s">
        <v>48</v>
      </c>
      <c r="G9">
        <v>0</v>
      </c>
      <c r="J9" t="s">
        <v>52</v>
      </c>
      <c r="K9">
        <v>105</v>
      </c>
      <c r="L9" t="s">
        <v>56</v>
      </c>
    </row>
    <row r="10" spans="1:12" x14ac:dyDescent="0.2">
      <c r="A10">
        <v>5</v>
      </c>
      <c r="B10">
        <v>105</v>
      </c>
      <c r="C10">
        <v>1</v>
      </c>
      <c r="D10" t="s">
        <v>235</v>
      </c>
      <c r="E10" t="s">
        <v>62</v>
      </c>
      <c r="F10" t="s">
        <v>99</v>
      </c>
      <c r="G10">
        <v>1</v>
      </c>
      <c r="J10" t="s">
        <v>150</v>
      </c>
      <c r="L10" t="s">
        <v>57</v>
      </c>
    </row>
    <row r="11" spans="1:12" x14ac:dyDescent="0.2">
      <c r="A11">
        <v>6</v>
      </c>
      <c r="B11">
        <v>201</v>
      </c>
      <c r="C11">
        <v>0</v>
      </c>
      <c r="D11" t="s">
        <v>236</v>
      </c>
      <c r="E11" t="s">
        <v>107</v>
      </c>
      <c r="F11" t="s">
        <v>66</v>
      </c>
      <c r="G11">
        <v>0</v>
      </c>
      <c r="I11" t="s">
        <v>103</v>
      </c>
      <c r="J11" t="s">
        <v>75</v>
      </c>
      <c r="K11">
        <v>202</v>
      </c>
      <c r="L11" t="s">
        <v>53</v>
      </c>
    </row>
    <row r="12" spans="1:12" x14ac:dyDescent="0.2">
      <c r="A12">
        <v>7</v>
      </c>
      <c r="B12">
        <v>202</v>
      </c>
      <c r="C12">
        <v>1</v>
      </c>
      <c r="D12" t="s">
        <v>237</v>
      </c>
      <c r="E12" t="s">
        <v>71</v>
      </c>
      <c r="F12" t="s">
        <v>67</v>
      </c>
      <c r="G12">
        <v>0</v>
      </c>
      <c r="J12" t="s">
        <v>76</v>
      </c>
      <c r="K12">
        <v>203</v>
      </c>
      <c r="L12" t="s">
        <v>54</v>
      </c>
    </row>
    <row r="13" spans="1:12" x14ac:dyDescent="0.2">
      <c r="A13">
        <v>8</v>
      </c>
      <c r="B13">
        <v>203</v>
      </c>
      <c r="C13">
        <v>1</v>
      </c>
      <c r="D13" t="s">
        <v>238</v>
      </c>
      <c r="E13" t="s">
        <v>72</v>
      </c>
      <c r="F13" t="s">
        <v>68</v>
      </c>
      <c r="G13">
        <v>0</v>
      </c>
      <c r="J13" t="s">
        <v>77</v>
      </c>
      <c r="K13">
        <v>204</v>
      </c>
      <c r="L13" t="s">
        <v>55</v>
      </c>
    </row>
    <row r="14" spans="1:12" x14ac:dyDescent="0.2">
      <c r="A14">
        <v>9</v>
      </c>
      <c r="B14">
        <v>204</v>
      </c>
      <c r="C14">
        <v>1</v>
      </c>
      <c r="D14" t="s">
        <v>239</v>
      </c>
      <c r="E14" t="s">
        <v>73</v>
      </c>
      <c r="F14" t="s">
        <v>69</v>
      </c>
      <c r="G14">
        <v>0</v>
      </c>
      <c r="J14" t="s">
        <v>78</v>
      </c>
      <c r="K14">
        <v>205</v>
      </c>
      <c r="L14" t="s">
        <v>56</v>
      </c>
    </row>
    <row r="15" spans="1:12" x14ac:dyDescent="0.2">
      <c r="A15">
        <v>10</v>
      </c>
      <c r="B15">
        <v>205</v>
      </c>
      <c r="C15">
        <v>1</v>
      </c>
      <c r="D15" t="s">
        <v>240</v>
      </c>
      <c r="E15" t="s">
        <v>74</v>
      </c>
      <c r="F15" t="s">
        <v>100</v>
      </c>
      <c r="G15">
        <v>1</v>
      </c>
      <c r="J15" t="s">
        <v>151</v>
      </c>
      <c r="L15" t="s">
        <v>57</v>
      </c>
    </row>
    <row r="16" spans="1:12" x14ac:dyDescent="0.2">
      <c r="A16">
        <v>11</v>
      </c>
      <c r="B16">
        <v>301</v>
      </c>
      <c r="C16">
        <v>0</v>
      </c>
      <c r="D16" t="s">
        <v>241</v>
      </c>
      <c r="E16" t="s">
        <v>184</v>
      </c>
      <c r="F16" t="s">
        <v>197</v>
      </c>
      <c r="G16">
        <v>0</v>
      </c>
      <c r="J16" t="s">
        <v>211</v>
      </c>
      <c r="K16">
        <v>302</v>
      </c>
      <c r="L16" t="s">
        <v>53</v>
      </c>
    </row>
    <row r="17" spans="1:12" x14ac:dyDescent="0.2">
      <c r="A17">
        <v>12</v>
      </c>
      <c r="B17">
        <v>302</v>
      </c>
      <c r="C17">
        <v>1</v>
      </c>
      <c r="D17" t="s">
        <v>242</v>
      </c>
      <c r="E17" t="s">
        <v>186</v>
      </c>
      <c r="F17" t="s">
        <v>200</v>
      </c>
      <c r="G17">
        <v>0</v>
      </c>
      <c r="J17" t="s">
        <v>213</v>
      </c>
      <c r="K17">
        <v>303</v>
      </c>
      <c r="L17" t="s">
        <v>54</v>
      </c>
    </row>
    <row r="18" spans="1:12" x14ac:dyDescent="0.2">
      <c r="A18">
        <v>13</v>
      </c>
      <c r="B18">
        <v>303</v>
      </c>
      <c r="C18">
        <v>1</v>
      </c>
      <c r="D18" t="s">
        <v>243</v>
      </c>
      <c r="E18" t="s">
        <v>187</v>
      </c>
      <c r="F18" t="s">
        <v>202</v>
      </c>
      <c r="G18">
        <v>0</v>
      </c>
      <c r="J18" t="s">
        <v>215</v>
      </c>
      <c r="K18">
        <v>304</v>
      </c>
      <c r="L18" t="s">
        <v>55</v>
      </c>
    </row>
    <row r="19" spans="1:12" x14ac:dyDescent="0.2">
      <c r="A19">
        <v>14</v>
      </c>
      <c r="B19">
        <v>304</v>
      </c>
      <c r="C19">
        <v>1</v>
      </c>
      <c r="D19" t="s">
        <v>244</v>
      </c>
      <c r="E19" t="s">
        <v>188</v>
      </c>
      <c r="F19" t="s">
        <v>204</v>
      </c>
      <c r="G19">
        <v>0</v>
      </c>
      <c r="J19" t="s">
        <v>217</v>
      </c>
      <c r="K19">
        <v>305</v>
      </c>
      <c r="L19" t="s">
        <v>56</v>
      </c>
    </row>
    <row r="20" spans="1:12" x14ac:dyDescent="0.2">
      <c r="A20">
        <v>15</v>
      </c>
      <c r="B20">
        <v>305</v>
      </c>
      <c r="C20">
        <v>1</v>
      </c>
      <c r="D20" t="s">
        <v>245</v>
      </c>
      <c r="E20" t="s">
        <v>189</v>
      </c>
      <c r="F20" t="s">
        <v>206</v>
      </c>
      <c r="G20">
        <v>1</v>
      </c>
      <c r="J20" t="s">
        <v>219</v>
      </c>
      <c r="L20" t="s">
        <v>57</v>
      </c>
    </row>
    <row r="21" spans="1:12" x14ac:dyDescent="0.2">
      <c r="A21">
        <v>16</v>
      </c>
      <c r="B21">
        <v>401</v>
      </c>
      <c r="C21">
        <v>0</v>
      </c>
      <c r="D21" t="s">
        <v>246</v>
      </c>
      <c r="E21" t="s">
        <v>190</v>
      </c>
      <c r="F21" t="s">
        <v>208</v>
      </c>
      <c r="G21">
        <v>0</v>
      </c>
      <c r="J21" t="s">
        <v>221</v>
      </c>
      <c r="K21">
        <v>402</v>
      </c>
      <c r="L21" t="s">
        <v>53</v>
      </c>
    </row>
    <row r="22" spans="1:12" x14ac:dyDescent="0.2">
      <c r="A22">
        <v>17</v>
      </c>
      <c r="B22">
        <v>402</v>
      </c>
      <c r="C22">
        <v>1</v>
      </c>
      <c r="D22" t="s">
        <v>247</v>
      </c>
      <c r="E22" t="s">
        <v>192</v>
      </c>
      <c r="F22" t="s">
        <v>196</v>
      </c>
      <c r="G22">
        <v>0</v>
      </c>
      <c r="J22" t="s">
        <v>223</v>
      </c>
      <c r="K22">
        <v>403</v>
      </c>
      <c r="L22" t="s">
        <v>54</v>
      </c>
    </row>
    <row r="23" spans="1:12" x14ac:dyDescent="0.2">
      <c r="A23">
        <v>18</v>
      </c>
      <c r="B23">
        <v>403</v>
      </c>
      <c r="C23">
        <v>1</v>
      </c>
      <c r="D23" t="s">
        <v>248</v>
      </c>
      <c r="E23" t="s">
        <v>193</v>
      </c>
      <c r="F23" t="s">
        <v>209</v>
      </c>
      <c r="G23">
        <v>0</v>
      </c>
      <c r="J23" t="s">
        <v>225</v>
      </c>
      <c r="K23">
        <v>404</v>
      </c>
      <c r="L23" t="s">
        <v>55</v>
      </c>
    </row>
    <row r="24" spans="1:12" x14ac:dyDescent="0.2">
      <c r="A24">
        <v>19</v>
      </c>
      <c r="B24">
        <v>404</v>
      </c>
      <c r="C24">
        <v>1</v>
      </c>
      <c r="D24" t="s">
        <v>249</v>
      </c>
      <c r="E24" t="s">
        <v>194</v>
      </c>
      <c r="F24" t="s">
        <v>199</v>
      </c>
      <c r="G24">
        <v>0</v>
      </c>
      <c r="J24" t="s">
        <v>227</v>
      </c>
      <c r="K24">
        <v>405</v>
      </c>
      <c r="L24" t="s">
        <v>56</v>
      </c>
    </row>
    <row r="25" spans="1:12" x14ac:dyDescent="0.2">
      <c r="A25">
        <v>20</v>
      </c>
      <c r="B25">
        <v>405</v>
      </c>
      <c r="C25">
        <v>1</v>
      </c>
      <c r="D25" t="s">
        <v>250</v>
      </c>
      <c r="E25" t="s">
        <v>195</v>
      </c>
      <c r="F25" t="s">
        <v>210</v>
      </c>
      <c r="G25">
        <v>1</v>
      </c>
      <c r="J25" t="s">
        <v>229</v>
      </c>
      <c r="L25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DD55-BD1C-4148-81A6-EA6AA357C3F1}">
  <dimension ref="A1:L25"/>
  <sheetViews>
    <sheetView workbookViewId="0">
      <selection activeCell="I1" sqref="I1:I1048576"/>
    </sheetView>
  </sheetViews>
  <sheetFormatPr defaultRowHeight="14.25" x14ac:dyDescent="0.2"/>
  <cols>
    <col min="1" max="1" width="6.75" bestFit="1" customWidth="1"/>
    <col min="2" max="2" width="21.625" bestFit="1" customWidth="1"/>
    <col min="3" max="3" width="14.125" bestFit="1" customWidth="1"/>
    <col min="4" max="4" width="12.625" bestFit="1" customWidth="1"/>
    <col min="5" max="5" width="15.125" bestFit="1" customWidth="1"/>
    <col min="6" max="6" width="17.25" bestFit="1" customWidth="1"/>
    <col min="7" max="7" width="13.5" bestFit="1" customWidth="1"/>
    <col min="8" max="8" width="11.625" bestFit="1" customWidth="1"/>
    <col min="9" max="9" width="17.25" bestFit="1" customWidth="1"/>
    <col min="10" max="10" width="19.5" bestFit="1" customWidth="1"/>
    <col min="11" max="11" width="23.5" bestFit="1" customWidth="1"/>
    <col min="12" max="12" width="13.375" bestFit="1" customWidth="1"/>
  </cols>
  <sheetData>
    <row r="1" spans="1:12" x14ac:dyDescent="0.2">
      <c r="A1">
        <v>1</v>
      </c>
    </row>
    <row r="2" spans="1:12" x14ac:dyDescent="0.2">
      <c r="A2" t="s">
        <v>0</v>
      </c>
      <c r="B2" t="s">
        <v>22</v>
      </c>
      <c r="C2" t="s">
        <v>63</v>
      </c>
      <c r="D2" t="s">
        <v>10</v>
      </c>
      <c r="G2" t="s">
        <v>41</v>
      </c>
      <c r="H2" t="s">
        <v>11</v>
      </c>
      <c r="I2" t="s">
        <v>9</v>
      </c>
      <c r="J2" t="s">
        <v>8</v>
      </c>
      <c r="K2" t="s">
        <v>42</v>
      </c>
      <c r="L2" t="s">
        <v>12</v>
      </c>
    </row>
    <row r="3" spans="1:12" x14ac:dyDescent="0.2">
      <c r="H3" t="s">
        <v>43</v>
      </c>
      <c r="I3" t="s">
        <v>43</v>
      </c>
      <c r="J3" t="s">
        <v>43</v>
      </c>
      <c r="K3" t="s">
        <v>43</v>
      </c>
    </row>
    <row r="4" spans="1:12" x14ac:dyDescent="0.2">
      <c r="A4" t="s">
        <v>1</v>
      </c>
      <c r="B4" t="s">
        <v>2</v>
      </c>
      <c r="C4" t="s">
        <v>64</v>
      </c>
      <c r="D4" t="s">
        <v>3</v>
      </c>
      <c r="E4" t="s">
        <v>14</v>
      </c>
      <c r="F4" t="s">
        <v>15</v>
      </c>
      <c r="G4" t="s">
        <v>13</v>
      </c>
      <c r="H4" t="s">
        <v>6</v>
      </c>
      <c r="I4" t="s">
        <v>4</v>
      </c>
      <c r="J4" t="s">
        <v>5</v>
      </c>
      <c r="K4" t="s">
        <v>44</v>
      </c>
      <c r="L4" t="s">
        <v>7</v>
      </c>
    </row>
    <row r="5" spans="1:12" s="1" customFormat="1" ht="142.5" x14ac:dyDescent="0.2">
      <c r="B5" s="1" t="s">
        <v>85</v>
      </c>
      <c r="C5" s="1" t="s">
        <v>65</v>
      </c>
      <c r="D5" s="1" t="s">
        <v>16</v>
      </c>
      <c r="E5" s="1" t="s">
        <v>17</v>
      </c>
      <c r="F5" s="1" t="s">
        <v>125</v>
      </c>
      <c r="G5" s="1" t="s">
        <v>23</v>
      </c>
      <c r="H5" s="1" t="s">
        <v>18</v>
      </c>
      <c r="I5" s="1" t="s">
        <v>19</v>
      </c>
      <c r="J5" s="1" t="s">
        <v>20</v>
      </c>
      <c r="L5" s="1" t="s">
        <v>21</v>
      </c>
    </row>
    <row r="6" spans="1:12" x14ac:dyDescent="0.2">
      <c r="A6">
        <v>1</v>
      </c>
      <c r="B6">
        <v>101</v>
      </c>
      <c r="C6">
        <v>0</v>
      </c>
      <c r="D6" t="str">
        <f>_xlfn.IFS(LEN($B6)=3,"500"&amp;$B6,LEN($B6)=4,"50"&amp;$B6)</f>
        <v>500101</v>
      </c>
      <c r="E6" t="s">
        <v>58</v>
      </c>
      <c r="F6" t="s">
        <v>45</v>
      </c>
      <c r="G6">
        <v>0</v>
      </c>
      <c r="J6" t="s">
        <v>49</v>
      </c>
      <c r="K6">
        <v>102</v>
      </c>
      <c r="L6" t="s">
        <v>53</v>
      </c>
    </row>
    <row r="7" spans="1:12" x14ac:dyDescent="0.2">
      <c r="A7">
        <v>2</v>
      </c>
      <c r="B7">
        <v>102</v>
      </c>
      <c r="C7">
        <v>1</v>
      </c>
      <c r="D7" t="str">
        <f t="shared" ref="D7:D25" si="0">_xlfn.IFS(LEN($B7)=3,"500"&amp;$B7,LEN($B7)=4,"50"&amp;$B7)</f>
        <v>500102</v>
      </c>
      <c r="E7" t="s">
        <v>59</v>
      </c>
      <c r="F7" t="s">
        <v>46</v>
      </c>
      <c r="G7">
        <v>0</v>
      </c>
      <c r="J7" t="s">
        <v>50</v>
      </c>
      <c r="K7">
        <v>103</v>
      </c>
      <c r="L7" t="s">
        <v>54</v>
      </c>
    </row>
    <row r="8" spans="1:12" x14ac:dyDescent="0.2">
      <c r="A8">
        <v>3</v>
      </c>
      <c r="B8">
        <v>103</v>
      </c>
      <c r="C8">
        <v>1</v>
      </c>
      <c r="D8" t="str">
        <f t="shared" si="0"/>
        <v>500103</v>
      </c>
      <c r="E8" t="s">
        <v>60</v>
      </c>
      <c r="F8" t="s">
        <v>47</v>
      </c>
      <c r="G8">
        <v>0</v>
      </c>
      <c r="J8" t="s">
        <v>51</v>
      </c>
      <c r="K8">
        <v>104</v>
      </c>
      <c r="L8" t="s">
        <v>55</v>
      </c>
    </row>
    <row r="9" spans="1:12" x14ac:dyDescent="0.2">
      <c r="A9">
        <v>4</v>
      </c>
      <c r="B9">
        <v>104</v>
      </c>
      <c r="C9">
        <v>1</v>
      </c>
      <c r="D9" t="str">
        <f t="shared" si="0"/>
        <v>500104</v>
      </c>
      <c r="E9" t="s">
        <v>61</v>
      </c>
      <c r="F9" t="s">
        <v>48</v>
      </c>
      <c r="G9">
        <v>0</v>
      </c>
      <c r="J9" t="s">
        <v>52</v>
      </c>
      <c r="K9">
        <v>105</v>
      </c>
      <c r="L9" t="s">
        <v>56</v>
      </c>
    </row>
    <row r="10" spans="1:12" x14ac:dyDescent="0.2">
      <c r="A10">
        <v>5</v>
      </c>
      <c r="B10">
        <v>105</v>
      </c>
      <c r="C10">
        <v>1</v>
      </c>
      <c r="D10" t="str">
        <f t="shared" si="0"/>
        <v>500105</v>
      </c>
      <c r="E10" t="s">
        <v>62</v>
      </c>
      <c r="F10" t="s">
        <v>99</v>
      </c>
      <c r="G10">
        <v>1</v>
      </c>
      <c r="J10" t="s">
        <v>97</v>
      </c>
      <c r="L10" t="s">
        <v>57</v>
      </c>
    </row>
    <row r="11" spans="1:12" x14ac:dyDescent="0.2">
      <c r="A11">
        <v>6</v>
      </c>
      <c r="B11">
        <v>201</v>
      </c>
      <c r="C11">
        <v>0</v>
      </c>
      <c r="D11" t="str">
        <f t="shared" si="0"/>
        <v>500201</v>
      </c>
      <c r="E11" t="s">
        <v>70</v>
      </c>
      <c r="F11" t="s">
        <v>66</v>
      </c>
      <c r="G11">
        <v>0</v>
      </c>
      <c r="I11" t="s">
        <v>103</v>
      </c>
      <c r="J11" t="s">
        <v>75</v>
      </c>
      <c r="K11">
        <v>202</v>
      </c>
      <c r="L11" t="s">
        <v>53</v>
      </c>
    </row>
    <row r="12" spans="1:12" x14ac:dyDescent="0.2">
      <c r="A12">
        <v>7</v>
      </c>
      <c r="B12">
        <v>202</v>
      </c>
      <c r="C12">
        <v>1</v>
      </c>
      <c r="D12" t="str">
        <f t="shared" si="0"/>
        <v>500202</v>
      </c>
      <c r="E12" t="s">
        <v>71</v>
      </c>
      <c r="F12" t="s">
        <v>67</v>
      </c>
      <c r="G12">
        <v>0</v>
      </c>
      <c r="J12" t="s">
        <v>76</v>
      </c>
      <c r="K12">
        <v>203</v>
      </c>
      <c r="L12" t="s">
        <v>54</v>
      </c>
    </row>
    <row r="13" spans="1:12" x14ac:dyDescent="0.2">
      <c r="A13">
        <v>8</v>
      </c>
      <c r="B13">
        <v>203</v>
      </c>
      <c r="C13">
        <v>1</v>
      </c>
      <c r="D13" t="str">
        <f t="shared" si="0"/>
        <v>500203</v>
      </c>
      <c r="E13" t="s">
        <v>72</v>
      </c>
      <c r="F13" t="s">
        <v>68</v>
      </c>
      <c r="G13">
        <v>0</v>
      </c>
      <c r="J13" t="s">
        <v>77</v>
      </c>
      <c r="K13">
        <v>204</v>
      </c>
      <c r="L13" t="s">
        <v>55</v>
      </c>
    </row>
    <row r="14" spans="1:12" x14ac:dyDescent="0.2">
      <c r="A14">
        <v>9</v>
      </c>
      <c r="B14">
        <v>204</v>
      </c>
      <c r="C14">
        <v>1</v>
      </c>
      <c r="D14" t="str">
        <f t="shared" si="0"/>
        <v>500204</v>
      </c>
      <c r="E14" t="s">
        <v>73</v>
      </c>
      <c r="F14" t="s">
        <v>69</v>
      </c>
      <c r="G14">
        <v>0</v>
      </c>
      <c r="J14" t="s">
        <v>78</v>
      </c>
      <c r="K14">
        <v>205</v>
      </c>
      <c r="L14" t="s">
        <v>56</v>
      </c>
    </row>
    <row r="15" spans="1:12" x14ac:dyDescent="0.2">
      <c r="A15">
        <v>10</v>
      </c>
      <c r="B15">
        <v>205</v>
      </c>
      <c r="C15">
        <v>1</v>
      </c>
      <c r="D15" t="str">
        <f t="shared" si="0"/>
        <v>500205</v>
      </c>
      <c r="E15" t="s">
        <v>74</v>
      </c>
      <c r="F15" t="s">
        <v>100</v>
      </c>
      <c r="G15">
        <v>1</v>
      </c>
      <c r="J15" t="s">
        <v>98</v>
      </c>
      <c r="L15" t="s">
        <v>57</v>
      </c>
    </row>
    <row r="16" spans="1:12" x14ac:dyDescent="0.2">
      <c r="A16">
        <v>11</v>
      </c>
      <c r="B16">
        <v>301</v>
      </c>
      <c r="C16">
        <v>0</v>
      </c>
      <c r="D16" t="str">
        <f t="shared" si="0"/>
        <v>500301</v>
      </c>
      <c r="E16" t="s">
        <v>185</v>
      </c>
      <c r="F16" t="s">
        <v>198</v>
      </c>
      <c r="G16">
        <v>0</v>
      </c>
      <c r="J16" t="s">
        <v>212</v>
      </c>
      <c r="K16">
        <v>302</v>
      </c>
      <c r="L16" t="s">
        <v>53</v>
      </c>
    </row>
    <row r="17" spans="1:12" x14ac:dyDescent="0.2">
      <c r="A17">
        <v>12</v>
      </c>
      <c r="B17">
        <v>302</v>
      </c>
      <c r="C17">
        <v>1</v>
      </c>
      <c r="D17" t="str">
        <f t="shared" si="0"/>
        <v>500302</v>
      </c>
      <c r="E17" t="s">
        <v>186</v>
      </c>
      <c r="F17" t="s">
        <v>201</v>
      </c>
      <c r="G17">
        <v>0</v>
      </c>
      <c r="J17" t="s">
        <v>214</v>
      </c>
      <c r="K17">
        <v>303</v>
      </c>
      <c r="L17" t="s">
        <v>54</v>
      </c>
    </row>
    <row r="18" spans="1:12" x14ac:dyDescent="0.2">
      <c r="A18">
        <v>13</v>
      </c>
      <c r="B18">
        <v>303</v>
      </c>
      <c r="C18">
        <v>1</v>
      </c>
      <c r="D18" t="str">
        <f t="shared" si="0"/>
        <v>500303</v>
      </c>
      <c r="E18" t="s">
        <v>187</v>
      </c>
      <c r="F18" t="s">
        <v>203</v>
      </c>
      <c r="G18">
        <v>0</v>
      </c>
      <c r="J18" t="s">
        <v>216</v>
      </c>
      <c r="K18">
        <v>304</v>
      </c>
      <c r="L18" t="s">
        <v>55</v>
      </c>
    </row>
    <row r="19" spans="1:12" x14ac:dyDescent="0.2">
      <c r="A19">
        <v>14</v>
      </c>
      <c r="B19">
        <v>304</v>
      </c>
      <c r="C19">
        <v>1</v>
      </c>
      <c r="D19" t="str">
        <f t="shared" si="0"/>
        <v>500304</v>
      </c>
      <c r="E19" t="s">
        <v>188</v>
      </c>
      <c r="F19" t="s">
        <v>205</v>
      </c>
      <c r="G19">
        <v>0</v>
      </c>
      <c r="J19" t="s">
        <v>218</v>
      </c>
      <c r="K19">
        <v>305</v>
      </c>
      <c r="L19" t="s">
        <v>56</v>
      </c>
    </row>
    <row r="20" spans="1:12" x14ac:dyDescent="0.2">
      <c r="A20">
        <v>15</v>
      </c>
      <c r="B20">
        <v>305</v>
      </c>
      <c r="C20">
        <v>1</v>
      </c>
      <c r="D20" t="str">
        <f t="shared" si="0"/>
        <v>500305</v>
      </c>
      <c r="E20" t="s">
        <v>189</v>
      </c>
      <c r="F20" t="s">
        <v>207</v>
      </c>
      <c r="G20">
        <v>1</v>
      </c>
      <c r="J20" t="s">
        <v>220</v>
      </c>
      <c r="L20" t="s">
        <v>57</v>
      </c>
    </row>
    <row r="21" spans="1:12" x14ac:dyDescent="0.2">
      <c r="A21">
        <v>16</v>
      </c>
      <c r="B21">
        <v>401</v>
      </c>
      <c r="C21">
        <v>0</v>
      </c>
      <c r="D21" t="str">
        <f t="shared" si="0"/>
        <v>500401</v>
      </c>
      <c r="E21" t="s">
        <v>191</v>
      </c>
      <c r="F21" t="s">
        <v>208</v>
      </c>
      <c r="G21">
        <v>0</v>
      </c>
      <c r="J21" t="s">
        <v>222</v>
      </c>
      <c r="K21">
        <v>402</v>
      </c>
      <c r="L21" t="s">
        <v>53</v>
      </c>
    </row>
    <row r="22" spans="1:12" x14ac:dyDescent="0.2">
      <c r="A22">
        <v>17</v>
      </c>
      <c r="B22">
        <v>402</v>
      </c>
      <c r="C22">
        <v>1</v>
      </c>
      <c r="D22" t="str">
        <f t="shared" si="0"/>
        <v>500402</v>
      </c>
      <c r="E22" t="s">
        <v>192</v>
      </c>
      <c r="F22" t="s">
        <v>196</v>
      </c>
      <c r="G22">
        <v>0</v>
      </c>
      <c r="J22" t="s">
        <v>224</v>
      </c>
      <c r="K22">
        <v>403</v>
      </c>
      <c r="L22" t="s">
        <v>54</v>
      </c>
    </row>
    <row r="23" spans="1:12" x14ac:dyDescent="0.2">
      <c r="A23">
        <v>18</v>
      </c>
      <c r="B23">
        <v>403</v>
      </c>
      <c r="C23">
        <v>1</v>
      </c>
      <c r="D23" t="str">
        <f t="shared" si="0"/>
        <v>500403</v>
      </c>
      <c r="E23" t="s">
        <v>193</v>
      </c>
      <c r="F23" t="s">
        <v>209</v>
      </c>
      <c r="G23">
        <v>0</v>
      </c>
      <c r="J23" t="s">
        <v>226</v>
      </c>
      <c r="K23">
        <v>404</v>
      </c>
      <c r="L23" t="s">
        <v>55</v>
      </c>
    </row>
    <row r="24" spans="1:12" x14ac:dyDescent="0.2">
      <c r="A24">
        <v>19</v>
      </c>
      <c r="B24">
        <v>404</v>
      </c>
      <c r="C24">
        <v>1</v>
      </c>
      <c r="D24" t="str">
        <f t="shared" si="0"/>
        <v>500404</v>
      </c>
      <c r="E24" t="s">
        <v>194</v>
      </c>
      <c r="F24" t="s">
        <v>199</v>
      </c>
      <c r="G24">
        <v>0</v>
      </c>
      <c r="J24" t="s">
        <v>228</v>
      </c>
      <c r="K24">
        <v>405</v>
      </c>
      <c r="L24" t="s">
        <v>56</v>
      </c>
    </row>
    <row r="25" spans="1:12" x14ac:dyDescent="0.2">
      <c r="A25">
        <v>20</v>
      </c>
      <c r="B25">
        <v>405</v>
      </c>
      <c r="C25">
        <v>1</v>
      </c>
      <c r="D25" t="str">
        <f t="shared" si="0"/>
        <v>500405</v>
      </c>
      <c r="E25" t="s">
        <v>195</v>
      </c>
      <c r="F25" t="s">
        <v>210</v>
      </c>
      <c r="G25">
        <v>1</v>
      </c>
      <c r="J25" t="s">
        <v>230</v>
      </c>
      <c r="L25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CA4E-AA1D-4165-8917-D41726FC2C20}">
  <dimension ref="A1:P9"/>
  <sheetViews>
    <sheetView workbookViewId="0">
      <selection activeCell="M1" sqref="M1:M1048576"/>
    </sheetView>
  </sheetViews>
  <sheetFormatPr defaultRowHeight="14.25" x14ac:dyDescent="0.2"/>
  <cols>
    <col min="1" max="1" width="6.75" bestFit="1" customWidth="1"/>
    <col min="2" max="2" width="21.625" bestFit="1" customWidth="1"/>
    <col min="3" max="3" width="15.25" bestFit="1" customWidth="1"/>
    <col min="4" max="4" width="12.625" bestFit="1" customWidth="1"/>
    <col min="5" max="5" width="15.125" bestFit="1" customWidth="1"/>
    <col min="6" max="6" width="11.625" bestFit="1" customWidth="1"/>
    <col min="7" max="7" width="25.625" bestFit="1" customWidth="1"/>
    <col min="8" max="8" width="13.875" bestFit="1" customWidth="1"/>
    <col min="9" max="9" width="33.875" bestFit="1" customWidth="1"/>
    <col min="10" max="10" width="18.125" bestFit="1" customWidth="1"/>
    <col min="11" max="11" width="23.625" bestFit="1" customWidth="1"/>
    <col min="12" max="12" width="11.625" bestFit="1" customWidth="1"/>
    <col min="13" max="13" width="13.125" bestFit="1" customWidth="1"/>
    <col min="14" max="14" width="17.25" bestFit="1" customWidth="1"/>
    <col min="15" max="15" width="19.5" bestFit="1" customWidth="1"/>
    <col min="16" max="16" width="13.375" bestFit="1" customWidth="1"/>
    <col min="17" max="17" width="17.25" bestFit="1" customWidth="1"/>
  </cols>
  <sheetData>
    <row r="1" spans="1:16" x14ac:dyDescent="0.2">
      <c r="A1">
        <v>1</v>
      </c>
    </row>
    <row r="2" spans="1:16" x14ac:dyDescent="0.2">
      <c r="A2" t="s">
        <v>126</v>
      </c>
      <c r="B2" t="s">
        <v>127</v>
      </c>
      <c r="C2" t="s">
        <v>162</v>
      </c>
      <c r="D2" t="s">
        <v>128</v>
      </c>
      <c r="F2" t="s">
        <v>163</v>
      </c>
      <c r="H2" t="s">
        <v>164</v>
      </c>
      <c r="K2" t="s">
        <v>130</v>
      </c>
      <c r="L2" t="s">
        <v>165</v>
      </c>
      <c r="M2" t="s">
        <v>131</v>
      </c>
      <c r="N2" t="s">
        <v>132</v>
      </c>
      <c r="O2" t="s">
        <v>133</v>
      </c>
      <c r="P2" t="s">
        <v>166</v>
      </c>
    </row>
    <row r="3" spans="1:16" x14ac:dyDescent="0.2">
      <c r="K3" t="s">
        <v>43</v>
      </c>
      <c r="L3" t="s">
        <v>43</v>
      </c>
      <c r="M3" t="s">
        <v>43</v>
      </c>
      <c r="N3" t="s">
        <v>43</v>
      </c>
      <c r="P3" t="s">
        <v>43</v>
      </c>
    </row>
    <row r="4" spans="1:16" x14ac:dyDescent="0.2">
      <c r="A4" t="s">
        <v>134</v>
      </c>
      <c r="B4" t="s">
        <v>135</v>
      </c>
      <c r="C4" t="s">
        <v>167</v>
      </c>
      <c r="D4" t="s">
        <v>136</v>
      </c>
      <c r="E4" t="s">
        <v>137</v>
      </c>
      <c r="F4" t="s">
        <v>168</v>
      </c>
      <c r="G4" t="s">
        <v>169</v>
      </c>
      <c r="H4" t="s">
        <v>28</v>
      </c>
      <c r="I4" t="s">
        <v>170</v>
      </c>
      <c r="J4" t="s">
        <v>138</v>
      </c>
      <c r="K4" t="s">
        <v>140</v>
      </c>
      <c r="L4" t="s">
        <v>171</v>
      </c>
      <c r="M4" t="s">
        <v>141</v>
      </c>
      <c r="N4" t="s">
        <v>142</v>
      </c>
      <c r="O4" t="s">
        <v>143</v>
      </c>
      <c r="P4" t="s">
        <v>27</v>
      </c>
    </row>
    <row r="5" spans="1:16" s="1" customFormat="1" ht="185.25" x14ac:dyDescent="0.2">
      <c r="B5" s="1" t="s">
        <v>172</v>
      </c>
      <c r="C5" s="1" t="s">
        <v>173</v>
      </c>
      <c r="D5" s="1" t="s">
        <v>37</v>
      </c>
      <c r="E5" s="1" t="s">
        <v>40</v>
      </c>
      <c r="F5" s="1" t="s">
        <v>37</v>
      </c>
      <c r="G5" s="1" t="s">
        <v>40</v>
      </c>
      <c r="H5" s="1" t="s">
        <v>37</v>
      </c>
      <c r="I5" s="1" t="s">
        <v>40</v>
      </c>
      <c r="J5" s="1" t="s">
        <v>160</v>
      </c>
      <c r="K5" s="1" t="s">
        <v>174</v>
      </c>
      <c r="L5" s="1" t="s">
        <v>175</v>
      </c>
      <c r="M5" s="1" t="s">
        <v>148</v>
      </c>
      <c r="N5" s="1" t="s">
        <v>148</v>
      </c>
      <c r="O5" s="1" t="s">
        <v>149</v>
      </c>
      <c r="P5" s="1" t="s">
        <v>148</v>
      </c>
    </row>
    <row r="6" spans="1:16" x14ac:dyDescent="0.2">
      <c r="A6">
        <v>1</v>
      </c>
      <c r="B6">
        <v>1</v>
      </c>
      <c r="C6">
        <v>0</v>
      </c>
      <c r="D6">
        <v>9001</v>
      </c>
      <c r="E6" t="s">
        <v>108</v>
      </c>
      <c r="F6">
        <v>9101</v>
      </c>
      <c r="G6" t="s">
        <v>110</v>
      </c>
      <c r="H6">
        <v>9201</v>
      </c>
      <c r="I6" t="s">
        <v>111</v>
      </c>
      <c r="J6" t="s">
        <v>109</v>
      </c>
      <c r="M6" t="s">
        <v>180</v>
      </c>
      <c r="N6" t="s">
        <v>176</v>
      </c>
      <c r="O6">
        <v>5210</v>
      </c>
      <c r="P6" t="s">
        <v>152</v>
      </c>
    </row>
    <row r="7" spans="1:16" x14ac:dyDescent="0.2">
      <c r="A7">
        <v>2</v>
      </c>
      <c r="B7">
        <v>2</v>
      </c>
      <c r="C7">
        <v>432000</v>
      </c>
      <c r="D7">
        <v>9002</v>
      </c>
      <c r="E7" t="s">
        <v>112</v>
      </c>
      <c r="F7">
        <v>9102</v>
      </c>
      <c r="G7" t="s">
        <v>114</v>
      </c>
      <c r="H7">
        <v>9202</v>
      </c>
      <c r="I7" t="s">
        <v>115</v>
      </c>
      <c r="J7" t="s">
        <v>113</v>
      </c>
      <c r="M7" t="s">
        <v>181</v>
      </c>
      <c r="N7" t="s">
        <v>177</v>
      </c>
      <c r="O7">
        <v>5220</v>
      </c>
      <c r="P7" t="s">
        <v>154</v>
      </c>
    </row>
    <row r="8" spans="1:16" x14ac:dyDescent="0.2">
      <c r="A8">
        <v>3</v>
      </c>
      <c r="B8">
        <v>3</v>
      </c>
      <c r="C8">
        <v>432000</v>
      </c>
      <c r="D8">
        <v>9003</v>
      </c>
      <c r="E8" t="s">
        <v>116</v>
      </c>
      <c r="F8">
        <v>9103</v>
      </c>
      <c r="G8" t="s">
        <v>118</v>
      </c>
      <c r="H8">
        <v>9203</v>
      </c>
      <c r="I8" t="s">
        <v>119</v>
      </c>
      <c r="J8" t="s">
        <v>117</v>
      </c>
      <c r="M8" t="s">
        <v>182</v>
      </c>
      <c r="N8" t="s">
        <v>178</v>
      </c>
      <c r="O8">
        <v>5210</v>
      </c>
      <c r="P8" t="s">
        <v>156</v>
      </c>
    </row>
    <row r="9" spans="1:16" x14ac:dyDescent="0.2">
      <c r="A9">
        <v>4</v>
      </c>
      <c r="B9">
        <v>4</v>
      </c>
      <c r="C9">
        <v>0</v>
      </c>
      <c r="D9">
        <v>9004</v>
      </c>
      <c r="E9" t="s">
        <v>120</v>
      </c>
      <c r="F9">
        <v>9104</v>
      </c>
      <c r="G9" t="s">
        <v>122</v>
      </c>
      <c r="H9">
        <v>9204</v>
      </c>
      <c r="I9" t="s">
        <v>123</v>
      </c>
      <c r="J9" t="s">
        <v>121</v>
      </c>
      <c r="M9" t="s">
        <v>183</v>
      </c>
      <c r="N9" t="s">
        <v>179</v>
      </c>
      <c r="O9">
        <v>5220</v>
      </c>
      <c r="P9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08B1-19A7-422C-9F1D-1829BB494F04}">
  <dimension ref="A1:P9"/>
  <sheetViews>
    <sheetView topLeftCell="F1" workbookViewId="0">
      <selection activeCell="M1" sqref="M1:M1048576"/>
    </sheetView>
  </sheetViews>
  <sheetFormatPr defaultRowHeight="14.25" x14ac:dyDescent="0.2"/>
  <cols>
    <col min="1" max="1" width="6.75" bestFit="1" customWidth="1"/>
    <col min="2" max="2" width="21.625" bestFit="1" customWidth="1"/>
    <col min="3" max="3" width="15.25" bestFit="1" customWidth="1"/>
    <col min="4" max="4" width="12.625" bestFit="1" customWidth="1"/>
    <col min="5" max="5" width="15.125" bestFit="1" customWidth="1"/>
    <col min="6" max="6" width="13.875" bestFit="1" customWidth="1"/>
    <col min="7" max="7" width="33.875" bestFit="1" customWidth="1"/>
    <col min="8" max="8" width="18.125" bestFit="1" customWidth="1"/>
    <col min="9" max="9" width="23.625" bestFit="1" customWidth="1"/>
    <col min="10" max="10" width="25.625" bestFit="1" customWidth="1"/>
    <col min="11" max="11" width="11.625" bestFit="1" customWidth="1"/>
    <col min="12" max="12" width="13.125" bestFit="1" customWidth="1"/>
    <col min="13" max="13" width="17.25" bestFit="1" customWidth="1"/>
    <col min="14" max="14" width="19.5" bestFit="1" customWidth="1"/>
    <col min="15" max="15" width="13.375" bestFit="1" customWidth="1"/>
    <col min="16" max="16" width="17.25" bestFit="1" customWidth="1"/>
  </cols>
  <sheetData>
    <row r="1" spans="1:16" x14ac:dyDescent="0.2">
      <c r="A1">
        <v>1</v>
      </c>
    </row>
    <row r="2" spans="1:16" x14ac:dyDescent="0.2">
      <c r="A2" t="s">
        <v>0</v>
      </c>
      <c r="B2" t="s">
        <v>22</v>
      </c>
      <c r="C2" t="s">
        <v>25</v>
      </c>
      <c r="D2" t="s">
        <v>10</v>
      </c>
      <c r="F2" t="s">
        <v>36</v>
      </c>
      <c r="H2" t="s">
        <v>39</v>
      </c>
      <c r="K2" t="s">
        <v>11</v>
      </c>
      <c r="L2" t="s">
        <v>30</v>
      </c>
      <c r="M2" t="s">
        <v>9</v>
      </c>
      <c r="N2" t="s">
        <v>8</v>
      </c>
      <c r="O2" t="s">
        <v>12</v>
      </c>
      <c r="P2" t="s">
        <v>33</v>
      </c>
    </row>
    <row r="3" spans="1:16" x14ac:dyDescent="0.2">
      <c r="K3" t="s">
        <v>43</v>
      </c>
      <c r="L3" t="s">
        <v>43</v>
      </c>
      <c r="M3" t="s">
        <v>43</v>
      </c>
      <c r="N3" t="s">
        <v>43</v>
      </c>
      <c r="P3" t="s">
        <v>43</v>
      </c>
    </row>
    <row r="4" spans="1:16" x14ac:dyDescent="0.2">
      <c r="A4" t="s">
        <v>1</v>
      </c>
      <c r="B4" t="s">
        <v>2</v>
      </c>
      <c r="C4" t="s">
        <v>24</v>
      </c>
      <c r="D4" t="s">
        <v>3</v>
      </c>
      <c r="E4" t="s">
        <v>14</v>
      </c>
      <c r="F4" t="s">
        <v>34</v>
      </c>
      <c r="G4" t="s">
        <v>35</v>
      </c>
      <c r="H4" t="s">
        <v>28</v>
      </c>
      <c r="I4" t="s">
        <v>38</v>
      </c>
      <c r="J4" t="s">
        <v>15</v>
      </c>
      <c r="K4" t="s">
        <v>6</v>
      </c>
      <c r="L4" t="s">
        <v>31</v>
      </c>
      <c r="M4" t="s">
        <v>4</v>
      </c>
      <c r="N4" t="s">
        <v>5</v>
      </c>
      <c r="O4" t="s">
        <v>7</v>
      </c>
      <c r="P4" t="s">
        <v>27</v>
      </c>
    </row>
    <row r="5" spans="1:16" s="1" customFormat="1" ht="156.75" x14ac:dyDescent="0.2">
      <c r="B5" s="1" t="s">
        <v>84</v>
      </c>
      <c r="C5" s="1" t="s">
        <v>26</v>
      </c>
      <c r="D5" s="1" t="s">
        <v>16</v>
      </c>
      <c r="E5" s="1" t="s">
        <v>17</v>
      </c>
      <c r="F5" s="1" t="s">
        <v>37</v>
      </c>
      <c r="G5" s="1" t="s">
        <v>40</v>
      </c>
      <c r="H5" s="1" t="s">
        <v>37</v>
      </c>
      <c r="I5" s="1" t="s">
        <v>40</v>
      </c>
      <c r="J5" s="1" t="s">
        <v>161</v>
      </c>
      <c r="K5" s="1" t="s">
        <v>29</v>
      </c>
      <c r="L5" s="1" t="s">
        <v>32</v>
      </c>
      <c r="M5" s="1" t="s">
        <v>148</v>
      </c>
      <c r="N5" s="1" t="s">
        <v>20</v>
      </c>
      <c r="O5" s="1" t="s">
        <v>21</v>
      </c>
      <c r="P5" s="1" t="s">
        <v>148</v>
      </c>
    </row>
    <row r="6" spans="1:16" x14ac:dyDescent="0.2">
      <c r="A6">
        <v>1</v>
      </c>
      <c r="B6">
        <v>1</v>
      </c>
      <c r="C6">
        <v>0</v>
      </c>
      <c r="D6" t="str">
        <f>_xlfn.IFS(LEN($B6)=1,"900"&amp;$B6,LEN($B6)=2,"90"&amp;$B6)</f>
        <v>9001</v>
      </c>
      <c r="E6" t="s">
        <v>79</v>
      </c>
      <c r="F6" t="str">
        <f>_xlfn.IFS(LEN($B6)=1,"910"&amp;$B6,LEN($B6)=2,"91"&amp;$B6)</f>
        <v>9101</v>
      </c>
      <c r="G6" t="s">
        <v>81</v>
      </c>
      <c r="H6" t="str">
        <f>_xlfn.IFS(LEN($B6)=1,"920"&amp;$B6,LEN($B6)=2,"92"&amp;$B6)</f>
        <v>9201</v>
      </c>
      <c r="I6" t="s">
        <v>82</v>
      </c>
      <c r="J6" t="s">
        <v>80</v>
      </c>
      <c r="M6" t="s">
        <v>180</v>
      </c>
      <c r="N6" t="s">
        <v>86</v>
      </c>
      <c r="O6">
        <v>5210</v>
      </c>
      <c r="P6" t="s">
        <v>153</v>
      </c>
    </row>
    <row r="7" spans="1:16" x14ac:dyDescent="0.2">
      <c r="A7">
        <v>2</v>
      </c>
      <c r="B7">
        <v>2</v>
      </c>
      <c r="C7">
        <v>432000</v>
      </c>
      <c r="D7" t="str">
        <f t="shared" ref="D7:D9" si="0">_xlfn.IFS(LEN($B7)=1,"900"&amp;$B7,LEN($B7)=2,"90"&amp;$B7)</f>
        <v>9002</v>
      </c>
      <c r="E7" t="s">
        <v>87</v>
      </c>
      <c r="F7" t="str">
        <f t="shared" ref="F7:F9" si="1">_xlfn.IFS(LEN($B7)=1,"910"&amp;$B7,LEN($B7)=2,"91"&amp;$B7)</f>
        <v>9102</v>
      </c>
      <c r="G7" t="s">
        <v>101</v>
      </c>
      <c r="H7" t="str">
        <f t="shared" ref="H7:H9" si="2">_xlfn.IFS(LEN($B7)=1,"920"&amp;$B7,LEN($B7)=2,"92"&amp;$B7)</f>
        <v>9202</v>
      </c>
      <c r="I7" t="s">
        <v>83</v>
      </c>
      <c r="J7" t="s">
        <v>88</v>
      </c>
      <c r="M7" t="s">
        <v>181</v>
      </c>
      <c r="N7" t="s">
        <v>89</v>
      </c>
      <c r="O7">
        <v>5220</v>
      </c>
      <c r="P7" t="s">
        <v>155</v>
      </c>
    </row>
    <row r="8" spans="1:16" x14ac:dyDescent="0.2">
      <c r="A8">
        <v>3</v>
      </c>
      <c r="B8">
        <v>3</v>
      </c>
      <c r="C8">
        <v>432000</v>
      </c>
      <c r="D8" t="str">
        <f t="shared" si="0"/>
        <v>9003</v>
      </c>
      <c r="E8" t="s">
        <v>90</v>
      </c>
      <c r="F8" t="str">
        <f t="shared" si="1"/>
        <v>9103</v>
      </c>
      <c r="G8" t="s">
        <v>102</v>
      </c>
      <c r="H8" t="str">
        <f t="shared" si="2"/>
        <v>9203</v>
      </c>
      <c r="I8" t="s">
        <v>105</v>
      </c>
      <c r="J8" t="s">
        <v>91</v>
      </c>
      <c r="M8" t="s">
        <v>182</v>
      </c>
      <c r="N8" t="s">
        <v>92</v>
      </c>
      <c r="O8">
        <v>5210</v>
      </c>
      <c r="P8" t="s">
        <v>157</v>
      </c>
    </row>
    <row r="9" spans="1:16" x14ac:dyDescent="0.2">
      <c r="A9">
        <v>4</v>
      </c>
      <c r="B9">
        <v>4</v>
      </c>
      <c r="C9">
        <v>0</v>
      </c>
      <c r="D9" t="str">
        <f t="shared" si="0"/>
        <v>9004</v>
      </c>
      <c r="E9" t="s">
        <v>94</v>
      </c>
      <c r="F9" t="str">
        <f t="shared" si="1"/>
        <v>9104</v>
      </c>
      <c r="G9" t="s">
        <v>104</v>
      </c>
      <c r="H9" t="str">
        <f t="shared" si="2"/>
        <v>9204</v>
      </c>
      <c r="I9" t="s">
        <v>93</v>
      </c>
      <c r="J9" t="s">
        <v>95</v>
      </c>
      <c r="M9" t="s">
        <v>183</v>
      </c>
      <c r="N9" t="s">
        <v>96</v>
      </c>
      <c r="O9">
        <v>5220</v>
      </c>
      <c r="P9" t="s">
        <v>159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t_achievement_s</vt:lpstr>
      <vt:lpstr>t_achievement_s说明表</vt:lpstr>
      <vt:lpstr>t_achievement_server_s</vt:lpstr>
      <vt:lpstr>t_achievement_server_s说明表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Xuexu</cp:lastModifiedBy>
  <dcterms:created xsi:type="dcterms:W3CDTF">2023-02-10T01:51:38Z</dcterms:created>
  <dcterms:modified xsi:type="dcterms:W3CDTF">2023-03-24T06:56:26Z</dcterms:modified>
</cp:coreProperties>
</file>