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策划SVN\res\"/>
    </mc:Choice>
  </mc:AlternateContent>
  <xr:revisionPtr revIDLastSave="0" documentId="13_ncr:1_{FFE56555-0F6F-4E6B-8C88-D83E4381BA79}" xr6:coauthVersionLast="47" xr6:coauthVersionMax="47" xr10:uidLastSave="{00000000-0000-0000-0000-000000000000}"/>
  <bookViews>
    <workbookView xWindow="28680" yWindow="-105" windowWidth="29040" windowHeight="15840" activeTab="1" xr2:uid="{00000000-000D-0000-FFFF-FFFF00000000}"/>
  </bookViews>
  <sheets>
    <sheet name="t_triggerlogic_s" sheetId="2" r:id="rId1"/>
    <sheet name="t_triggerlogic_s说明表" sheetId="3" r:id="rId2"/>
    <sheet name="说明表5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3" l="1"/>
  <c r="A20" i="3"/>
  <c r="A19" i="3"/>
  <c r="A18" i="3"/>
  <c r="T22" i="5"/>
  <c r="K21" i="3" s="1"/>
  <c r="T21" i="5"/>
  <c r="K20" i="3" s="1"/>
  <c r="T20" i="5"/>
  <c r="K19" i="3" s="1"/>
  <c r="T19" i="5"/>
  <c r="K18" i="3" s="1"/>
  <c r="T11" i="5"/>
  <c r="T12" i="5"/>
  <c r="T13" i="5"/>
  <c r="T10" i="5"/>
  <c r="E4" i="5"/>
  <c r="E3" i="5"/>
  <c r="E2" i="5"/>
  <c r="G2" i="5" l="1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F3" i="5"/>
  <c r="F4" i="5"/>
  <c r="F2" i="5"/>
  <c r="A17" i="3"/>
  <c r="A7" i="3" l="1"/>
  <c r="A8" i="3"/>
  <c r="A9" i="3"/>
  <c r="A10" i="3"/>
  <c r="A11" i="3"/>
  <c r="A12" i="3"/>
  <c r="A13" i="3"/>
  <c r="A14" i="3"/>
  <c r="A15" i="3"/>
  <c r="A16" i="3"/>
  <c r="A22" i="3"/>
  <c r="A23" i="3"/>
  <c r="A24" i="3"/>
  <c r="A25" i="3"/>
  <c r="A26" i="3"/>
  <c r="A27" i="3"/>
  <c r="A28" i="3"/>
  <c r="A29" i="3"/>
  <c r="A30" i="3"/>
  <c r="A31" i="3"/>
  <c r="A32" i="3"/>
  <c r="A33" i="3"/>
  <c r="A6" i="3"/>
</calcChain>
</file>

<file path=xl/sharedStrings.xml><?xml version="1.0" encoding="utf-8"?>
<sst xmlns="http://schemas.openxmlformats.org/spreadsheetml/2006/main" count="473" uniqueCount="171">
  <si>
    <t xml:space="preserve">参数2
投放类型的具体参数
参数1为0时，配0
参数1为1时，配置X格子
</t>
  </si>
  <si>
    <t>参数1
投放类型
0 可投放位置随机投放
1 随机怪物/玩家建筑，然后建筑周围X格格子随机投放</t>
  </si>
  <si>
    <t>表示自身出兵的卡片或怪物id。自身不配置，只占一个字段，程序外部使用</t>
  </si>
  <si>
    <t>主键id</t>
  </si>
  <si>
    <t>a_base_location_date</t>
  </si>
  <si>
    <t>a_base_location_type</t>
  </si>
  <si>
    <t>a_base_trigger_time_interval</t>
  </si>
  <si>
    <t>a_base_trigger_frequency</t>
  </si>
  <si>
    <t>a_base_selfeolr_id</t>
  </si>
  <si>
    <t xml:space="preserve">参数2
投放类型的具体参数
参数1为0时，配0
参数1为1时，配置X格子
</t>
    <phoneticPr fontId="9" type="noConversion"/>
  </si>
  <si>
    <t>参数1
投放类型
0 可投放位置随机投放
1 随机怪物/玩家建筑，然后建筑周围X格格子随机投放</t>
    <phoneticPr fontId="9" type="noConversion"/>
  </si>
  <si>
    <t>表示自身出兵的卡片或怪物id。自身不配置，只占一个字段，程序外部使用</t>
    <phoneticPr fontId="9" type="noConversion"/>
  </si>
  <si>
    <t>主键id</t>
    <phoneticPr fontId="9" type="noConversion"/>
  </si>
  <si>
    <t>a_base_location_date</t>
    <phoneticPr fontId="9" type="noConversion"/>
  </si>
  <si>
    <t>a_base_location_type</t>
    <phoneticPr fontId="9" type="noConversion"/>
  </si>
  <si>
    <t>a_base_trigger_time_interval</t>
    <phoneticPr fontId="9" type="noConversion"/>
  </si>
  <si>
    <t>a_base_trigger_frequency</t>
    <phoneticPr fontId="9" type="noConversion"/>
  </si>
  <si>
    <t>精英怪</t>
    <phoneticPr fontId="9" type="noConversion"/>
  </si>
  <si>
    <t>BOSS</t>
    <phoneticPr fontId="9" type="noConversion"/>
  </si>
  <si>
    <t>普通怪</t>
  </si>
  <si>
    <t>普通怪</t>
    <phoneticPr fontId="9" type="noConversion"/>
  </si>
  <si>
    <t>触发逻辑类型
1 普通怪
2 精英怪
3 BOSS</t>
  </si>
  <si>
    <t>触发逻辑类型
1 普通怪
2 精英怪
3 BOSS</t>
    <phoneticPr fontId="9" type="noConversion"/>
  </si>
  <si>
    <t>精英怪</t>
  </si>
  <si>
    <t>BOSS</t>
  </si>
  <si>
    <t>id</t>
  </si>
  <si>
    <t>id</t>
    <phoneticPr fontId="9" type="noConversion"/>
  </si>
  <si>
    <t>a_base_trigger_id</t>
  </si>
  <si>
    <t>a_base_trigger_id</t>
    <phoneticPr fontId="9" type="noConversion"/>
  </si>
  <si>
    <t>单波怪物触发方式id
1-100000 普通怪
100001-200000 精英怪
200001-300000 BOSS</t>
  </si>
  <si>
    <t>单波怪物触发方式id
1-100000 普通怪
100001-200000 精英怪
200001-300000 BOSS</t>
    <phoneticPr fontId="9" type="noConversion"/>
  </si>
  <si>
    <t>备注</t>
    <phoneticPr fontId="9" type="noConversion"/>
  </si>
  <si>
    <t>备注</t>
  </si>
  <si>
    <t>无限循环</t>
  </si>
  <si>
    <t>标记策划</t>
    <phoneticPr fontId="9" type="noConversion"/>
  </si>
  <si>
    <t>标记策划</t>
  </si>
  <si>
    <t>测试关卡</t>
  </si>
  <si>
    <t>正式关卡</t>
  </si>
  <si>
    <t>触发1次</t>
  </si>
  <si>
    <t>参数3：
触发为0
        参数3：
参数2为N时，时间间隔，单位ms
（第一次触发时，间隔X就是初始时间+Xms之后触发，然后每间隔Xms触发）
此值不得大于10s</t>
  </si>
  <si>
    <t>a_ints_releaseloc_type</t>
  </si>
  <si>
    <t>a_ints_releaseloc_type</t>
    <phoneticPr fontId="9" type="noConversion"/>
  </si>
  <si>
    <t>varchar(255)</t>
  </si>
  <si>
    <t>varchar(255)</t>
    <phoneticPr fontId="9" type="noConversion"/>
  </si>
  <si>
    <t>1,10,9</t>
  </si>
  <si>
    <t>1,-1,-1</t>
  </si>
  <si>
    <t>3,-1,-1</t>
  </si>
  <si>
    <t xml:space="preserve">释放位置类型
1 怪物当前区域释放（-1,-1：任意位置；x,y 指定位置）
2 中立区域（-1,-1：任意位置；x,y 指定位置）
3 在玩家当前战斗区释放（-1,-1：任意位置；x,y 指定位置）
4 怪物拥有的所有区域释放（-1,-1：任意位置；x,y 指定位置）
</t>
  </si>
  <si>
    <t>卡牌</t>
  </si>
  <si>
    <t>卡牌</t>
    <phoneticPr fontId="9" type="noConversion"/>
  </si>
  <si>
    <t>0,0,0</t>
  </si>
  <si>
    <t>模拟玩家</t>
  </si>
  <si>
    <t>模拟玩家</t>
    <phoneticPr fontId="9" type="noConversion"/>
  </si>
  <si>
    <r>
      <t>参数3：
触发为0
        参数3：
参数2为N时，时间间隔，单位ms
（第一次触发时，间隔X就是</t>
    </r>
    <r>
      <rPr>
        <sz val="11"/>
        <color rgb="FFFF0000"/>
        <rFont val="微软雅黑"/>
        <family val="2"/>
        <charset val="134"/>
      </rPr>
      <t>初始时间+</t>
    </r>
    <r>
      <rPr>
        <sz val="11"/>
        <color theme="1"/>
        <rFont val="微软雅黑"/>
        <family val="2"/>
        <charset val="134"/>
      </rPr>
      <t>Xms之后触发，然后每间隔Xms触发）
此值不得大于10s</t>
    </r>
    <phoneticPr fontId="9" type="noConversion"/>
  </si>
  <si>
    <r>
      <t xml:space="preserve">释放位置类型
1 怪物当前区域释放（-1,-1：任意位置；x,y 指定位置）
2 中立区域（-1,-1：任意位置；x,y 指定位置）
3 在玩家当前战斗区释放（-1,-1：任意位置；x,y 指定位置）
</t>
    </r>
    <r>
      <rPr>
        <strike/>
        <sz val="11"/>
        <color theme="1"/>
        <rFont val="微软雅黑"/>
        <family val="2"/>
        <charset val="134"/>
      </rPr>
      <t>4 怪物拥有的所有区域释放（-1,-1：任意位置；x,y 指定位置）</t>
    </r>
    <r>
      <rPr>
        <sz val="11"/>
        <color theme="1"/>
        <rFont val="微软雅黑"/>
        <family val="2"/>
        <charset val="134"/>
      </rPr>
      <t xml:space="preserve">
</t>
    </r>
    <phoneticPr fontId="9" type="noConversion"/>
  </si>
  <si>
    <t>a_arrayints_release_pos</t>
  </si>
  <si>
    <t>a_arrayints_release_pos</t>
    <phoneticPr fontId="9" type="noConversion"/>
  </si>
  <si>
    <t xml:space="preserve">释放位置类型
1 怪物当前区域释放（-1,-1：任意位置；x,y 指定位置）
2 中立区域（-1,-1：任意位置；x,y 指定位置）
3 在玩家当前战斗区释放（-1,-1：任意位置；x,y 指定位置）
4 怪物拥有的所有区域释放（-1,-1：任意位置；x,y 指定位置）
</t>
    <phoneticPr fontId="9" type="noConversion"/>
  </si>
  <si>
    <t>1,1,2;1,3,2;1,5,2;1,7,2</t>
  </si>
  <si>
    <t>1,19,2;1,17,2;1,15,2;1,13,2</t>
  </si>
  <si>
    <t>1,7,2;1,9,2;1,11,2;1,13,2</t>
  </si>
  <si>
    <t>1,15,2;1,17,2;1,13,2;1,19,2;1,11,2</t>
  </si>
  <si>
    <t>1,15,2;1,17,2;1,13,2;1,19,2;1,11,2</t>
    <phoneticPr fontId="9" type="noConversion"/>
  </si>
  <si>
    <t>1,5,2;1,3,2;1,7,2;1,1,2;1,9,2</t>
  </si>
  <si>
    <t>1,5,2;1,3,2;1,7,2;1,1,2;1,9,2</t>
    <phoneticPr fontId="9" type="noConversion"/>
  </si>
  <si>
    <t>1,-1,-1</t>
    <phoneticPr fontId="9" type="noConversion"/>
  </si>
  <si>
    <t>1,10,2;1,12,2;1,8,2;1,14,2;1,6,2</t>
  </si>
  <si>
    <t>1,10,2;1,12,2;1,8,2;1,14,2;1,6,2</t>
    <phoneticPr fontId="9" type="noConversion"/>
  </si>
  <si>
    <t>无限循环</t>
    <phoneticPr fontId="9" type="noConversion"/>
  </si>
  <si>
    <t>无限循环，最多5个怪，左路</t>
  </si>
  <si>
    <t>无限循环，最多5个怪，左路</t>
    <phoneticPr fontId="9" type="noConversion"/>
  </si>
  <si>
    <t>无限循环，最多5个怪，右路</t>
  </si>
  <si>
    <t>无限循环，最多5个怪，右路</t>
    <phoneticPr fontId="9" type="noConversion"/>
  </si>
  <si>
    <t>无限循环，最多5个怪，中路</t>
  </si>
  <si>
    <t>无限循环，最多5个怪，中路</t>
    <phoneticPr fontId="9" type="noConversion"/>
  </si>
  <si>
    <t>循环怪</t>
  </si>
  <si>
    <t>循环怪</t>
    <phoneticPr fontId="9" type="noConversion"/>
  </si>
  <si>
    <t>1,17,2;1,3,2;1,15,2;1,5,2;1,19,2;1,1,2;1,13,2;1,7,2;1,9,2;1,11,2</t>
  </si>
  <si>
    <t>1,17,2;1,3,2;1,15,2;1,5,2;1,19,2;1,1,2;1,13,2;1,7,2;1,9,2;1,11,2</t>
    <phoneticPr fontId="9" type="noConversion"/>
  </si>
  <si>
    <t>1,3,2;1,17,2;1,5,2;1,15,2;1,1,2;1,19,2;1,7,2;1,13,2;1,9,2;1,11,2</t>
  </si>
  <si>
    <t>1,3,2;1,17,2;1,5,2;1,15,2;1,1,2;1,19,2;1,7,2;1,13,2;1,9,2;1,11,2</t>
    <phoneticPr fontId="9" type="noConversion"/>
  </si>
  <si>
    <t>1,10,2;1,12,2;1,8,2;1,14,2;1,6,2;1,16,2;1,4,2;1,18,2;1,2,2</t>
  </si>
  <si>
    <t>1,10,2;1,12,2;1,8,2;1,14,2;1,6,2;1,16,2;1,4,2;1,18,2;1,2,2</t>
    <phoneticPr fontId="9" type="noConversion"/>
  </si>
  <si>
    <t>触发1次，最多9个怪，左5右4路</t>
  </si>
  <si>
    <t>触发1次，最多9个怪，左5右4路</t>
    <phoneticPr fontId="9" type="noConversion"/>
  </si>
  <si>
    <t>触发1次，最多9个怪，右5左4路</t>
  </si>
  <si>
    <t>触发1次，最多9个怪，右5左4路</t>
    <phoneticPr fontId="9" type="noConversion"/>
  </si>
  <si>
    <t>触发1次，最多9个怪，中路</t>
  </si>
  <si>
    <t>触发1次，最多9个怪，中路</t>
    <phoneticPr fontId="9" type="noConversion"/>
  </si>
  <si>
    <t xml:space="preserve">触发次数
             0：触发多次直到战斗结束，ww
             N：触发N次，然后结束该波，最低1次
</t>
  </si>
  <si>
    <t xml:space="preserve">触发次数
             0：触发多次直到战斗结束，ww
             N：触发N次，然后结束该波，最低1次
</t>
    <phoneticPr fontId="9" type="noConversion"/>
  </si>
  <si>
    <t>触发10次，最多9个怪，中路</t>
    <phoneticPr fontId="9" type="noConversion"/>
  </si>
  <si>
    <t>测试压力</t>
    <phoneticPr fontId="9" type="noConversion"/>
  </si>
  <si>
    <t>（应该是没用了！）</t>
    <phoneticPr fontId="9" type="noConversion"/>
  </si>
  <si>
    <t>（应该是没用了！）</t>
  </si>
  <si>
    <t>触发10次，最多9个怪，中路</t>
  </si>
  <si>
    <t>测试压力</t>
  </si>
  <si>
    <t>1,X,Y</t>
    <phoneticPr fontId="9" type="noConversion"/>
  </si>
  <si>
    <t>1,4,2</t>
  </si>
  <si>
    <t>1,6,2</t>
  </si>
  <si>
    <t>1,5,1</t>
  </si>
  <si>
    <t>1,7,1</t>
  </si>
  <si>
    <t>1,1,2</t>
  </si>
  <si>
    <t>1,3,2</t>
  </si>
  <si>
    <t>1,5,2</t>
  </si>
  <si>
    <t>1,7,2</t>
  </si>
  <si>
    <t>1,0,1</t>
  </si>
  <si>
    <t>1,2,1</t>
  </si>
  <si>
    <t>1,4,1</t>
  </si>
  <si>
    <t>1,6,1</t>
  </si>
  <si>
    <t>1,0,3</t>
  </si>
  <si>
    <t>1,2,3</t>
  </si>
  <si>
    <t>1,4,3</t>
  </si>
  <si>
    <t>1,6,3</t>
  </si>
  <si>
    <t>1,8,1</t>
  </si>
  <si>
    <t>1,15,2</t>
  </si>
  <si>
    <t>1,13,2</t>
  </si>
  <si>
    <t>1,11,2</t>
  </si>
  <si>
    <t>1,9,2</t>
  </si>
  <si>
    <t>1,16,1</t>
  </si>
  <si>
    <t>1,14,1</t>
  </si>
  <si>
    <t>1,12,1</t>
  </si>
  <si>
    <t>1,10,1</t>
  </si>
  <si>
    <t>1,16,3</t>
  </si>
  <si>
    <t>1,14,3</t>
  </si>
  <si>
    <t>1,12,3</t>
  </si>
  <si>
    <t>1,10,3</t>
  </si>
  <si>
    <t>1,8,3</t>
  </si>
  <si>
    <t>1,8,2</t>
  </si>
  <si>
    <t>1,10,2</t>
  </si>
  <si>
    <t>1,12,2</t>
  </si>
  <si>
    <t>1,9,1</t>
  </si>
  <si>
    <t>1,11,1</t>
  </si>
  <si>
    <t>1,7,3</t>
  </si>
  <si>
    <t>1,9,3</t>
  </si>
  <si>
    <t>1,5,3</t>
  </si>
  <si>
    <t>1,11,3</t>
  </si>
  <si>
    <t>塔防左</t>
  </si>
  <si>
    <t>塔防左</t>
    <phoneticPr fontId="9" type="noConversion"/>
  </si>
  <si>
    <t>塔防右</t>
  </si>
  <si>
    <t>塔防右</t>
    <phoneticPr fontId="9" type="noConversion"/>
  </si>
  <si>
    <t>塔防中</t>
  </si>
  <si>
    <t>塔防中</t>
    <phoneticPr fontId="9" type="noConversion"/>
  </si>
  <si>
    <t>塔防左右</t>
  </si>
  <si>
    <t>塔防左右</t>
    <phoneticPr fontId="9" type="noConversion"/>
  </si>
  <si>
    <t>不知道是啥</t>
  </si>
  <si>
    <t>不知道是啥</t>
    <phoneticPr fontId="9" type="noConversion"/>
  </si>
  <si>
    <t>岔开站位</t>
    <phoneticPr fontId="9" type="noConversion"/>
  </si>
  <si>
    <t>塔防右左</t>
    <phoneticPr fontId="9" type="noConversion"/>
  </si>
  <si>
    <t>中间</t>
    <phoneticPr fontId="9" type="noConversion"/>
  </si>
  <si>
    <t>方阵</t>
    <phoneticPr fontId="9" type="noConversion"/>
  </si>
  <si>
    <t>1,1,1</t>
  </si>
  <si>
    <t>1,3,1</t>
  </si>
  <si>
    <t>1,13,1</t>
  </si>
  <si>
    <t>1,15,1</t>
  </si>
  <si>
    <t>1,0,2</t>
  </si>
  <si>
    <t>1,2,2</t>
  </si>
  <si>
    <t>1,14,2</t>
  </si>
  <si>
    <t>1,16,2</t>
  </si>
  <si>
    <t>1,1,3</t>
  </si>
  <si>
    <t>1,3,3</t>
  </si>
  <si>
    <t>1,13,3</t>
  </si>
  <si>
    <t>1,15,3</t>
  </si>
  <si>
    <t>1,8,1;1,6,1;1,10,1;1,4,1;1,12,1;1,2,1;1,14,1;1,0,1;1,16,1</t>
  </si>
  <si>
    <t>1,2,1;1,14,1;1,4,1;1,12,1;1,0,1;1,16,1;1,6,1;1,10,1;1,8,1</t>
  </si>
  <si>
    <t>1,14,1;1,2,1;1,12,1;1,4,1;1,16,1;1,0,1;1,10,1;1,6,1;1,8,1</t>
  </si>
  <si>
    <t>暂时没用，之前的备份</t>
  </si>
  <si>
    <t>暂时没用，之前的备份</t>
    <phoneticPr fontId="9" type="noConversion"/>
  </si>
  <si>
    <t>随机了</t>
  </si>
  <si>
    <t>随机了</t>
    <phoneticPr fontId="9" type="noConversion"/>
  </si>
  <si>
    <t>1,10,9;1,14,9;1,6,9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</si>
</sst>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00610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26">
    <xf numFmtId="0" fontId="0" fillId="0" borderId="0" xfId="0"/>
    <xf numFmtId="0" fontId="8" fillId="0" borderId="0" xfId="1" applyAlignment="1">
      <alignment horizontal="left" vertical="center" wrapText="1"/>
    </xf>
    <xf numFmtId="0" fontId="8" fillId="0" borderId="0" xfId="1" applyAlignment="1">
      <alignment horizontal="left" vertical="top" wrapText="1"/>
    </xf>
    <xf numFmtId="0" fontId="12" fillId="0" borderId="0" xfId="1" applyFont="1" applyAlignment="1">
      <alignment horizontal="left" vertical="top"/>
    </xf>
    <xf numFmtId="0" fontId="12" fillId="0" borderId="0" xfId="0" applyFont="1"/>
    <xf numFmtId="0" fontId="12" fillId="0" borderId="0" xfId="1" applyFont="1" applyAlignment="1">
      <alignment horizontal="left" vertical="center" wrapText="1"/>
    </xf>
    <xf numFmtId="0" fontId="12" fillId="4" borderId="0" xfId="1" applyFont="1" applyFill="1" applyAlignment="1">
      <alignment horizontal="center" vertical="top"/>
    </xf>
    <xf numFmtId="0" fontId="12" fillId="0" borderId="0" xfId="1" applyFont="1" applyAlignment="1">
      <alignment horizontal="left" vertical="top" wrapText="1"/>
    </xf>
    <xf numFmtId="0" fontId="12" fillId="3" borderId="0" xfId="1" applyFont="1" applyFill="1" applyAlignment="1">
      <alignment horizontal="left" vertical="top" wrapText="1"/>
    </xf>
    <xf numFmtId="0" fontId="12" fillId="2" borderId="0" xfId="1" applyFont="1" applyFill="1" applyAlignment="1">
      <alignment horizontal="left" vertical="top" wrapText="1"/>
    </xf>
    <xf numFmtId="0" fontId="10" fillId="5" borderId="0" xfId="2" applyAlignment="1">
      <alignment horizontal="left" vertical="top"/>
    </xf>
    <xf numFmtId="0" fontId="11" fillId="6" borderId="0" xfId="3" applyAlignment="1"/>
    <xf numFmtId="0" fontId="7" fillId="0" borderId="0" xfId="1" applyFont="1" applyAlignment="1">
      <alignment horizontal="left" vertical="top"/>
    </xf>
    <xf numFmtId="0" fontId="15" fillId="7" borderId="1" xfId="4" applyAlignment="1">
      <alignment horizontal="left" vertical="top"/>
    </xf>
    <xf numFmtId="0" fontId="15" fillId="7" borderId="1" xfId="4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4" fillId="3" borderId="0" xfId="1" applyFont="1" applyFill="1" applyAlignment="1">
      <alignment horizontal="left" vertical="top" wrapText="1"/>
    </xf>
    <xf numFmtId="0" fontId="0" fillId="0" borderId="2" xfId="0" applyBorder="1"/>
    <xf numFmtId="0" fontId="10" fillId="5" borderId="0" xfId="2" applyAlignment="1"/>
    <xf numFmtId="0" fontId="10" fillId="5" borderId="2" xfId="2" applyBorder="1" applyAlignment="1"/>
    <xf numFmtId="0" fontId="3" fillId="0" borderId="0" xfId="1" applyFont="1" applyAlignment="1">
      <alignment horizontal="left" vertical="top"/>
    </xf>
    <xf numFmtId="0" fontId="16" fillId="8" borderId="0" xfId="5" applyAlignment="1">
      <alignment horizontal="left"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0" fillId="0" borderId="0" xfId="0" applyAlignment="1">
      <alignment horizontal="center"/>
    </xf>
  </cellXfs>
  <cellStyles count="6">
    <cellStyle name="差" xfId="3" builtinId="27"/>
    <cellStyle name="常规" xfId="0" builtinId="0"/>
    <cellStyle name="常规 2" xfId="1" xr:uid="{120AFE45-5857-48C4-9C84-874C4AD133A4}"/>
    <cellStyle name="好" xfId="5" builtinId="26"/>
    <cellStyle name="检查单元格" xfId="4" builtinId="23"/>
    <cellStyle name="适中" xfId="2" builtinId="28"/>
  </cellStyles>
  <dxfs count="7">
    <dxf>
      <fill>
        <patternFill>
          <bgColor theme="9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A568D2"/>
        </patternFill>
      </fill>
    </dxf>
    <dxf>
      <fill>
        <patternFill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A568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0EEE-86FA-4D79-AE65-C4D2C5E2F021}">
  <dimension ref="A1:M33"/>
  <sheetViews>
    <sheetView topLeftCell="A19" zoomScaleNormal="100" workbookViewId="0">
      <selection activeCell="K26" sqref="K26"/>
    </sheetView>
  </sheetViews>
  <sheetFormatPr defaultRowHeight="14.25" x14ac:dyDescent="0.2"/>
  <cols>
    <col min="1" max="1" width="16.125" style="1" customWidth="1"/>
    <col min="2" max="2" width="8.5" style="1" customWidth="1"/>
    <col min="3" max="3" width="10.25" style="1" customWidth="1"/>
    <col min="4" max="7" width="9.375" style="1" customWidth="1"/>
    <col min="8" max="8" width="26.125" style="1" bestFit="1" customWidth="1"/>
    <col min="9" max="9" width="18.75" style="1" bestFit="1" customWidth="1"/>
    <col min="10" max="10" width="18.625" style="1" bestFit="1" customWidth="1"/>
    <col min="11" max="11" width="20.375" style="1" bestFit="1" customWidth="1"/>
    <col min="12" max="12" width="26" style="1" bestFit="1" customWidth="1"/>
    <col min="13" max="13" width="18" style="1" bestFit="1" customWidth="1"/>
    <col min="14" max="14" width="12.875" style="1" customWidth="1"/>
    <col min="15" max="15" width="18" style="1" bestFit="1" customWidth="1"/>
    <col min="16" max="16" width="34.5" style="1" customWidth="1"/>
    <col min="17" max="17" width="19.75" style="1" bestFit="1" customWidth="1"/>
    <col min="18" max="18" width="19.875" style="1" bestFit="1" customWidth="1"/>
    <col min="19" max="19" width="25.375" style="1" bestFit="1" customWidth="1"/>
    <col min="20" max="20" width="8.75" style="1" bestFit="1" customWidth="1"/>
    <col min="21" max="21" width="8.625" style="1" bestFit="1" customWidth="1"/>
    <col min="22" max="16384" width="9" style="1"/>
  </cols>
  <sheetData>
    <row r="1" spans="1:13" x14ac:dyDescent="0.2">
      <c r="A1" s="1">
        <v>1</v>
      </c>
    </row>
    <row r="2" spans="1:13" ht="28.5" x14ac:dyDescent="0.2">
      <c r="A2" s="1" t="s">
        <v>25</v>
      </c>
      <c r="B2" s="1" t="s">
        <v>27</v>
      </c>
      <c r="G2" s="1" t="s">
        <v>8</v>
      </c>
      <c r="H2" s="1" t="s">
        <v>7</v>
      </c>
      <c r="I2" s="1" t="s">
        <v>6</v>
      </c>
      <c r="J2" s="1" t="s">
        <v>40</v>
      </c>
      <c r="K2" s="1" t="s">
        <v>55</v>
      </c>
      <c r="L2" s="1" t="s">
        <v>5</v>
      </c>
      <c r="M2" s="1" t="s">
        <v>4</v>
      </c>
    </row>
    <row r="3" spans="1:13" x14ac:dyDescent="0.2">
      <c r="J3" s="1" t="s">
        <v>42</v>
      </c>
      <c r="K3" s="1" t="s">
        <v>42</v>
      </c>
    </row>
    <row r="4" spans="1:13" x14ac:dyDescent="0.2">
      <c r="J4" s="1" t="s">
        <v>94</v>
      </c>
    </row>
    <row r="5" spans="1:13" ht="187.5" customHeight="1" x14ac:dyDescent="0.2">
      <c r="A5" s="1" t="s">
        <v>3</v>
      </c>
      <c r="B5" s="2" t="s">
        <v>29</v>
      </c>
      <c r="C5" s="1" t="s">
        <v>21</v>
      </c>
      <c r="D5" s="1" t="s">
        <v>35</v>
      </c>
      <c r="E5" s="1" t="s">
        <v>32</v>
      </c>
      <c r="G5" s="1" t="s">
        <v>2</v>
      </c>
      <c r="H5" s="1" t="s">
        <v>89</v>
      </c>
      <c r="I5" s="1" t="s">
        <v>39</v>
      </c>
      <c r="J5" s="1" t="s">
        <v>47</v>
      </c>
      <c r="K5" s="1" t="s">
        <v>47</v>
      </c>
      <c r="L5" s="1" t="s">
        <v>1</v>
      </c>
      <c r="M5" s="1" t="s">
        <v>0</v>
      </c>
    </row>
    <row r="6" spans="1:13" x14ac:dyDescent="0.2">
      <c r="A6" s="1">
        <v>1</v>
      </c>
      <c r="B6" s="1">
        <v>100</v>
      </c>
      <c r="C6" s="1">
        <v>1</v>
      </c>
      <c r="D6" s="1" t="s">
        <v>19</v>
      </c>
      <c r="E6" s="1" t="s">
        <v>33</v>
      </c>
      <c r="F6" s="1" t="s">
        <v>37</v>
      </c>
      <c r="H6" s="1">
        <v>0</v>
      </c>
      <c r="I6" s="1">
        <v>15000</v>
      </c>
      <c r="J6" s="1" t="s">
        <v>45</v>
      </c>
      <c r="K6" s="1" t="s">
        <v>45</v>
      </c>
    </row>
    <row r="7" spans="1:13" ht="57" x14ac:dyDescent="0.2">
      <c r="A7" s="1">
        <v>2</v>
      </c>
      <c r="B7" s="1">
        <v>101</v>
      </c>
      <c r="C7" s="1">
        <v>1</v>
      </c>
      <c r="D7" s="1" t="s">
        <v>75</v>
      </c>
      <c r="E7" s="1" t="s">
        <v>69</v>
      </c>
      <c r="F7" s="1" t="s">
        <v>37</v>
      </c>
      <c r="H7" s="1">
        <v>0</v>
      </c>
      <c r="I7" s="1">
        <v>25000</v>
      </c>
      <c r="J7" s="1" t="s">
        <v>58</v>
      </c>
      <c r="K7" s="1" t="s">
        <v>63</v>
      </c>
    </row>
    <row r="8" spans="1:13" ht="57" x14ac:dyDescent="0.2">
      <c r="A8" s="1">
        <v>3</v>
      </c>
      <c r="B8" s="1">
        <v>102</v>
      </c>
      <c r="C8" s="1">
        <v>1</v>
      </c>
      <c r="D8" s="1" t="s">
        <v>75</v>
      </c>
      <c r="E8" s="1" t="s">
        <v>71</v>
      </c>
      <c r="F8" s="1" t="s">
        <v>37</v>
      </c>
      <c r="H8" s="1">
        <v>0</v>
      </c>
      <c r="I8" s="1">
        <v>25000</v>
      </c>
      <c r="J8" s="1" t="s">
        <v>59</v>
      </c>
      <c r="K8" s="1" t="s">
        <v>61</v>
      </c>
    </row>
    <row r="9" spans="1:13" ht="57" x14ac:dyDescent="0.2">
      <c r="A9" s="1">
        <v>4</v>
      </c>
      <c r="B9" s="1">
        <v>103</v>
      </c>
      <c r="C9" s="1">
        <v>1</v>
      </c>
      <c r="D9" s="1" t="s">
        <v>75</v>
      </c>
      <c r="E9" s="1" t="s">
        <v>73</v>
      </c>
      <c r="F9" s="1" t="s">
        <v>37</v>
      </c>
      <c r="H9" s="1">
        <v>0</v>
      </c>
      <c r="I9" s="1">
        <v>25000</v>
      </c>
      <c r="J9" s="1" t="s">
        <v>60</v>
      </c>
      <c r="K9" s="1" t="s">
        <v>66</v>
      </c>
    </row>
    <row r="10" spans="1:13" ht="57" x14ac:dyDescent="0.2">
      <c r="A10" s="1">
        <v>5</v>
      </c>
      <c r="B10" s="1">
        <v>241</v>
      </c>
      <c r="C10" s="1">
        <v>1</v>
      </c>
      <c r="D10" s="1" t="s">
        <v>19</v>
      </c>
      <c r="E10" s="1" t="s">
        <v>83</v>
      </c>
      <c r="F10" s="1" t="s">
        <v>37</v>
      </c>
      <c r="H10" s="1">
        <v>3</v>
      </c>
      <c r="I10" s="1">
        <v>8000</v>
      </c>
      <c r="J10" s="1" t="s">
        <v>58</v>
      </c>
      <c r="K10" s="1" t="s">
        <v>79</v>
      </c>
    </row>
    <row r="11" spans="1:13" ht="57" x14ac:dyDescent="0.2">
      <c r="A11" s="1">
        <v>6</v>
      </c>
      <c r="B11" s="1">
        <v>242</v>
      </c>
      <c r="C11" s="1">
        <v>1</v>
      </c>
      <c r="D11" s="1" t="s">
        <v>19</v>
      </c>
      <c r="E11" s="1" t="s">
        <v>85</v>
      </c>
      <c r="F11" s="1" t="s">
        <v>37</v>
      </c>
      <c r="H11" s="1">
        <v>3</v>
      </c>
      <c r="I11" s="1">
        <v>8000</v>
      </c>
      <c r="J11" s="1" t="s">
        <v>59</v>
      </c>
      <c r="K11" s="1" t="s">
        <v>77</v>
      </c>
    </row>
    <row r="12" spans="1:13" ht="42.75" x14ac:dyDescent="0.2">
      <c r="A12" s="1">
        <v>7</v>
      </c>
      <c r="B12" s="1">
        <v>243</v>
      </c>
      <c r="C12" s="1">
        <v>1</v>
      </c>
      <c r="D12" s="1" t="s">
        <v>19</v>
      </c>
      <c r="E12" s="1" t="s">
        <v>87</v>
      </c>
      <c r="F12" s="1" t="s">
        <v>37</v>
      </c>
      <c r="H12" s="1">
        <v>3</v>
      </c>
      <c r="I12" s="1">
        <v>8000</v>
      </c>
      <c r="J12" s="1" t="s">
        <v>60</v>
      </c>
      <c r="K12" s="1" t="s">
        <v>81</v>
      </c>
    </row>
    <row r="13" spans="1:13" x14ac:dyDescent="0.2">
      <c r="A13" s="1">
        <v>8</v>
      </c>
      <c r="B13" s="1">
        <v>251</v>
      </c>
      <c r="C13" s="1">
        <v>1</v>
      </c>
      <c r="D13" s="1" t="s">
        <v>137</v>
      </c>
      <c r="E13" s="1" t="s">
        <v>168</v>
      </c>
      <c r="F13" s="1" t="s">
        <v>37</v>
      </c>
      <c r="H13" s="1">
        <v>6</v>
      </c>
      <c r="I13" s="1">
        <v>4000</v>
      </c>
      <c r="J13" s="1" t="s">
        <v>58</v>
      </c>
      <c r="K13" s="1" t="s">
        <v>45</v>
      </c>
    </row>
    <row r="14" spans="1:13" ht="28.5" x14ac:dyDescent="0.2">
      <c r="A14" s="1">
        <v>9</v>
      </c>
      <c r="B14" s="1">
        <v>252</v>
      </c>
      <c r="C14" s="1">
        <v>1</v>
      </c>
      <c r="D14" s="1" t="s">
        <v>139</v>
      </c>
      <c r="E14" s="1" t="s">
        <v>168</v>
      </c>
      <c r="F14" s="1" t="s">
        <v>37</v>
      </c>
      <c r="H14" s="1">
        <v>6</v>
      </c>
      <c r="I14" s="1">
        <v>4000</v>
      </c>
      <c r="J14" s="1" t="s">
        <v>59</v>
      </c>
      <c r="K14" s="1" t="s">
        <v>45</v>
      </c>
    </row>
    <row r="15" spans="1:13" ht="28.5" x14ac:dyDescent="0.2">
      <c r="A15" s="1">
        <v>10</v>
      </c>
      <c r="B15" s="1">
        <v>253</v>
      </c>
      <c r="C15" s="1">
        <v>1</v>
      </c>
      <c r="D15" s="1" t="s">
        <v>141</v>
      </c>
      <c r="E15" s="1" t="s">
        <v>168</v>
      </c>
      <c r="F15" s="1" t="s">
        <v>37</v>
      </c>
      <c r="H15" s="1">
        <v>6</v>
      </c>
      <c r="I15" s="1">
        <v>4000</v>
      </c>
      <c r="J15" s="1" t="s">
        <v>60</v>
      </c>
      <c r="K15" s="1" t="s">
        <v>45</v>
      </c>
    </row>
    <row r="16" spans="1:13" x14ac:dyDescent="0.2">
      <c r="A16" s="1">
        <v>11</v>
      </c>
      <c r="B16" s="1">
        <v>254</v>
      </c>
      <c r="C16" s="1">
        <v>1</v>
      </c>
      <c r="D16" s="1" t="s">
        <v>143</v>
      </c>
      <c r="E16" s="1" t="s">
        <v>168</v>
      </c>
      <c r="F16" s="1" t="s">
        <v>37</v>
      </c>
      <c r="H16" s="1">
        <v>6</v>
      </c>
      <c r="I16" s="1">
        <v>4000</v>
      </c>
      <c r="J16" s="1" t="s">
        <v>58</v>
      </c>
      <c r="K16" s="1" t="s">
        <v>45</v>
      </c>
    </row>
    <row r="17" spans="1:11" ht="57" x14ac:dyDescent="0.2">
      <c r="A17" s="1">
        <v>12</v>
      </c>
      <c r="B17" s="1">
        <v>255</v>
      </c>
      <c r="C17" s="1">
        <v>1</v>
      </c>
      <c r="D17" s="1" t="s">
        <v>145</v>
      </c>
      <c r="E17" s="1" t="s">
        <v>85</v>
      </c>
      <c r="F17" s="1" t="s">
        <v>37</v>
      </c>
      <c r="H17" s="1">
        <v>1</v>
      </c>
      <c r="I17" s="1">
        <v>4000</v>
      </c>
      <c r="J17" s="1" t="s">
        <v>59</v>
      </c>
      <c r="K17" s="1" t="s">
        <v>77</v>
      </c>
    </row>
    <row r="18" spans="1:11" ht="42.75" x14ac:dyDescent="0.2">
      <c r="A18" s="1">
        <v>13</v>
      </c>
      <c r="B18" s="1">
        <v>256</v>
      </c>
      <c r="C18" s="1">
        <v>1</v>
      </c>
      <c r="D18" s="1" t="s">
        <v>137</v>
      </c>
      <c r="E18" s="1" t="s">
        <v>166</v>
      </c>
      <c r="F18" s="1" t="s">
        <v>37</v>
      </c>
      <c r="H18" s="1">
        <v>6</v>
      </c>
      <c r="I18" s="1">
        <v>4000</v>
      </c>
      <c r="J18" s="1" t="s">
        <v>58</v>
      </c>
      <c r="K18" s="1" t="s">
        <v>163</v>
      </c>
    </row>
    <row r="19" spans="1:11" ht="42.75" x14ac:dyDescent="0.2">
      <c r="A19" s="1">
        <v>14</v>
      </c>
      <c r="B19" s="1">
        <v>257</v>
      </c>
      <c r="C19" s="1">
        <v>1</v>
      </c>
      <c r="D19" s="1" t="s">
        <v>139</v>
      </c>
      <c r="E19" s="1" t="s">
        <v>166</v>
      </c>
      <c r="F19" s="1" t="s">
        <v>37</v>
      </c>
      <c r="H19" s="1">
        <v>6</v>
      </c>
      <c r="I19" s="1">
        <v>4000</v>
      </c>
      <c r="J19" s="1" t="s">
        <v>59</v>
      </c>
      <c r="K19" s="1" t="s">
        <v>164</v>
      </c>
    </row>
    <row r="20" spans="1:11" ht="42.75" x14ac:dyDescent="0.2">
      <c r="A20" s="1">
        <v>15</v>
      </c>
      <c r="B20" s="1">
        <v>258</v>
      </c>
      <c r="C20" s="1">
        <v>1</v>
      </c>
      <c r="D20" s="1" t="s">
        <v>141</v>
      </c>
      <c r="E20" s="1" t="s">
        <v>166</v>
      </c>
      <c r="F20" s="1" t="s">
        <v>37</v>
      </c>
      <c r="H20" s="1">
        <v>6</v>
      </c>
      <c r="I20" s="1">
        <v>4000</v>
      </c>
      <c r="J20" s="1" t="s">
        <v>60</v>
      </c>
      <c r="K20" s="1" t="s">
        <v>165</v>
      </c>
    </row>
    <row r="21" spans="1:11" ht="42.75" x14ac:dyDescent="0.2">
      <c r="A21" s="1">
        <v>16</v>
      </c>
      <c r="B21" s="1">
        <v>259</v>
      </c>
      <c r="C21" s="1">
        <v>1</v>
      </c>
      <c r="D21" s="1" t="s">
        <v>143</v>
      </c>
      <c r="E21" s="1" t="s">
        <v>166</v>
      </c>
      <c r="F21" s="1" t="s">
        <v>37</v>
      </c>
      <c r="H21" s="1">
        <v>6</v>
      </c>
      <c r="I21" s="1">
        <v>4000</v>
      </c>
      <c r="J21" s="1" t="s">
        <v>58</v>
      </c>
      <c r="K21" s="1" t="s">
        <v>164</v>
      </c>
    </row>
    <row r="22" spans="1:11" x14ac:dyDescent="0.2">
      <c r="A22" s="1">
        <v>17</v>
      </c>
      <c r="B22" s="1">
        <v>100001</v>
      </c>
      <c r="C22" s="1">
        <v>2</v>
      </c>
      <c r="D22" s="1" t="s">
        <v>23</v>
      </c>
      <c r="F22" s="1" t="s">
        <v>36</v>
      </c>
      <c r="H22" s="1">
        <v>1</v>
      </c>
      <c r="I22" s="1">
        <v>0</v>
      </c>
      <c r="J22" s="1" t="s">
        <v>45</v>
      </c>
      <c r="K22" s="1" t="s">
        <v>45</v>
      </c>
    </row>
    <row r="23" spans="1:11" x14ac:dyDescent="0.2">
      <c r="A23" s="1">
        <v>18</v>
      </c>
      <c r="B23" s="1">
        <v>100002</v>
      </c>
      <c r="C23" s="1">
        <v>2</v>
      </c>
      <c r="D23" s="1" t="s">
        <v>23</v>
      </c>
      <c r="F23" s="1" t="s">
        <v>36</v>
      </c>
      <c r="H23" s="1">
        <v>2</v>
      </c>
      <c r="I23" s="1">
        <v>1000</v>
      </c>
      <c r="J23" s="1" t="s">
        <v>45</v>
      </c>
      <c r="K23" s="1" t="s">
        <v>45</v>
      </c>
    </row>
    <row r="24" spans="1:11" x14ac:dyDescent="0.2">
      <c r="A24" s="1">
        <v>19</v>
      </c>
      <c r="B24" s="1">
        <v>200001</v>
      </c>
      <c r="C24" s="1">
        <v>3</v>
      </c>
      <c r="D24" s="1" t="s">
        <v>24</v>
      </c>
      <c r="F24" s="1" t="s">
        <v>36</v>
      </c>
      <c r="H24" s="1">
        <v>1</v>
      </c>
      <c r="I24" s="1">
        <v>0</v>
      </c>
      <c r="J24" s="1" t="s">
        <v>46</v>
      </c>
      <c r="K24" s="1" t="s">
        <v>46</v>
      </c>
    </row>
    <row r="25" spans="1:11" x14ac:dyDescent="0.2">
      <c r="A25" s="1">
        <v>20</v>
      </c>
      <c r="B25" s="1">
        <v>200002</v>
      </c>
      <c r="C25" s="1">
        <v>3</v>
      </c>
      <c r="D25" s="1" t="s">
        <v>24</v>
      </c>
      <c r="E25" s="1" t="s">
        <v>38</v>
      </c>
      <c r="F25" s="1" t="s">
        <v>37</v>
      </c>
      <c r="H25" s="1">
        <v>1</v>
      </c>
      <c r="I25" s="1">
        <v>0</v>
      </c>
      <c r="J25" s="1" t="s">
        <v>45</v>
      </c>
      <c r="K25" s="1" t="s">
        <v>45</v>
      </c>
    </row>
    <row r="26" spans="1:11" x14ac:dyDescent="0.2">
      <c r="A26" s="1">
        <v>21</v>
      </c>
      <c r="B26" s="1">
        <v>200003</v>
      </c>
      <c r="C26" s="1">
        <v>3</v>
      </c>
      <c r="D26" s="1" t="s">
        <v>24</v>
      </c>
      <c r="E26" s="1" t="s">
        <v>38</v>
      </c>
      <c r="F26" s="1" t="s">
        <v>37</v>
      </c>
      <c r="H26" s="1">
        <v>1</v>
      </c>
      <c r="I26" s="1">
        <v>0</v>
      </c>
      <c r="J26" s="1" t="s">
        <v>44</v>
      </c>
      <c r="K26" s="1" t="s">
        <v>170</v>
      </c>
    </row>
    <row r="27" spans="1:11" x14ac:dyDescent="0.2">
      <c r="A27" s="1">
        <v>22</v>
      </c>
      <c r="B27" s="1">
        <v>300001</v>
      </c>
      <c r="C27" s="1">
        <v>4</v>
      </c>
      <c r="D27" s="1" t="s">
        <v>48</v>
      </c>
      <c r="E27" s="1" t="s">
        <v>33</v>
      </c>
      <c r="F27" s="1" t="s">
        <v>37</v>
      </c>
      <c r="H27" s="1">
        <v>0</v>
      </c>
      <c r="I27" s="1">
        <v>51000</v>
      </c>
      <c r="J27" s="1" t="s">
        <v>50</v>
      </c>
      <c r="K27" s="1" t="s">
        <v>50</v>
      </c>
    </row>
    <row r="28" spans="1:11" x14ac:dyDescent="0.2">
      <c r="A28" s="1">
        <v>23</v>
      </c>
      <c r="B28" s="1">
        <v>300002</v>
      </c>
      <c r="C28" s="1">
        <v>4</v>
      </c>
      <c r="D28" s="1" t="s">
        <v>48</v>
      </c>
      <c r="E28" s="1" t="s">
        <v>33</v>
      </c>
      <c r="F28" s="1" t="s">
        <v>37</v>
      </c>
      <c r="H28" s="1">
        <v>0</v>
      </c>
      <c r="I28" s="1">
        <v>81500</v>
      </c>
      <c r="J28" s="1" t="s">
        <v>50</v>
      </c>
      <c r="K28" s="1" t="s">
        <v>50</v>
      </c>
    </row>
    <row r="29" spans="1:11" x14ac:dyDescent="0.2">
      <c r="A29" s="1">
        <v>24</v>
      </c>
      <c r="B29" s="1">
        <v>300003</v>
      </c>
      <c r="C29" s="1">
        <v>4</v>
      </c>
      <c r="D29" s="1" t="s">
        <v>48</v>
      </c>
      <c r="E29" s="1" t="s">
        <v>33</v>
      </c>
      <c r="F29" s="1" t="s">
        <v>37</v>
      </c>
      <c r="H29" s="1">
        <v>0</v>
      </c>
      <c r="I29" s="1">
        <v>120600</v>
      </c>
      <c r="J29" s="1" t="s">
        <v>50</v>
      </c>
      <c r="K29" s="1" t="s">
        <v>50</v>
      </c>
    </row>
    <row r="30" spans="1:11" x14ac:dyDescent="0.2">
      <c r="A30" s="1">
        <v>25</v>
      </c>
      <c r="B30" s="1">
        <v>300004</v>
      </c>
      <c r="C30" s="1">
        <v>4</v>
      </c>
      <c r="D30" s="1" t="s">
        <v>48</v>
      </c>
      <c r="E30" s="1" t="s">
        <v>33</v>
      </c>
      <c r="F30" s="1" t="s">
        <v>37</v>
      </c>
      <c r="H30" s="1">
        <v>0</v>
      </c>
      <c r="I30" s="1">
        <v>162000</v>
      </c>
      <c r="J30" s="1" t="s">
        <v>50</v>
      </c>
      <c r="K30" s="1" t="s">
        <v>50</v>
      </c>
    </row>
    <row r="31" spans="1:11" x14ac:dyDescent="0.2">
      <c r="A31" s="1">
        <v>26</v>
      </c>
      <c r="B31" s="1">
        <v>300005</v>
      </c>
      <c r="C31" s="1">
        <v>4</v>
      </c>
      <c r="D31" s="1" t="s">
        <v>48</v>
      </c>
      <c r="E31" s="1" t="s">
        <v>33</v>
      </c>
      <c r="F31" s="1" t="s">
        <v>51</v>
      </c>
      <c r="H31" s="1">
        <v>0</v>
      </c>
      <c r="I31" s="1">
        <v>81000</v>
      </c>
      <c r="J31" s="1" t="s">
        <v>50</v>
      </c>
      <c r="K31" s="1" t="s">
        <v>50</v>
      </c>
    </row>
    <row r="32" spans="1:11" ht="57" x14ac:dyDescent="0.2">
      <c r="A32" s="1">
        <v>27</v>
      </c>
      <c r="B32" s="1">
        <v>1000001</v>
      </c>
      <c r="C32" s="1">
        <v>1</v>
      </c>
      <c r="D32" s="1" t="s">
        <v>19</v>
      </c>
      <c r="E32" s="1" t="s">
        <v>95</v>
      </c>
      <c r="F32" s="1" t="s">
        <v>96</v>
      </c>
      <c r="H32" s="1">
        <v>2</v>
      </c>
      <c r="I32" s="1">
        <v>1000</v>
      </c>
      <c r="J32" s="1" t="s">
        <v>60</v>
      </c>
      <c r="K32" s="1" t="s">
        <v>81</v>
      </c>
    </row>
    <row r="33" spans="1:11" ht="57" x14ac:dyDescent="0.2">
      <c r="A33" s="1">
        <v>28</v>
      </c>
      <c r="B33" s="1">
        <v>1000002</v>
      </c>
      <c r="C33" s="1">
        <v>1</v>
      </c>
      <c r="D33" s="1" t="s">
        <v>19</v>
      </c>
      <c r="E33" s="1" t="s">
        <v>95</v>
      </c>
      <c r="F33" s="1" t="s">
        <v>96</v>
      </c>
      <c r="H33" s="1">
        <v>10</v>
      </c>
      <c r="I33" s="1">
        <v>1000</v>
      </c>
      <c r="J33" s="1" t="s">
        <v>60</v>
      </c>
      <c r="K33" s="1" t="s">
        <v>81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CB5F-E0C0-4E75-99A5-9D23E2F23144}">
  <dimension ref="A1:M52"/>
  <sheetViews>
    <sheetView tabSelected="1" zoomScale="85" zoomScaleNormal="85" workbookViewId="0">
      <pane xSplit="5" ySplit="5" topLeftCell="G24" activePane="bottomRight" state="frozen"/>
      <selection pane="topRight" activeCell="F1" sqref="F1"/>
      <selection pane="bottomLeft" activeCell="A6" sqref="A6"/>
      <selection pane="bottomRight" activeCell="K28" sqref="K28"/>
    </sheetView>
  </sheetViews>
  <sheetFormatPr defaultRowHeight="18" thickTop="1" thickBottom="1" x14ac:dyDescent="0.35"/>
  <cols>
    <col min="1" max="1" width="5.875" style="3" customWidth="1"/>
    <col min="2" max="2" width="19.625" style="3" customWidth="1"/>
    <col min="3" max="3" width="10.25" style="3" customWidth="1"/>
    <col min="4" max="4" width="23.875" style="3" customWidth="1"/>
    <col min="5" max="5" width="29" style="3" customWidth="1"/>
    <col min="6" max="6" width="8.875" style="4" customWidth="1"/>
    <col min="7" max="7" width="10.125" style="3" customWidth="1"/>
    <col min="8" max="8" width="23.5" style="3" bestFit="1" customWidth="1"/>
    <col min="9" max="9" width="33.875" style="3" customWidth="1"/>
    <col min="10" max="10" width="34.5" style="13" customWidth="1"/>
    <col min="11" max="11" width="34.5" style="3" customWidth="1"/>
    <col min="12" max="12" width="19.75" style="3" bestFit="1" customWidth="1"/>
    <col min="13" max="13" width="19.875" style="3" bestFit="1" customWidth="1"/>
    <col min="14" max="16384" width="9" style="3"/>
  </cols>
  <sheetData>
    <row r="1" spans="1:13" thickTop="1" thickBot="1" x14ac:dyDescent="0.35">
      <c r="A1" s="3">
        <v>1</v>
      </c>
    </row>
    <row r="2" spans="1:13" ht="34.5" thickTop="1" thickBot="1" x14ac:dyDescent="0.35">
      <c r="A2" s="3" t="s">
        <v>26</v>
      </c>
      <c r="B2" s="3" t="s">
        <v>28</v>
      </c>
      <c r="G2" s="5" t="s">
        <v>8</v>
      </c>
      <c r="H2" s="3" t="s">
        <v>16</v>
      </c>
      <c r="I2" s="3" t="s">
        <v>15</v>
      </c>
      <c r="J2" s="13" t="s">
        <v>41</v>
      </c>
      <c r="K2" s="12" t="s">
        <v>56</v>
      </c>
      <c r="L2" s="3" t="s">
        <v>14</v>
      </c>
      <c r="M2" s="3" t="s">
        <v>13</v>
      </c>
    </row>
    <row r="3" spans="1:13" thickTop="1" thickBot="1" x14ac:dyDescent="0.35">
      <c r="J3" s="13" t="s">
        <v>43</v>
      </c>
      <c r="K3" s="3" t="s">
        <v>43</v>
      </c>
    </row>
    <row r="4" spans="1:13" thickTop="1" thickBot="1" x14ac:dyDescent="0.35">
      <c r="H4" s="6"/>
      <c r="I4" s="6"/>
      <c r="J4" s="13" t="s">
        <v>93</v>
      </c>
    </row>
    <row r="5" spans="1:13" ht="107.25" customHeight="1" thickTop="1" thickBot="1" x14ac:dyDescent="0.35">
      <c r="A5" s="3" t="s">
        <v>12</v>
      </c>
      <c r="B5" s="7" t="s">
        <v>30</v>
      </c>
      <c r="C5" s="7" t="s">
        <v>22</v>
      </c>
      <c r="D5" s="3" t="s">
        <v>34</v>
      </c>
      <c r="E5" s="3" t="s">
        <v>31</v>
      </c>
      <c r="G5" s="8" t="s">
        <v>11</v>
      </c>
      <c r="H5" s="17" t="s">
        <v>90</v>
      </c>
      <c r="I5" s="8" t="s">
        <v>53</v>
      </c>
      <c r="J5" s="14" t="s">
        <v>57</v>
      </c>
      <c r="K5" s="24" t="s">
        <v>54</v>
      </c>
      <c r="L5" s="9" t="s">
        <v>10</v>
      </c>
      <c r="M5" s="9" t="s">
        <v>9</v>
      </c>
    </row>
    <row r="6" spans="1:13" thickTop="1" thickBot="1" x14ac:dyDescent="0.35">
      <c r="A6" s="3">
        <f>ROW()-5</f>
        <v>1</v>
      </c>
      <c r="B6" s="10">
        <v>100</v>
      </c>
      <c r="C6" s="3">
        <v>1</v>
      </c>
      <c r="D6" s="3" t="s">
        <v>19</v>
      </c>
      <c r="E6" s="15" t="s">
        <v>68</v>
      </c>
      <c r="F6" s="4" t="s">
        <v>37</v>
      </c>
      <c r="H6" s="3">
        <v>0</v>
      </c>
      <c r="I6" s="3">
        <v>15000</v>
      </c>
      <c r="J6" s="13" t="s">
        <v>45</v>
      </c>
      <c r="K6" s="3" t="s">
        <v>45</v>
      </c>
    </row>
    <row r="7" spans="1:13" ht="21" customHeight="1" thickTop="1" thickBot="1" x14ac:dyDescent="0.35">
      <c r="A7" s="3">
        <f t="shared" ref="A7:A33" si="0">ROW()-5</f>
        <v>2</v>
      </c>
      <c r="B7" s="10">
        <v>101</v>
      </c>
      <c r="C7" s="3">
        <v>1</v>
      </c>
      <c r="D7" s="15" t="s">
        <v>76</v>
      </c>
      <c r="E7" s="15" t="s">
        <v>70</v>
      </c>
      <c r="F7" s="4" t="s">
        <v>37</v>
      </c>
      <c r="H7" s="3">
        <v>0</v>
      </c>
      <c r="I7" s="5">
        <v>25000</v>
      </c>
      <c r="J7" s="13" t="s">
        <v>58</v>
      </c>
      <c r="K7" s="12" t="s">
        <v>64</v>
      </c>
    </row>
    <row r="8" spans="1:13" ht="21" customHeight="1" thickTop="1" thickBot="1" x14ac:dyDescent="0.35">
      <c r="A8" s="3">
        <f t="shared" si="0"/>
        <v>3</v>
      </c>
      <c r="B8" s="10">
        <v>102</v>
      </c>
      <c r="C8" s="3">
        <v>1</v>
      </c>
      <c r="D8" s="15" t="s">
        <v>76</v>
      </c>
      <c r="E8" s="15" t="s">
        <v>72</v>
      </c>
      <c r="F8" s="4" t="s">
        <v>37</v>
      </c>
      <c r="H8" s="3">
        <v>0</v>
      </c>
      <c r="I8" s="5">
        <v>25000</v>
      </c>
      <c r="J8" s="13" t="s">
        <v>59</v>
      </c>
      <c r="K8" s="12" t="s">
        <v>62</v>
      </c>
    </row>
    <row r="9" spans="1:13" ht="21" customHeight="1" thickTop="1" thickBot="1" x14ac:dyDescent="0.35">
      <c r="A9" s="3">
        <f t="shared" si="0"/>
        <v>4</v>
      </c>
      <c r="B9" s="10">
        <v>103</v>
      </c>
      <c r="C9" s="3">
        <v>1</v>
      </c>
      <c r="D9" s="15" t="s">
        <v>76</v>
      </c>
      <c r="E9" s="15" t="s">
        <v>74</v>
      </c>
      <c r="F9" s="4" t="s">
        <v>37</v>
      </c>
      <c r="H9" s="3">
        <v>0</v>
      </c>
      <c r="I9" s="5">
        <v>25000</v>
      </c>
      <c r="J9" s="13" t="s">
        <v>60</v>
      </c>
      <c r="K9" s="12" t="s">
        <v>67</v>
      </c>
    </row>
    <row r="10" spans="1:13" ht="21" customHeight="1" thickTop="1" thickBot="1" x14ac:dyDescent="0.35">
      <c r="A10" s="3">
        <f t="shared" si="0"/>
        <v>5</v>
      </c>
      <c r="B10" s="10">
        <v>241</v>
      </c>
      <c r="C10" s="3">
        <v>1</v>
      </c>
      <c r="D10" s="3" t="s">
        <v>19</v>
      </c>
      <c r="E10" s="16" t="s">
        <v>84</v>
      </c>
      <c r="F10" s="4" t="s">
        <v>37</v>
      </c>
      <c r="H10" s="3">
        <v>3</v>
      </c>
      <c r="I10" s="5">
        <v>8000</v>
      </c>
      <c r="J10" s="13" t="s">
        <v>58</v>
      </c>
      <c r="K10" s="16" t="s">
        <v>80</v>
      </c>
    </row>
    <row r="11" spans="1:13" ht="21" customHeight="1" thickTop="1" thickBot="1" x14ac:dyDescent="0.35">
      <c r="A11" s="3">
        <f t="shared" si="0"/>
        <v>6</v>
      </c>
      <c r="B11" s="10">
        <v>242</v>
      </c>
      <c r="C11" s="3">
        <v>1</v>
      </c>
      <c r="D11" s="3" t="s">
        <v>19</v>
      </c>
      <c r="E11" s="16" t="s">
        <v>86</v>
      </c>
      <c r="F11" s="4" t="s">
        <v>37</v>
      </c>
      <c r="H11" s="3">
        <v>3</v>
      </c>
      <c r="I11" s="5">
        <v>8000</v>
      </c>
      <c r="J11" s="13" t="s">
        <v>59</v>
      </c>
      <c r="K11" s="16" t="s">
        <v>78</v>
      </c>
    </row>
    <row r="12" spans="1:13" ht="21" customHeight="1" thickTop="1" thickBot="1" x14ac:dyDescent="0.35">
      <c r="A12" s="3">
        <f t="shared" si="0"/>
        <v>7</v>
      </c>
      <c r="B12" s="10">
        <v>243</v>
      </c>
      <c r="C12" s="3">
        <v>1</v>
      </c>
      <c r="D12" s="3" t="s">
        <v>19</v>
      </c>
      <c r="E12" s="16" t="s">
        <v>88</v>
      </c>
      <c r="F12" s="4" t="s">
        <v>37</v>
      </c>
      <c r="H12" s="3">
        <v>3</v>
      </c>
      <c r="I12" s="5">
        <v>8000</v>
      </c>
      <c r="J12" s="13" t="s">
        <v>60</v>
      </c>
      <c r="K12" s="16" t="s">
        <v>82</v>
      </c>
    </row>
    <row r="13" spans="1:13" ht="21" customHeight="1" thickTop="1" thickBot="1" x14ac:dyDescent="0.35">
      <c r="A13" s="3">
        <f t="shared" si="0"/>
        <v>8</v>
      </c>
      <c r="B13" s="10">
        <v>251</v>
      </c>
      <c r="C13" s="3">
        <v>1</v>
      </c>
      <c r="D13" s="16" t="s">
        <v>137</v>
      </c>
      <c r="E13" s="23" t="s">
        <v>169</v>
      </c>
      <c r="F13" s="4" t="s">
        <v>37</v>
      </c>
      <c r="H13" s="3">
        <v>6</v>
      </c>
      <c r="I13" s="5">
        <v>4000</v>
      </c>
      <c r="J13" s="13" t="s">
        <v>58</v>
      </c>
      <c r="K13" s="3" t="s">
        <v>45</v>
      </c>
    </row>
    <row r="14" spans="1:13" ht="21" customHeight="1" thickTop="1" thickBot="1" x14ac:dyDescent="0.35">
      <c r="A14" s="3">
        <f t="shared" si="0"/>
        <v>9</v>
      </c>
      <c r="B14" s="10">
        <v>252</v>
      </c>
      <c r="C14" s="3">
        <v>1</v>
      </c>
      <c r="D14" s="16" t="s">
        <v>139</v>
      </c>
      <c r="E14" s="23" t="s">
        <v>169</v>
      </c>
      <c r="F14" s="4" t="s">
        <v>37</v>
      </c>
      <c r="H14" s="3">
        <v>6</v>
      </c>
      <c r="I14" s="5">
        <v>4000</v>
      </c>
      <c r="J14" s="13" t="s">
        <v>59</v>
      </c>
      <c r="K14" s="3" t="s">
        <v>45</v>
      </c>
    </row>
    <row r="15" spans="1:13" ht="21" customHeight="1" thickTop="1" thickBot="1" x14ac:dyDescent="0.35">
      <c r="A15" s="3">
        <f t="shared" si="0"/>
        <v>10</v>
      </c>
      <c r="B15" s="10">
        <v>253</v>
      </c>
      <c r="C15" s="3">
        <v>1</v>
      </c>
      <c r="D15" s="16" t="s">
        <v>141</v>
      </c>
      <c r="E15" s="23" t="s">
        <v>169</v>
      </c>
      <c r="F15" s="4" t="s">
        <v>37</v>
      </c>
      <c r="H15" s="3">
        <v>6</v>
      </c>
      <c r="I15" s="5">
        <v>4000</v>
      </c>
      <c r="J15" s="13" t="s">
        <v>60</v>
      </c>
      <c r="K15" s="3" t="s">
        <v>45</v>
      </c>
    </row>
    <row r="16" spans="1:13" ht="21" customHeight="1" thickTop="1" thickBot="1" x14ac:dyDescent="0.35">
      <c r="A16" s="3">
        <f t="shared" si="0"/>
        <v>11</v>
      </c>
      <c r="B16" s="10">
        <v>254</v>
      </c>
      <c r="C16" s="3">
        <v>1</v>
      </c>
      <c r="D16" s="16" t="s">
        <v>143</v>
      </c>
      <c r="E16" s="23" t="s">
        <v>169</v>
      </c>
      <c r="F16" s="4" t="s">
        <v>37</v>
      </c>
      <c r="H16" s="3">
        <v>6</v>
      </c>
      <c r="I16" s="5">
        <v>4000</v>
      </c>
      <c r="J16" s="13" t="s">
        <v>58</v>
      </c>
      <c r="K16" s="3" t="s">
        <v>45</v>
      </c>
    </row>
    <row r="17" spans="1:11" ht="21" customHeight="1" thickTop="1" thickBot="1" x14ac:dyDescent="0.35">
      <c r="A17" s="3">
        <f t="shared" si="0"/>
        <v>12</v>
      </c>
      <c r="B17" s="10">
        <v>255</v>
      </c>
      <c r="C17" s="3">
        <v>1</v>
      </c>
      <c r="D17" s="21" t="s">
        <v>146</v>
      </c>
      <c r="E17" s="16" t="s">
        <v>86</v>
      </c>
      <c r="F17" s="4" t="s">
        <v>37</v>
      </c>
      <c r="H17" s="3">
        <v>1</v>
      </c>
      <c r="I17" s="5">
        <v>4000</v>
      </c>
      <c r="J17" s="13" t="s">
        <v>59</v>
      </c>
      <c r="K17" s="16" t="s">
        <v>78</v>
      </c>
    </row>
    <row r="18" spans="1:11" ht="21" customHeight="1" thickTop="1" thickBot="1" x14ac:dyDescent="0.35">
      <c r="A18" s="3">
        <f t="shared" si="0"/>
        <v>13</v>
      </c>
      <c r="B18" s="10">
        <v>256</v>
      </c>
      <c r="C18" s="3">
        <v>1</v>
      </c>
      <c r="D18" s="16" t="s">
        <v>137</v>
      </c>
      <c r="E18" s="23" t="s">
        <v>167</v>
      </c>
      <c r="F18" s="4" t="s">
        <v>37</v>
      </c>
      <c r="H18" s="3">
        <v>6</v>
      </c>
      <c r="I18" s="5">
        <v>4000</v>
      </c>
      <c r="J18" s="13" t="s">
        <v>58</v>
      </c>
      <c r="K18" s="22" t="str">
        <f>说明表5!T19</f>
        <v>1,8,1;1,6,1;1,10,1;1,4,1;1,12,1;1,2,1;1,14,1;1,0,1;1,16,1</v>
      </c>
    </row>
    <row r="19" spans="1:11" ht="21" customHeight="1" thickTop="1" thickBot="1" x14ac:dyDescent="0.35">
      <c r="A19" s="3">
        <f t="shared" si="0"/>
        <v>14</v>
      </c>
      <c r="B19" s="10">
        <v>257</v>
      </c>
      <c r="C19" s="3">
        <v>1</v>
      </c>
      <c r="D19" s="16" t="s">
        <v>139</v>
      </c>
      <c r="E19" s="23" t="s">
        <v>167</v>
      </c>
      <c r="F19" s="4" t="s">
        <v>37</v>
      </c>
      <c r="H19" s="3">
        <v>6</v>
      </c>
      <c r="I19" s="5">
        <v>4000</v>
      </c>
      <c r="J19" s="13" t="s">
        <v>59</v>
      </c>
      <c r="K19" s="22" t="str">
        <f>说明表5!T20</f>
        <v>1,2,1;1,14,1;1,4,1;1,12,1;1,0,1;1,16,1;1,6,1;1,10,1;1,8,1</v>
      </c>
    </row>
    <row r="20" spans="1:11" ht="21" customHeight="1" thickTop="1" thickBot="1" x14ac:dyDescent="0.35">
      <c r="A20" s="3">
        <f t="shared" si="0"/>
        <v>15</v>
      </c>
      <c r="B20" s="10">
        <v>258</v>
      </c>
      <c r="C20" s="3">
        <v>1</v>
      </c>
      <c r="D20" s="16" t="s">
        <v>141</v>
      </c>
      <c r="E20" s="23" t="s">
        <v>167</v>
      </c>
      <c r="F20" s="4" t="s">
        <v>37</v>
      </c>
      <c r="H20" s="3">
        <v>6</v>
      </c>
      <c r="I20" s="5">
        <v>4000</v>
      </c>
      <c r="J20" s="13" t="s">
        <v>60</v>
      </c>
      <c r="K20" s="22" t="str">
        <f>说明表5!T21</f>
        <v>1,14,1;1,2,1;1,12,1;1,4,1;1,16,1;1,0,1;1,10,1;1,6,1;1,8,1</v>
      </c>
    </row>
    <row r="21" spans="1:11" ht="21" customHeight="1" thickTop="1" thickBot="1" x14ac:dyDescent="0.35">
      <c r="A21" s="3">
        <f t="shared" si="0"/>
        <v>16</v>
      </c>
      <c r="B21" s="10">
        <v>259</v>
      </c>
      <c r="C21" s="3">
        <v>1</v>
      </c>
      <c r="D21" s="16" t="s">
        <v>143</v>
      </c>
      <c r="E21" s="23" t="s">
        <v>167</v>
      </c>
      <c r="F21" s="4" t="s">
        <v>37</v>
      </c>
      <c r="H21" s="3">
        <v>6</v>
      </c>
      <c r="I21" s="5">
        <v>4000</v>
      </c>
      <c r="J21" s="13" t="s">
        <v>58</v>
      </c>
      <c r="K21" s="22" t="str">
        <f>说明表5!T22</f>
        <v>1,2,1;1,14,1;1,4,1;1,12,1;1,0,1;1,16,1;1,6,1;1,10,1;1,8,1</v>
      </c>
    </row>
    <row r="22" spans="1:11" thickTop="1" thickBot="1" x14ac:dyDescent="0.35">
      <c r="A22" s="3">
        <f t="shared" si="0"/>
        <v>17</v>
      </c>
      <c r="B22" s="3">
        <v>100001</v>
      </c>
      <c r="C22" s="3">
        <v>2</v>
      </c>
      <c r="D22" s="3" t="s">
        <v>23</v>
      </c>
      <c r="F22" s="4" t="s">
        <v>36</v>
      </c>
      <c r="H22" s="3">
        <v>1</v>
      </c>
      <c r="I22" s="5">
        <v>0</v>
      </c>
      <c r="J22" s="13" t="s">
        <v>45</v>
      </c>
      <c r="K22" s="12" t="s">
        <v>65</v>
      </c>
    </row>
    <row r="23" spans="1:11" thickTop="1" thickBot="1" x14ac:dyDescent="0.35">
      <c r="A23" s="3">
        <f t="shared" si="0"/>
        <v>18</v>
      </c>
      <c r="B23" s="3">
        <v>100002</v>
      </c>
      <c r="C23" s="3">
        <v>2</v>
      </c>
      <c r="D23" s="3" t="s">
        <v>23</v>
      </c>
      <c r="F23" s="4" t="s">
        <v>36</v>
      </c>
      <c r="H23" s="3">
        <v>2</v>
      </c>
      <c r="I23" s="3">
        <v>1000</v>
      </c>
      <c r="J23" s="13" t="s">
        <v>45</v>
      </c>
      <c r="K23" s="3" t="s">
        <v>45</v>
      </c>
    </row>
    <row r="24" spans="1:11" thickTop="1" thickBot="1" x14ac:dyDescent="0.35">
      <c r="A24" s="3">
        <f t="shared" si="0"/>
        <v>19</v>
      </c>
      <c r="B24" s="3">
        <v>200001</v>
      </c>
      <c r="C24" s="3">
        <v>3</v>
      </c>
      <c r="D24" s="3" t="s">
        <v>24</v>
      </c>
      <c r="F24" s="4" t="s">
        <v>36</v>
      </c>
      <c r="H24" s="3">
        <v>1</v>
      </c>
      <c r="I24" s="3">
        <v>0</v>
      </c>
      <c r="J24" s="13" t="s">
        <v>46</v>
      </c>
      <c r="K24" s="3" t="s">
        <v>46</v>
      </c>
    </row>
    <row r="25" spans="1:11" thickTop="1" thickBot="1" x14ac:dyDescent="0.35">
      <c r="A25" s="3">
        <f t="shared" si="0"/>
        <v>20</v>
      </c>
      <c r="B25" s="3">
        <v>200002</v>
      </c>
      <c r="C25" s="3">
        <v>3</v>
      </c>
      <c r="D25" s="3" t="s">
        <v>24</v>
      </c>
      <c r="E25" s="3" t="s">
        <v>38</v>
      </c>
      <c r="F25" s="4" t="s">
        <v>37</v>
      </c>
      <c r="H25" s="3">
        <v>1</v>
      </c>
      <c r="I25" s="3">
        <v>0</v>
      </c>
      <c r="J25" s="13" t="s">
        <v>45</v>
      </c>
      <c r="K25" s="3" t="s">
        <v>45</v>
      </c>
    </row>
    <row r="26" spans="1:11" thickTop="1" thickBot="1" x14ac:dyDescent="0.35">
      <c r="A26" s="3">
        <f t="shared" si="0"/>
        <v>21</v>
      </c>
      <c r="B26" s="10">
        <v>200003</v>
      </c>
      <c r="C26" s="3">
        <v>3</v>
      </c>
      <c r="D26" s="3" t="s">
        <v>24</v>
      </c>
      <c r="E26" s="3" t="s">
        <v>38</v>
      </c>
      <c r="F26" s="4" t="s">
        <v>37</v>
      </c>
      <c r="H26" s="3">
        <v>1</v>
      </c>
      <c r="I26" s="3">
        <v>0</v>
      </c>
      <c r="J26" s="13" t="s">
        <v>44</v>
      </c>
      <c r="K26" s="3" t="s">
        <v>170</v>
      </c>
    </row>
    <row r="27" spans="1:11" thickTop="1" thickBot="1" x14ac:dyDescent="0.35">
      <c r="A27" s="3">
        <f t="shared" si="0"/>
        <v>22</v>
      </c>
      <c r="B27" s="10">
        <v>300001</v>
      </c>
      <c r="C27" s="3">
        <v>4</v>
      </c>
      <c r="D27" s="3" t="s">
        <v>48</v>
      </c>
      <c r="E27" s="3" t="s">
        <v>33</v>
      </c>
      <c r="F27" s="4" t="s">
        <v>37</v>
      </c>
      <c r="H27" s="3">
        <v>0</v>
      </c>
      <c r="I27" s="3">
        <v>51000</v>
      </c>
      <c r="J27" s="13" t="s">
        <v>50</v>
      </c>
      <c r="K27" s="3" t="s">
        <v>50</v>
      </c>
    </row>
    <row r="28" spans="1:11" thickTop="1" thickBot="1" x14ac:dyDescent="0.35">
      <c r="A28" s="3">
        <f t="shared" si="0"/>
        <v>23</v>
      </c>
      <c r="B28" s="10">
        <v>300002</v>
      </c>
      <c r="C28" s="3">
        <v>4</v>
      </c>
      <c r="D28" s="3" t="s">
        <v>48</v>
      </c>
      <c r="E28" s="3" t="s">
        <v>33</v>
      </c>
      <c r="F28" s="4" t="s">
        <v>37</v>
      </c>
      <c r="H28" s="3">
        <v>0</v>
      </c>
      <c r="I28" s="3">
        <v>81500</v>
      </c>
      <c r="J28" s="13" t="s">
        <v>50</v>
      </c>
      <c r="K28" s="3" t="s">
        <v>50</v>
      </c>
    </row>
    <row r="29" spans="1:11" thickTop="1" thickBot="1" x14ac:dyDescent="0.35">
      <c r="A29" s="3">
        <f t="shared" si="0"/>
        <v>24</v>
      </c>
      <c r="B29" s="10">
        <v>300003</v>
      </c>
      <c r="C29" s="3">
        <v>4</v>
      </c>
      <c r="D29" s="3" t="s">
        <v>48</v>
      </c>
      <c r="E29" s="3" t="s">
        <v>33</v>
      </c>
      <c r="F29" s="4" t="s">
        <v>37</v>
      </c>
      <c r="H29" s="3">
        <v>0</v>
      </c>
      <c r="I29" s="3">
        <v>120600</v>
      </c>
      <c r="J29" s="13" t="s">
        <v>50</v>
      </c>
      <c r="K29" s="3" t="s">
        <v>50</v>
      </c>
    </row>
    <row r="30" spans="1:11" thickTop="1" thickBot="1" x14ac:dyDescent="0.35">
      <c r="A30" s="3">
        <f t="shared" si="0"/>
        <v>25</v>
      </c>
      <c r="B30" s="10">
        <v>300004</v>
      </c>
      <c r="C30" s="3">
        <v>4</v>
      </c>
      <c r="D30" s="3" t="s">
        <v>48</v>
      </c>
      <c r="E30" s="3" t="s">
        <v>33</v>
      </c>
      <c r="F30" s="4" t="s">
        <v>37</v>
      </c>
      <c r="H30" s="3">
        <v>0</v>
      </c>
      <c r="I30" s="3">
        <v>162000</v>
      </c>
      <c r="J30" s="13" t="s">
        <v>50</v>
      </c>
      <c r="K30" s="3" t="s">
        <v>50</v>
      </c>
    </row>
    <row r="31" spans="1:11" thickTop="1" thickBot="1" x14ac:dyDescent="0.35">
      <c r="A31" s="3">
        <f t="shared" si="0"/>
        <v>26</v>
      </c>
      <c r="B31" s="10">
        <v>300005</v>
      </c>
      <c r="C31" s="3">
        <v>4</v>
      </c>
      <c r="D31" s="3" t="s">
        <v>48</v>
      </c>
      <c r="E31" s="3" t="s">
        <v>33</v>
      </c>
      <c r="F31" s="11" t="s">
        <v>52</v>
      </c>
      <c r="H31" s="3">
        <v>0</v>
      </c>
      <c r="I31" s="3">
        <v>81000</v>
      </c>
      <c r="J31" s="13" t="s">
        <v>50</v>
      </c>
      <c r="K31" s="3" t="s">
        <v>50</v>
      </c>
    </row>
    <row r="32" spans="1:11" ht="29.25" thickTop="1" x14ac:dyDescent="0.2">
      <c r="A32" s="3">
        <f t="shared" si="0"/>
        <v>27</v>
      </c>
      <c r="B32" s="3">
        <v>1000001</v>
      </c>
      <c r="C32" s="3">
        <v>1</v>
      </c>
      <c r="D32" s="1" t="s">
        <v>19</v>
      </c>
      <c r="E32" s="1" t="s">
        <v>95</v>
      </c>
      <c r="F32" s="1" t="s">
        <v>96</v>
      </c>
      <c r="G32" s="1"/>
      <c r="H32" s="1">
        <v>2</v>
      </c>
      <c r="I32" s="1">
        <v>1000</v>
      </c>
      <c r="J32" s="1" t="s">
        <v>60</v>
      </c>
      <c r="K32" s="1" t="s">
        <v>81</v>
      </c>
    </row>
    <row r="33" spans="1:11" s="1" customFormat="1" ht="29.25" thickBot="1" x14ac:dyDescent="0.25">
      <c r="A33" s="3">
        <f t="shared" si="0"/>
        <v>28</v>
      </c>
      <c r="B33" s="1">
        <v>1000002</v>
      </c>
      <c r="C33" s="1">
        <v>1</v>
      </c>
      <c r="D33" s="1" t="s">
        <v>19</v>
      </c>
      <c r="E33" s="1" t="s">
        <v>91</v>
      </c>
      <c r="F33" s="1" t="s">
        <v>92</v>
      </c>
      <c r="H33" s="1">
        <v>10</v>
      </c>
      <c r="I33" s="1">
        <v>1000</v>
      </c>
      <c r="J33" s="1" t="s">
        <v>60</v>
      </c>
      <c r="K33" s="1" t="s">
        <v>81</v>
      </c>
    </row>
    <row r="35" spans="1:11" ht="16.5" x14ac:dyDescent="0.3"/>
    <row r="36" spans="1:11" ht="16.5" x14ac:dyDescent="0.3"/>
    <row r="37" spans="1:11" ht="16.5" x14ac:dyDescent="0.3"/>
    <row r="38" spans="1:11" ht="16.5" x14ac:dyDescent="0.3"/>
    <row r="39" spans="1:11" ht="16.5" x14ac:dyDescent="0.3"/>
    <row r="40" spans="1:11" ht="16.5" x14ac:dyDescent="0.3"/>
    <row r="41" spans="1:11" ht="16.5" x14ac:dyDescent="0.3"/>
    <row r="42" spans="1:11" ht="16.5" x14ac:dyDescent="0.3"/>
    <row r="43" spans="1:11" ht="16.5" x14ac:dyDescent="0.3"/>
    <row r="44" spans="1:11" ht="16.5" x14ac:dyDescent="0.3"/>
    <row r="45" spans="1:11" ht="16.5" x14ac:dyDescent="0.3"/>
    <row r="46" spans="1:11" ht="16.5" x14ac:dyDescent="0.3"/>
    <row r="47" spans="1:11" ht="16.5" x14ac:dyDescent="0.3"/>
    <row r="48" spans="1:11" ht="16.5" x14ac:dyDescent="0.3"/>
    <row r="49" ht="16.5" x14ac:dyDescent="0.3"/>
    <row r="50" ht="16.5" x14ac:dyDescent="0.3"/>
    <row r="51" ht="16.5" x14ac:dyDescent="0.3"/>
    <row r="52" ht="16.5" x14ac:dyDescent="0.3"/>
  </sheetData>
  <phoneticPr fontId="9" type="noConversion"/>
  <conditionalFormatting sqref="A1:A1048576">
    <cfRule type="duplicateValues" dxfId="6" priority="4"/>
  </conditionalFormatting>
  <conditionalFormatting sqref="B1:B1048576">
    <cfRule type="duplicateValues" dxfId="5" priority="3"/>
  </conditionalFormatting>
  <conditionalFormatting sqref="D1:F1048576">
    <cfRule type="containsText" dxfId="4" priority="5" operator="containsText" text="普通怪">
      <formula>NOT(ISERROR(SEARCH("普通怪",D1)))</formula>
    </cfRule>
    <cfRule type="containsText" dxfId="3" priority="6" operator="containsText" text="精英怪">
      <formula>NOT(ISERROR(SEARCH("精英怪",D1)))</formula>
    </cfRule>
    <cfRule type="containsText" dxfId="2" priority="7" operator="containsText" text="BOSS">
      <formula>NOT(ISERROR(SEARCH("BOSS",D1)))</formula>
    </cfRule>
  </conditionalFormatting>
  <conditionalFormatting sqref="F1:F1048576">
    <cfRule type="containsText" dxfId="1" priority="1" operator="containsText" text="正式关卡">
      <formula>NOT(ISERROR(SEARCH("正式关卡",F1)))</formula>
    </cfRule>
    <cfRule type="containsText" dxfId="0" priority="2" operator="containsText" text="测试关卡">
      <formula>NOT(ISERROR(SEARCH("测试关卡",F1)))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0238-8CE1-4975-BDD0-2CDD580610BC}">
  <dimension ref="A1:W22"/>
  <sheetViews>
    <sheetView workbookViewId="0">
      <selection activeCell="D32" sqref="D32"/>
    </sheetView>
  </sheetViews>
  <sheetFormatPr defaultRowHeight="14.25" x14ac:dyDescent="0.2"/>
  <sheetData>
    <row r="1" spans="1:23" ht="16.5" x14ac:dyDescent="0.3">
      <c r="A1">
        <v>1</v>
      </c>
      <c r="B1" t="s">
        <v>20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 s="19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W1" t="s">
        <v>97</v>
      </c>
    </row>
    <row r="2" spans="1:23" ht="16.5" x14ac:dyDescent="0.3">
      <c r="A2">
        <v>2</v>
      </c>
      <c r="B2" t="s">
        <v>17</v>
      </c>
      <c r="D2">
        <v>1</v>
      </c>
      <c r="E2" s="18" t="str">
        <f t="shared" ref="E2:N4" si="0">SUBSTITUTE(SUBSTITUTE($W$1,"X",E$1),"Y",$D2)</f>
        <v>1,0,1</v>
      </c>
      <c r="F2" s="18" t="str">
        <f t="shared" si="0"/>
        <v>1,1,1</v>
      </c>
      <c r="G2" s="18" t="str">
        <f t="shared" si="0"/>
        <v>1,2,1</v>
      </c>
      <c r="H2" s="18" t="str">
        <f t="shared" si="0"/>
        <v>1,3,1</v>
      </c>
      <c r="I2" s="18" t="str">
        <f t="shared" si="0"/>
        <v>1,4,1</v>
      </c>
      <c r="J2" s="18" t="str">
        <f t="shared" si="0"/>
        <v>1,5,1</v>
      </c>
      <c r="K2" s="18" t="str">
        <f t="shared" si="0"/>
        <v>1,6,1</v>
      </c>
      <c r="L2" s="18" t="str">
        <f t="shared" si="0"/>
        <v>1,7,1</v>
      </c>
      <c r="M2" s="20" t="str">
        <f t="shared" si="0"/>
        <v>1,8,1</v>
      </c>
      <c r="N2" s="18" t="str">
        <f t="shared" si="0"/>
        <v>1,9,1</v>
      </c>
      <c r="O2" s="18" t="str">
        <f t="shared" ref="O2:U4" si="1">SUBSTITUTE(SUBSTITUTE($W$1,"X",O$1),"Y",$D2)</f>
        <v>1,10,1</v>
      </c>
      <c r="P2" s="18" t="str">
        <f t="shared" si="1"/>
        <v>1,11,1</v>
      </c>
      <c r="Q2" s="18" t="str">
        <f t="shared" si="1"/>
        <v>1,12,1</v>
      </c>
      <c r="R2" s="18" t="str">
        <f t="shared" si="1"/>
        <v>1,13,1</v>
      </c>
      <c r="S2" s="18" t="str">
        <f t="shared" si="1"/>
        <v>1,14,1</v>
      </c>
      <c r="T2" s="18" t="str">
        <f t="shared" si="1"/>
        <v>1,15,1</v>
      </c>
      <c r="U2" s="18" t="str">
        <f t="shared" si="1"/>
        <v>1,16,1</v>
      </c>
    </row>
    <row r="3" spans="1:23" ht="16.5" x14ac:dyDescent="0.3">
      <c r="A3">
        <v>3</v>
      </c>
      <c r="B3" t="s">
        <v>18</v>
      </c>
      <c r="D3">
        <v>2</v>
      </c>
      <c r="E3" s="18" t="str">
        <f t="shared" si="0"/>
        <v>1,0,2</v>
      </c>
      <c r="F3" s="18" t="str">
        <f t="shared" si="0"/>
        <v>1,1,2</v>
      </c>
      <c r="G3" s="18" t="str">
        <f t="shared" si="0"/>
        <v>1,2,2</v>
      </c>
      <c r="H3" s="18" t="str">
        <f t="shared" si="0"/>
        <v>1,3,2</v>
      </c>
      <c r="I3" s="18" t="str">
        <f t="shared" si="0"/>
        <v>1,4,2</v>
      </c>
      <c r="J3" s="18" t="str">
        <f t="shared" si="0"/>
        <v>1,5,2</v>
      </c>
      <c r="K3" s="18" t="str">
        <f t="shared" si="0"/>
        <v>1,6,2</v>
      </c>
      <c r="L3" s="18" t="str">
        <f t="shared" si="0"/>
        <v>1,7,2</v>
      </c>
      <c r="M3" s="20" t="str">
        <f t="shared" si="0"/>
        <v>1,8,2</v>
      </c>
      <c r="N3" s="18" t="str">
        <f t="shared" si="0"/>
        <v>1,9,2</v>
      </c>
      <c r="O3" s="18" t="str">
        <f t="shared" si="1"/>
        <v>1,10,2</v>
      </c>
      <c r="P3" s="18" t="str">
        <f t="shared" si="1"/>
        <v>1,11,2</v>
      </c>
      <c r="Q3" s="18" t="str">
        <f t="shared" si="1"/>
        <v>1,12,2</v>
      </c>
      <c r="R3" s="18" t="str">
        <f t="shared" si="1"/>
        <v>1,13,2</v>
      </c>
      <c r="S3" s="18" t="str">
        <f t="shared" si="1"/>
        <v>1,14,2</v>
      </c>
      <c r="T3" s="18" t="str">
        <f t="shared" si="1"/>
        <v>1,15,2</v>
      </c>
      <c r="U3" s="18" t="str">
        <f t="shared" si="1"/>
        <v>1,16,2</v>
      </c>
    </row>
    <row r="4" spans="1:23" ht="16.5" x14ac:dyDescent="0.3">
      <c r="A4">
        <v>4</v>
      </c>
      <c r="B4" t="s">
        <v>49</v>
      </c>
      <c r="D4">
        <v>3</v>
      </c>
      <c r="E4" s="18" t="str">
        <f t="shared" si="0"/>
        <v>1,0,3</v>
      </c>
      <c r="F4" s="18" t="str">
        <f t="shared" si="0"/>
        <v>1,1,3</v>
      </c>
      <c r="G4" s="18" t="str">
        <f t="shared" si="0"/>
        <v>1,2,3</v>
      </c>
      <c r="H4" s="18" t="str">
        <f t="shared" si="0"/>
        <v>1,3,3</v>
      </c>
      <c r="I4" s="18" t="str">
        <f t="shared" si="0"/>
        <v>1,4,3</v>
      </c>
      <c r="J4" s="18" t="str">
        <f t="shared" si="0"/>
        <v>1,5,3</v>
      </c>
      <c r="K4" s="18" t="str">
        <f t="shared" si="0"/>
        <v>1,6,3</v>
      </c>
      <c r="L4" s="18" t="str">
        <f t="shared" si="0"/>
        <v>1,7,3</v>
      </c>
      <c r="M4" s="20" t="str">
        <f t="shared" si="0"/>
        <v>1,8,3</v>
      </c>
      <c r="N4" s="18" t="str">
        <f t="shared" si="0"/>
        <v>1,9,3</v>
      </c>
      <c r="O4" s="18" t="str">
        <f t="shared" si="1"/>
        <v>1,10,3</v>
      </c>
      <c r="P4" s="18" t="str">
        <f t="shared" si="1"/>
        <v>1,11,3</v>
      </c>
      <c r="Q4" s="18" t="str">
        <f t="shared" si="1"/>
        <v>1,12,3</v>
      </c>
      <c r="R4" s="18" t="str">
        <f t="shared" si="1"/>
        <v>1,13,3</v>
      </c>
      <c r="S4" s="18" t="str">
        <f t="shared" si="1"/>
        <v>1,14,3</v>
      </c>
      <c r="T4" s="18" t="str">
        <f t="shared" si="1"/>
        <v>1,15,3</v>
      </c>
      <c r="U4" s="18" t="str">
        <f t="shared" si="1"/>
        <v>1,16,3</v>
      </c>
    </row>
    <row r="6" spans="1:23" ht="16.5" x14ac:dyDescent="0.3">
      <c r="D6">
        <v>1</v>
      </c>
      <c r="E6" t="s">
        <v>106</v>
      </c>
      <c r="F6" t="s">
        <v>151</v>
      </c>
      <c r="G6" t="s">
        <v>107</v>
      </c>
      <c r="H6" t="s">
        <v>152</v>
      </c>
      <c r="I6" t="s">
        <v>108</v>
      </c>
      <c r="J6" t="s">
        <v>100</v>
      </c>
      <c r="K6" t="s">
        <v>109</v>
      </c>
      <c r="L6" t="s">
        <v>101</v>
      </c>
      <c r="M6" s="19" t="s">
        <v>114</v>
      </c>
      <c r="N6" t="s">
        <v>131</v>
      </c>
      <c r="O6" t="s">
        <v>122</v>
      </c>
      <c r="P6" t="s">
        <v>132</v>
      </c>
      <c r="Q6" t="s">
        <v>121</v>
      </c>
      <c r="R6" t="s">
        <v>153</v>
      </c>
      <c r="S6" t="s">
        <v>120</v>
      </c>
      <c r="T6" t="s">
        <v>154</v>
      </c>
      <c r="U6" t="s">
        <v>119</v>
      </c>
    </row>
    <row r="7" spans="1:23" ht="16.5" x14ac:dyDescent="0.3">
      <c r="D7">
        <v>2</v>
      </c>
      <c r="E7" t="s">
        <v>155</v>
      </c>
      <c r="F7" t="s">
        <v>102</v>
      </c>
      <c r="G7" t="s">
        <v>156</v>
      </c>
      <c r="H7" t="s">
        <v>103</v>
      </c>
      <c r="I7" t="s">
        <v>98</v>
      </c>
      <c r="J7" t="s">
        <v>104</v>
      </c>
      <c r="K7" t="s">
        <v>99</v>
      </c>
      <c r="L7" t="s">
        <v>105</v>
      </c>
      <c r="M7" s="19" t="s">
        <v>128</v>
      </c>
      <c r="N7" t="s">
        <v>118</v>
      </c>
      <c r="O7" t="s">
        <v>129</v>
      </c>
      <c r="P7" t="s">
        <v>117</v>
      </c>
      <c r="Q7" t="s">
        <v>130</v>
      </c>
      <c r="R7" t="s">
        <v>116</v>
      </c>
      <c r="S7" t="s">
        <v>157</v>
      </c>
      <c r="T7" t="s">
        <v>115</v>
      </c>
      <c r="U7" t="s">
        <v>158</v>
      </c>
    </row>
    <row r="8" spans="1:23" ht="16.5" x14ac:dyDescent="0.3">
      <c r="D8">
        <v>3</v>
      </c>
      <c r="E8" t="s">
        <v>110</v>
      </c>
      <c r="F8" t="s">
        <v>159</v>
      </c>
      <c r="G8" t="s">
        <v>111</v>
      </c>
      <c r="H8" t="s">
        <v>160</v>
      </c>
      <c r="I8" t="s">
        <v>112</v>
      </c>
      <c r="J8" t="s">
        <v>135</v>
      </c>
      <c r="K8" t="s">
        <v>113</v>
      </c>
      <c r="L8" t="s">
        <v>133</v>
      </c>
      <c r="M8" s="19" t="s">
        <v>127</v>
      </c>
      <c r="N8" t="s">
        <v>134</v>
      </c>
      <c r="O8" t="s">
        <v>126</v>
      </c>
      <c r="P8" t="s">
        <v>136</v>
      </c>
      <c r="Q8" t="s">
        <v>125</v>
      </c>
      <c r="R8" t="s">
        <v>161</v>
      </c>
      <c r="S8" t="s">
        <v>124</v>
      </c>
      <c r="T8" t="s">
        <v>162</v>
      </c>
      <c r="U8" t="s">
        <v>123</v>
      </c>
    </row>
    <row r="10" spans="1:23" x14ac:dyDescent="0.2">
      <c r="C10" s="25" t="s">
        <v>147</v>
      </c>
      <c r="D10" t="s">
        <v>138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  <c r="T10" t="str">
        <f>_xlfn.TEXTJOIN(";",TRUE,E10:R10)</f>
        <v>1,1,2;1,3,2;1,5,2;1,7,2;1,0,1;1,2,1;1,4,1;1,6,1;1,0,3;1,2,3;1,4,3;1,6,3;1,8,1</v>
      </c>
    </row>
    <row r="11" spans="1:23" x14ac:dyDescent="0.2">
      <c r="C11" s="25"/>
      <c r="D11" t="s">
        <v>140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  <c r="T11" t="str">
        <f t="shared" ref="T11:T13" si="2">_xlfn.TEXTJOIN(";",TRUE,E11:R11)</f>
        <v>1,15,2;1,13,2;1,11,2;1,9,2;1,16,1;1,14,1;1,12,1;1,10,1;1,16,3;1,14,3;1,12,3;1,10,3;1,8,3</v>
      </c>
    </row>
    <row r="12" spans="1:23" x14ac:dyDescent="0.2">
      <c r="C12" s="25"/>
      <c r="D12" t="s">
        <v>142</v>
      </c>
      <c r="E12" t="s">
        <v>128</v>
      </c>
      <c r="F12" t="s">
        <v>129</v>
      </c>
      <c r="G12" t="s">
        <v>99</v>
      </c>
      <c r="H12" t="s">
        <v>98</v>
      </c>
      <c r="I12" t="s">
        <v>130</v>
      </c>
      <c r="J12" t="s">
        <v>101</v>
      </c>
      <c r="K12" t="s">
        <v>131</v>
      </c>
      <c r="L12" t="s">
        <v>100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  <c r="T12" t="str">
        <f t="shared" si="2"/>
        <v>1,8,2;1,10,2;1,6,2;1,4,2;1,12,2;1,7,1;1,9,1;1,5,1;1,11,1;1,7,3;1,9,3;1,5,3;1,11,3</v>
      </c>
    </row>
    <row r="13" spans="1:23" x14ac:dyDescent="0.2">
      <c r="C13" s="25"/>
      <c r="D13" t="s">
        <v>144</v>
      </c>
      <c r="E13" t="s">
        <v>102</v>
      </c>
      <c r="F13" t="s">
        <v>115</v>
      </c>
      <c r="G13" t="s">
        <v>103</v>
      </c>
      <c r="H13" t="s">
        <v>116</v>
      </c>
      <c r="I13" t="s">
        <v>104</v>
      </c>
      <c r="J13" t="s">
        <v>117</v>
      </c>
      <c r="K13" t="s">
        <v>105</v>
      </c>
      <c r="L13" t="s">
        <v>118</v>
      </c>
      <c r="M13" t="s">
        <v>106</v>
      </c>
      <c r="N13" t="s">
        <v>119</v>
      </c>
      <c r="O13" t="s">
        <v>107</v>
      </c>
      <c r="P13" t="s">
        <v>120</v>
      </c>
      <c r="Q13" t="s">
        <v>108</v>
      </c>
      <c r="R13" t="s">
        <v>121</v>
      </c>
      <c r="T13" t="str">
        <f t="shared" si="2"/>
        <v>1,1,2;1,15,2;1,3,2;1,13,2;1,5,2;1,11,2;1,7,2;1,9,2;1,0,1;1,16,1;1,2,1;1,14,1;1,4,1;1,12,1</v>
      </c>
    </row>
    <row r="19" spans="3:20" ht="16.5" x14ac:dyDescent="0.3">
      <c r="C19" s="25" t="s">
        <v>150</v>
      </c>
      <c r="D19" t="s">
        <v>149</v>
      </c>
      <c r="E19" s="19" t="s">
        <v>114</v>
      </c>
      <c r="F19" t="s">
        <v>109</v>
      </c>
      <c r="G19" t="s">
        <v>122</v>
      </c>
      <c r="H19" t="s">
        <v>108</v>
      </c>
      <c r="I19" t="s">
        <v>121</v>
      </c>
      <c r="J19" t="s">
        <v>107</v>
      </c>
      <c r="K19" t="s">
        <v>120</v>
      </c>
      <c r="L19" t="s">
        <v>106</v>
      </c>
      <c r="M19" t="s">
        <v>119</v>
      </c>
      <c r="T19" t="str">
        <f>_xlfn.TEXTJOIN(";",TRUE,E19:R19)</f>
        <v>1,8,1;1,6,1;1,10,1;1,4,1;1,12,1;1,2,1;1,14,1;1,0,1;1,16,1</v>
      </c>
    </row>
    <row r="20" spans="3:20" ht="16.5" x14ac:dyDescent="0.3">
      <c r="C20" s="25"/>
      <c r="D20" t="s">
        <v>144</v>
      </c>
      <c r="E20" t="s">
        <v>107</v>
      </c>
      <c r="F20" t="s">
        <v>120</v>
      </c>
      <c r="G20" t="s">
        <v>108</v>
      </c>
      <c r="H20" t="s">
        <v>121</v>
      </c>
      <c r="I20" t="s">
        <v>106</v>
      </c>
      <c r="J20" t="s">
        <v>119</v>
      </c>
      <c r="K20" t="s">
        <v>109</v>
      </c>
      <c r="L20" t="s">
        <v>122</v>
      </c>
      <c r="M20" s="19" t="s">
        <v>114</v>
      </c>
      <c r="T20" t="str">
        <f t="shared" ref="T20:T22" si="3">_xlfn.TEXTJOIN(";",TRUE,E20:R20)</f>
        <v>1,2,1;1,14,1;1,4,1;1,12,1;1,0,1;1,16,1;1,6,1;1,10,1;1,8,1</v>
      </c>
    </row>
    <row r="21" spans="3:20" ht="16.5" x14ac:dyDescent="0.3">
      <c r="C21" s="25"/>
      <c r="D21" t="s">
        <v>148</v>
      </c>
      <c r="E21" t="s">
        <v>120</v>
      </c>
      <c r="F21" t="s">
        <v>107</v>
      </c>
      <c r="G21" t="s">
        <v>121</v>
      </c>
      <c r="H21" t="s">
        <v>108</v>
      </c>
      <c r="I21" t="s">
        <v>119</v>
      </c>
      <c r="J21" t="s">
        <v>106</v>
      </c>
      <c r="K21" t="s">
        <v>122</v>
      </c>
      <c r="L21" t="s">
        <v>109</v>
      </c>
      <c r="M21" s="19" t="s">
        <v>114</v>
      </c>
      <c r="T21" t="str">
        <f t="shared" si="3"/>
        <v>1,14,1;1,2,1;1,12,1;1,4,1;1,16,1;1,0,1;1,10,1;1,6,1;1,8,1</v>
      </c>
    </row>
    <row r="22" spans="3:20" ht="16.5" x14ac:dyDescent="0.3">
      <c r="C22" s="25"/>
      <c r="D22" t="s">
        <v>144</v>
      </c>
      <c r="E22" t="s">
        <v>107</v>
      </c>
      <c r="F22" t="s">
        <v>120</v>
      </c>
      <c r="G22" t="s">
        <v>108</v>
      </c>
      <c r="H22" t="s">
        <v>121</v>
      </c>
      <c r="I22" t="s">
        <v>106</v>
      </c>
      <c r="J22" t="s">
        <v>119</v>
      </c>
      <c r="K22" t="s">
        <v>109</v>
      </c>
      <c r="L22" t="s">
        <v>122</v>
      </c>
      <c r="M22" s="19" t="s">
        <v>114</v>
      </c>
      <c r="T22" t="str">
        <f t="shared" si="3"/>
        <v>1,2,1;1,14,1;1,4,1;1,12,1;1,0,1;1,16,1;1,6,1;1,10,1;1,8,1</v>
      </c>
    </row>
  </sheetData>
  <mergeCells count="2">
    <mergeCell ref="C10:C13"/>
    <mergeCell ref="C19:C2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t_triggerlogic_s</vt:lpstr>
      <vt:lpstr>t_triggerlogic_s说明表</vt:lpstr>
      <vt:lpstr>说明表5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2015-06-05T18:19:34Z</dcterms:created>
  <dcterms:modified xsi:type="dcterms:W3CDTF">2023-06-15T06:22:07Z</dcterms:modified>
</cp:coreProperties>
</file>