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Questions 1-4" sheetId="1" state="visible" r:id="rId2"/>
    <sheet name="Sheet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<sst xmlns="http://schemas.openxmlformats.org/spreadsheetml/2006/main" count="60" uniqueCount="25">
  <si>
    <t xml:space="preserve">Name:</t>
  </si>
  <si>
    <t xml:space="preserve">(Note: fill in all the grey cells with your measurements and answers)</t>
  </si>
  <si>
    <t xml:space="preserve">Question 1: What is the optimal workgroup size?</t>
  </si>
  <si>
    <t xml:space="preserve">Answer:</t>
  </si>
  <si>
    <t xml:space="preserve">Total Tasks:</t>
  </si>
  <si>
    <t xml:space="preserve">Repeats/task:</t>
  </si>
  <si>
    <t xml:space="preserve"> </t>
  </si>
  <si>
    <t xml:space="preserve">Work Group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</si>
  <si>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</si>
  <si>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</si>
  <si>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</si>
  <si>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</si>
  <si>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</si>
  <si>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Average (secs)</t>
  </si>
  <si>
    <t xml:space="preserve">StdDev</t>
  </si>
  <si>
    <t xml:space="preserve">Question 2: Over what range of tasks is your time/dart roughly constant?</t>
  </si>
  <si>
    <t xml:space="preserve">&gt;8192</t>
  </si>
  <si>
    <t xml:space="preserve">TODO: add a graph here to show your results.</t>
  </si>
  <si>
    <t xml:space="preserve">workgroup size:</t>
  </si>
  <si>
    <t xml:space="preserve">repeats/task:</t>
  </si>
  <si>
    <t xml:space="preserve">Tasks</t>
  </si>
  <si>
    <t xml:space="preserve">Question 3: Are ints faster than floats?  What speedup do they give?</t>
  </si>
  <si>
    <t xml:space="preserve">???</t>
  </si>
  <si>
    <t xml:space="preserve">times faster</t>
  </si>
  <si>
    <t xml:space="preserve">Optional Question 4: Are doubles faster than floats? How much speedup do they give?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</si>
</sst>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000"/>
    <numFmt numFmtId="167" formatCode="0.000000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sz val="10.5"/>
      <color rgb="FFA9B7C6"/>
      <name val="Consolas"/>
      <family val="3"/>
      <charset val="1"/>
    </font>
    <font>
      <sz val="10"/>
      <color rgb="FF000000"/>
      <name val="Monospace"/>
      <family val="0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9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B7C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rPr>
              <a:t>Size of Work Group vs. Time Taken To Run (seconds)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'Questions 1-4'!$A$8:$A$17</c:f>
              <c:strCach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strCache>
            </c:strRef>
          </c:cat>
          <c:val>
            <c:numRef>
              <c:f>'Questions 1-4'!$G$8:$G$17</c:f>
              <c:numCache>
                <c:formatCode>General</c:formatCode>
                <c:ptCount val="10"/>
                <c:pt idx="0">
                  <c:v>0.5190142</c:v>
                </c:pt>
                <c:pt idx="1">
                  <c:v>0.2511494</c:v>
                </c:pt>
                <c:pt idx="2">
                  <c:v>0.1260894</c:v>
                </c:pt>
                <c:pt idx="3">
                  <c:v>0.0650556</c:v>
                </c:pt>
                <c:pt idx="4">
                  <c:v>0.0340206</c:v>
                </c:pt>
                <c:pt idx="5">
                  <c:v>0.0339206</c:v>
                </c:pt>
                <c:pt idx="6">
                  <c:v>0.0334892</c:v>
                </c:pt>
                <c:pt idx="7">
                  <c:v>0.0381362</c:v>
                </c:pt>
                <c:pt idx="8">
                  <c:v>0.0464802</c:v>
                </c:pt>
                <c:pt idx="9">
                  <c:v>0.0507648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611150"/>
        <c:axId val="17522988"/>
      </c:lineChart>
      <c:catAx>
        <c:axId val="1861115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rPr>
                  <a:t>Work Group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17522988"/>
        <c:crosses val="autoZero"/>
        <c:auto val="1"/>
        <c:lblAlgn val="ctr"/>
        <c:lblOffset val="100"/>
      </c:catAx>
      <c:valAx>
        <c:axId val="17522988"/>
        <c:scaling>
          <c:orientation val="minMax"/>
          <c:max val="0.6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18611150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rPr>
              <a:t>Size of Work Group vs. Time Taken To Run (seconds)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'Questions 1-4'!$A$24:$A$31</c:f>
              <c:strCache>
                <c:ptCount val="8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</c:strCache>
            </c:strRef>
          </c:cat>
          <c:val>
            <c:numRef>
              <c:f>'Questions 1-4'!$G$24:$G$31</c:f>
              <c:numCache>
                <c:formatCode>General</c:formatCode>
                <c:ptCount val="8"/>
                <c:pt idx="0">
                  <c:v>1.518359375E-005</c:v>
                </c:pt>
                <c:pt idx="1">
                  <c:v>7.598046875E-006</c:v>
                </c:pt>
                <c:pt idx="2">
                  <c:v>4.036328125E-006</c:v>
                </c:pt>
                <c:pt idx="3">
                  <c:v>2.28857421875E-006</c:v>
                </c:pt>
                <c:pt idx="4">
                  <c:v>1.879345703125E-006</c:v>
                </c:pt>
                <c:pt idx="5">
                  <c:v>1.710302734375E-006</c:v>
                </c:pt>
                <c:pt idx="6">
                  <c:v>1.75836181640625E-006</c:v>
                </c:pt>
                <c:pt idx="7">
                  <c:v>1.73208618164063E-006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448189"/>
        <c:axId val="54307661"/>
      </c:lineChart>
      <c:catAx>
        <c:axId val="7944818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rPr>
                  <a:t>Number of 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54307661"/>
        <c:crosses val="autoZero"/>
        <c:auto val="1"/>
        <c:lblAlgn val="ctr"/>
        <c:lblOffset val="100"/>
      </c:catAx>
      <c:valAx>
        <c:axId val="54307661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79448189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624960</xdr:colOff>
      <xdr:row>1</xdr:row>
      <xdr:rowOff>149760</xdr:rowOff>
    </xdr:from>
    <xdr:to>
      <xdr:col>13</xdr:col>
      <xdr:colOff>648360</xdr:colOff>
      <xdr:row>17</xdr:row>
      <xdr:rowOff>2880</xdr:rowOff>
    </xdr:to>
    <xdr:graphicFrame>
      <xdr:nvGraphicFramePr>
        <xdr:cNvPr id="0" name="Chart 6"/>
        <xdr:cNvGraphicFramePr/>
      </xdr:nvGraphicFramePr>
      <xdr:xfrm>
        <a:off x="6749280" y="378360"/>
        <a:ext cx="3976200" cy="252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580680</xdr:colOff>
      <xdr:row>17</xdr:row>
      <xdr:rowOff>66600</xdr:rowOff>
    </xdr:from>
    <xdr:to>
      <xdr:col>13</xdr:col>
      <xdr:colOff>531000</xdr:colOff>
      <xdr:row>30</xdr:row>
      <xdr:rowOff>75960</xdr:rowOff>
    </xdr:to>
    <xdr:graphicFrame>
      <xdr:nvGraphicFramePr>
        <xdr:cNvPr id="1" name="Chart 6"/>
        <xdr:cNvGraphicFramePr/>
      </xdr:nvGraphicFramePr>
      <xdr:xfrm>
        <a:off x="6705000" y="2962080"/>
        <a:ext cx="3903120" cy="21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2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P43" activeCellId="0" sqref="P43"/>
    </sheetView>
  </sheetViews>
  <sheetFormatPr defaultRowHeight="12.75"/>
  <cols>
    <col collapsed="false" hidden="false" max="1" min="1" style="0" width="15.7959183673469"/>
    <col collapsed="false" hidden="false" max="2" min="2" style="0" width="10.2602040816327"/>
    <col collapsed="false" hidden="false" max="4" min="3" style="0" width="9.31632653061224"/>
    <col collapsed="false" hidden="false" max="5" min="5" style="0" width="9.17857142857143"/>
    <col collapsed="false" hidden="false" max="6" min="6" style="0" width="9.71938775510204"/>
    <col collapsed="false" hidden="false" max="7" min="7" style="1" width="13.2295918367347"/>
    <col collapsed="false" hidden="false" max="8" min="8" style="1" width="9.98979591836735"/>
    <col collapsed="false" hidden="false" max="1025" min="9" style="0" width="11.2040816326531"/>
  </cols>
  <sheetData>
    <row r="1" s="3" customFormat="true" ht="18" hidden="false" customHeight="false" outlineLevel="0" collapsed="false">
      <c r="A1" s="2" t="s">
        <v>0</v>
      </c>
      <c r="F1" s="3" t="s">
        <v>1</v>
      </c>
      <c r="G1" s="4"/>
      <c r="H1" s="4"/>
    </row>
    <row r="2" customFormat="false" ht="12.75" hidden="false" customHeight="false" outlineLevel="0" collapsed="false">
      <c r="G2" s="0"/>
      <c r="H2" s="0"/>
    </row>
    <row r="3" customFormat="false" ht="12.75" hidden="false" customHeight="false" outlineLevel="0" collapsed="false">
      <c r="A3" s="5" t="s">
        <v>2</v>
      </c>
      <c r="B3" s="5"/>
      <c r="G3" s="0"/>
      <c r="H3" s="0"/>
    </row>
    <row r="4" customFormat="false" ht="12.75" hidden="false" customHeight="false" outlineLevel="0" collapsed="false">
      <c r="A4" s="5" t="s">
        <v>3</v>
      </c>
      <c r="B4" s="6" t="n">
        <v>128</v>
      </c>
      <c r="G4" s="0"/>
      <c r="H4" s="0"/>
    </row>
    <row r="5" customFormat="false" ht="12.75" hidden="false" customHeight="false" outlineLevel="0" collapsed="false">
      <c r="A5" s="0" t="s">
        <v>4</v>
      </c>
      <c r="B5" s="7" t="n">
        <v>25600</v>
      </c>
      <c r="G5" s="0"/>
      <c r="H5" s="0"/>
    </row>
    <row r="6" customFormat="false" ht="12.75" hidden="false" customHeight="false" outlineLevel="0" collapsed="false">
      <c r="A6" s="0" t="s">
        <v>5</v>
      </c>
      <c r="B6" s="7" t="n">
        <v>100000</v>
      </c>
      <c r="D6" s="0" t="s">
        <v>6</v>
      </c>
      <c r="G6" s="0"/>
      <c r="H6" s="0"/>
    </row>
    <row r="7" customFormat="false" ht="14.25" hidden="false" customHeight="false" outlineLevel="0" collapsed="false">
      <c r="A7" s="0" t="s">
        <v>7</v>
      </c>
      <c r="B7" s="0" t="s">
        <v>8</v>
      </c>
      <c r="C7" s="0" t="s">
        <v>9</v>
      </c>
      <c r="D7" s="0" t="s">
        <v>10</v>
      </c>
      <c r="E7" s="0" t="s">
        <v>11</v>
      </c>
      <c r="F7" s="0" t="s">
        <v>12</v>
      </c>
      <c r="G7" s="1" t="s">
        <v>13</v>
      </c>
      <c r="H7" s="1" t="s">
        <v>14</v>
      </c>
      <c r="O7" s="8"/>
    </row>
    <row r="8" customFormat="false" ht="13.2" hidden="false" customHeight="false" outlineLevel="0" collapsed="false">
      <c r="A8" s="0" t="n">
        <v>2</v>
      </c>
      <c r="B8" s="8" t="n">
        <v>574019</v>
      </c>
      <c r="C8" s="8" t="n">
        <v>501257</v>
      </c>
      <c r="D8" s="8" t="n">
        <v>501089</v>
      </c>
      <c r="E8" s="8" t="n">
        <v>515655</v>
      </c>
      <c r="F8" s="8" t="n">
        <v>503051</v>
      </c>
      <c r="G8" s="9" t="n">
        <f aca="false">AVERAGE(B8:F8)/1000000</f>
        <v>0.5190142</v>
      </c>
      <c r="H8" s="9" t="n">
        <f aca="false">STDEV(B8:F8)/1000000</f>
        <v>0.0313379440487087</v>
      </c>
      <c r="O8" s="8"/>
    </row>
    <row r="9" customFormat="false" ht="13.2" hidden="false" customHeight="false" outlineLevel="0" collapsed="false">
      <c r="A9" s="0" t="n">
        <v>4</v>
      </c>
      <c r="B9" s="8" t="n">
        <v>251735</v>
      </c>
      <c r="C9" s="8" t="n">
        <v>251313</v>
      </c>
      <c r="D9" s="8" t="n">
        <v>251077</v>
      </c>
      <c r="E9" s="8" t="n">
        <v>250774</v>
      </c>
      <c r="F9" s="8" t="n">
        <v>250848</v>
      </c>
      <c r="G9" s="9" t="n">
        <f aca="false">AVERAGE(B9:F9)/1000000</f>
        <v>0.2511494</v>
      </c>
      <c r="H9" s="9" t="n">
        <f aca="false">STDEV(B9:F9)/1000000</f>
        <v>0.000389455132203955</v>
      </c>
      <c r="O9" s="8"/>
    </row>
    <row r="10" customFormat="false" ht="13.2" hidden="false" customHeight="false" outlineLevel="0" collapsed="false">
      <c r="A10" s="0" t="n">
        <v>8</v>
      </c>
      <c r="B10" s="8" t="n">
        <v>125981</v>
      </c>
      <c r="C10" s="8" t="n">
        <v>126702</v>
      </c>
      <c r="D10" s="8" t="n">
        <v>126295</v>
      </c>
      <c r="E10" s="8" t="n">
        <v>125676</v>
      </c>
      <c r="F10" s="8" t="n">
        <v>125793</v>
      </c>
      <c r="G10" s="9" t="n">
        <f aca="false">AVERAGE(B10:F10)/1000000</f>
        <v>0.1260894</v>
      </c>
      <c r="H10" s="9" t="n">
        <f aca="false">STDEV(B10:F10)/1000000</f>
        <v>0.000414744861330433</v>
      </c>
      <c r="O10" s="8"/>
    </row>
    <row r="11" customFormat="false" ht="13.2" hidden="false" customHeight="false" outlineLevel="0" collapsed="false">
      <c r="A11" s="0" t="n">
        <v>16</v>
      </c>
      <c r="B11" s="8" t="n">
        <v>63972</v>
      </c>
      <c r="C11" s="8" t="n">
        <v>63624</v>
      </c>
      <c r="D11" s="8" t="n">
        <v>63943</v>
      </c>
      <c r="E11" s="8" t="n">
        <v>68970</v>
      </c>
      <c r="F11" s="8" t="n">
        <v>64769</v>
      </c>
      <c r="G11" s="9" t="n">
        <f aca="false">AVERAGE(B11:F11)/1000000</f>
        <v>0.0650556</v>
      </c>
      <c r="H11" s="9" t="n">
        <f aca="false">STDEV(B11:F11)/1000000</f>
        <v>0.00222857651876708</v>
      </c>
      <c r="O11" s="8"/>
    </row>
    <row r="12" customFormat="false" ht="13.2" hidden="false" customHeight="false" outlineLevel="0" collapsed="false">
      <c r="A12" s="0" t="n">
        <v>32</v>
      </c>
      <c r="B12" s="8" t="n">
        <v>33726</v>
      </c>
      <c r="C12" s="8" t="n">
        <v>34099</v>
      </c>
      <c r="D12" s="8" t="n">
        <v>35354</v>
      </c>
      <c r="E12" s="8" t="n">
        <v>33746</v>
      </c>
      <c r="F12" s="8" t="n">
        <v>33178</v>
      </c>
      <c r="G12" s="9" t="n">
        <f aca="false">AVERAGE(B12:F12)/1000000</f>
        <v>0.0340206</v>
      </c>
      <c r="H12" s="9" t="n">
        <f aca="false">STDEV(B12:F12)/1000000</f>
        <v>0.000814903552575395</v>
      </c>
      <c r="O12" s="8"/>
    </row>
    <row r="13" customFormat="false" ht="13.2" hidden="false" customHeight="false" outlineLevel="0" collapsed="false">
      <c r="A13" s="10" t="n">
        <v>64</v>
      </c>
      <c r="B13" s="8" t="n">
        <v>33587</v>
      </c>
      <c r="C13" s="8" t="n">
        <v>33588</v>
      </c>
      <c r="D13" s="8" t="n">
        <v>34657</v>
      </c>
      <c r="E13" s="8" t="n">
        <v>34560</v>
      </c>
      <c r="F13" s="8" t="n">
        <v>33211</v>
      </c>
      <c r="G13" s="9" t="n">
        <f aca="false">AVERAGE(B13:F13)/1000000</f>
        <v>0.0339206</v>
      </c>
      <c r="H13" s="9" t="n">
        <f aca="false">STDEV(B13:F13)/1000000</f>
        <v>0.000647410457129015</v>
      </c>
      <c r="O13" s="8"/>
    </row>
    <row r="14" customFormat="false" ht="13.2" hidden="false" customHeight="false" outlineLevel="0" collapsed="false">
      <c r="A14" s="0" t="n">
        <f aca="false">A13*2</f>
        <v>128</v>
      </c>
      <c r="B14" s="8" t="n">
        <v>33589</v>
      </c>
      <c r="C14" s="8" t="n">
        <v>33570</v>
      </c>
      <c r="D14" s="8" t="n">
        <v>33711</v>
      </c>
      <c r="E14" s="8" t="n">
        <v>33364</v>
      </c>
      <c r="F14" s="8" t="n">
        <v>33212</v>
      </c>
      <c r="G14" s="9" t="n">
        <f aca="false">AVERAGE(B14:F14)/1000000</f>
        <v>0.0334892</v>
      </c>
      <c r="H14" s="9" t="n">
        <f aca="false">STDEV(B14:F14)/1000000</f>
        <v>0.0001988710637574</v>
      </c>
    </row>
    <row r="15" customFormat="false" ht="13.2" hidden="false" customHeight="false" outlineLevel="0" collapsed="false">
      <c r="A15" s="0" t="n">
        <f aca="false">A14*2</f>
        <v>256</v>
      </c>
      <c r="B15" s="8" t="n">
        <v>33221</v>
      </c>
      <c r="C15" s="8" t="n">
        <v>35332</v>
      </c>
      <c r="D15" s="8" t="n">
        <v>33236</v>
      </c>
      <c r="E15" s="8" t="n">
        <v>44434</v>
      </c>
      <c r="F15" s="8" t="n">
        <v>44458</v>
      </c>
      <c r="G15" s="9" t="n">
        <f aca="false">AVERAGE(B15:F15)/1000000</f>
        <v>0.0381362</v>
      </c>
      <c r="H15" s="9" t="n">
        <f aca="false">STDEV(B15:F15)/1000000</f>
        <v>0.00582370433658853</v>
      </c>
    </row>
    <row r="16" customFormat="false" ht="13.2" hidden="false" customHeight="false" outlineLevel="0" collapsed="false">
      <c r="A16" s="0" t="n">
        <f aca="false">A15*2</f>
        <v>512</v>
      </c>
      <c r="B16" s="8" t="n">
        <v>45712</v>
      </c>
      <c r="C16" s="8" t="n">
        <v>46879</v>
      </c>
      <c r="D16" s="8" t="n">
        <v>45708</v>
      </c>
      <c r="E16" s="8" t="n">
        <v>47042</v>
      </c>
      <c r="F16" s="8" t="n">
        <v>47060</v>
      </c>
      <c r="G16" s="9" t="n">
        <f aca="false">AVERAGE(B16:F16)/1000000</f>
        <v>0.0464802</v>
      </c>
      <c r="H16" s="9" t="n">
        <f aca="false">STDEV(B16:F16)/1000000</f>
        <v>0.000706620973365495</v>
      </c>
    </row>
    <row r="17" customFormat="false" ht="13.2" hidden="false" customHeight="false" outlineLevel="0" collapsed="false">
      <c r="A17" s="0" t="n">
        <f aca="false">A16*2</f>
        <v>1024</v>
      </c>
      <c r="B17" s="8" t="n">
        <v>50844</v>
      </c>
      <c r="C17" s="8" t="n">
        <v>51217</v>
      </c>
      <c r="D17" s="8" t="n">
        <v>50342</v>
      </c>
      <c r="E17" s="8" t="n">
        <v>50931</v>
      </c>
      <c r="F17" s="8" t="n">
        <v>50490</v>
      </c>
      <c r="G17" s="9" t="n">
        <f aca="false">AVERAGE(B17:F17)/1000000</f>
        <v>0.0507648</v>
      </c>
      <c r="H17" s="9" t="n">
        <f aca="false">STDEV(B17:F17)/1000000</f>
        <v>0.000350946862074588</v>
      </c>
    </row>
    <row r="18" customFormat="false" ht="12.8" hidden="false" customHeight="false" outlineLevel="0" collapsed="false">
      <c r="A18" s="11"/>
      <c r="B18" s="12"/>
      <c r="C18" s="12"/>
      <c r="D18" s="12"/>
      <c r="E18" s="12"/>
      <c r="F18" s="12"/>
      <c r="G18" s="0"/>
      <c r="H18" s="0"/>
    </row>
    <row r="19" customFormat="false" ht="12.8" hidden="false" customHeight="false" outlineLevel="0" collapsed="false">
      <c r="A19" s="5" t="s">
        <v>15</v>
      </c>
      <c r="B19" s="5"/>
      <c r="G19" s="0"/>
      <c r="H19" s="0"/>
    </row>
    <row r="20" customFormat="false" ht="12.8" hidden="false" customHeight="false" outlineLevel="0" collapsed="false">
      <c r="A20" s="5" t="s">
        <v>3</v>
      </c>
      <c r="B20" s="6" t="s">
        <v>16</v>
      </c>
      <c r="G20" s="0"/>
      <c r="H20" s="0"/>
      <c r="I20" s="7" t="s">
        <v>17</v>
      </c>
      <c r="J20" s="7"/>
      <c r="K20" s="7"/>
      <c r="L20" s="7"/>
    </row>
    <row r="21" customFormat="false" ht="12.75" hidden="false" customHeight="false" outlineLevel="0" collapsed="false">
      <c r="A21" s="13" t="s">
        <v>18</v>
      </c>
      <c r="B21" s="5" t="n">
        <f aca="false">B4</f>
        <v>128</v>
      </c>
      <c r="G21" s="0"/>
      <c r="H21" s="0"/>
      <c r="I21" s="7"/>
      <c r="J21" s="7"/>
      <c r="K21" s="7"/>
      <c r="L21" s="7"/>
    </row>
    <row r="22" customFormat="false" ht="12.75" hidden="false" customHeight="false" outlineLevel="0" collapsed="false">
      <c r="A22" s="0" t="s">
        <v>19</v>
      </c>
      <c r="B22" s="7" t="n">
        <v>100000</v>
      </c>
      <c r="G22" s="0"/>
      <c r="H22" s="0"/>
      <c r="I22" s="7"/>
      <c r="J22" s="7"/>
      <c r="K22" s="7"/>
      <c r="L22" s="7"/>
    </row>
    <row r="23" customFormat="false" ht="13.2" hidden="false" customHeight="false" outlineLevel="0" collapsed="false">
      <c r="A23" s="0" t="s">
        <v>20</v>
      </c>
      <c r="B23" s="0" t="s">
        <v>8</v>
      </c>
      <c r="C23" s="0" t="s">
        <v>9</v>
      </c>
      <c r="D23" s="0" t="s">
        <v>10</v>
      </c>
      <c r="E23" s="0" t="s">
        <v>11</v>
      </c>
      <c r="F23" s="0" t="s">
        <v>12</v>
      </c>
      <c r="G23" s="1" t="s">
        <v>13</v>
      </c>
      <c r="H23" s="1" t="s">
        <v>14</v>
      </c>
      <c r="I23" s="7"/>
      <c r="J23" s="7"/>
      <c r="K23" s="7"/>
      <c r="L23" s="7"/>
      <c r="N23" s="8"/>
    </row>
    <row r="24" customFormat="false" ht="13.2" hidden="false" customHeight="false" outlineLevel="0" collapsed="false">
      <c r="A24" s="0" t="n">
        <v>256</v>
      </c>
      <c r="B24" s="8" t="n">
        <v>3864</v>
      </c>
      <c r="C24" s="8" t="n">
        <v>3889</v>
      </c>
      <c r="D24" s="8" t="n">
        <v>3880</v>
      </c>
      <c r="E24" s="8" t="n">
        <v>3904</v>
      </c>
      <c r="F24" s="8" t="n">
        <v>3898</v>
      </c>
      <c r="G24" s="14" t="n">
        <f aca="false">AVERAGE(B24:F24)/1000000/A24</f>
        <v>1.518359375E-005</v>
      </c>
      <c r="H24" s="9" t="n">
        <f aca="false">STDEV(B24:F24)/1000000</f>
        <v>1.57480157480236E-005</v>
      </c>
      <c r="I24" s="7"/>
      <c r="J24" s="7"/>
      <c r="K24" s="7"/>
      <c r="L24" s="7"/>
      <c r="N24" s="8"/>
    </row>
    <row r="25" customFormat="false" ht="13.2" hidden="false" customHeight="false" outlineLevel="0" collapsed="false">
      <c r="A25" s="0" t="n">
        <f aca="false">256*2</f>
        <v>512</v>
      </c>
      <c r="B25" s="8" t="n">
        <v>3896</v>
      </c>
      <c r="C25" s="8" t="n">
        <v>3898</v>
      </c>
      <c r="D25" s="8" t="n">
        <v>3894</v>
      </c>
      <c r="E25" s="8" t="n">
        <v>3900</v>
      </c>
      <c r="F25" s="8" t="n">
        <v>3863</v>
      </c>
      <c r="G25" s="14" t="n">
        <f aca="false">AVERAGE(B25:F25)/1000000/A25</f>
        <v>7.598046875E-006</v>
      </c>
      <c r="H25" s="9" t="n">
        <f aca="false">STDEV(B25:F25)/1000000</f>
        <v>1.53687995627505E-005</v>
      </c>
      <c r="I25" s="7"/>
      <c r="J25" s="7"/>
      <c r="K25" s="7"/>
      <c r="L25" s="7"/>
      <c r="N25" s="8"/>
    </row>
    <row r="26" customFormat="false" ht="13.2" hidden="false" customHeight="false" outlineLevel="0" collapsed="false">
      <c r="A26" s="0" t="n">
        <f aca="false">A25*2</f>
        <v>1024</v>
      </c>
      <c r="B26" s="8" t="n">
        <v>4137</v>
      </c>
      <c r="C26" s="8" t="n">
        <v>4175</v>
      </c>
      <c r="D26" s="8" t="n">
        <v>4105</v>
      </c>
      <c r="E26" s="8" t="n">
        <v>4129</v>
      </c>
      <c r="F26" s="8" t="n">
        <v>4120</v>
      </c>
      <c r="G26" s="14" t="n">
        <f aca="false">AVERAGE(B26:F26)/1000000/A26</f>
        <v>4.036328125E-006</v>
      </c>
      <c r="H26" s="9" t="n">
        <f aca="false">STDEV(B26:F26)/1000000</f>
        <v>2.62144998044975E-005</v>
      </c>
      <c r="I26" s="7"/>
      <c r="J26" s="7"/>
      <c r="K26" s="7"/>
      <c r="L26" s="7"/>
      <c r="N26" s="8"/>
    </row>
    <row r="27" customFormat="false" ht="13.2" hidden="false" customHeight="false" outlineLevel="0" collapsed="false">
      <c r="A27" s="0" t="n">
        <f aca="false">A26*2</f>
        <v>2048</v>
      </c>
      <c r="B27" s="8" t="n">
        <v>4688</v>
      </c>
      <c r="C27" s="8" t="n">
        <v>4686</v>
      </c>
      <c r="D27" s="8" t="n">
        <v>4674</v>
      </c>
      <c r="E27" s="8" t="n">
        <v>4693</v>
      </c>
      <c r="F27" s="8" t="n">
        <v>4694</v>
      </c>
      <c r="G27" s="14" t="n">
        <f aca="false">AVERAGE(B27:F27)/1000000/A27</f>
        <v>2.28857421875E-006</v>
      </c>
      <c r="H27" s="9" t="n">
        <f aca="false">STDEV(B27:F27)/1000000</f>
        <v>8E-006</v>
      </c>
      <c r="I27" s="7"/>
      <c r="J27" s="7"/>
      <c r="K27" s="7"/>
      <c r="L27" s="7"/>
      <c r="N27" s="8"/>
    </row>
    <row r="28" customFormat="false" ht="13.2" hidden="false" customHeight="false" outlineLevel="0" collapsed="false">
      <c r="A28" s="0" t="n">
        <f aca="false">A27*2</f>
        <v>4096</v>
      </c>
      <c r="B28" s="8" t="n">
        <v>7686</v>
      </c>
      <c r="C28" s="8" t="n">
        <v>7717</v>
      </c>
      <c r="D28" s="8" t="n">
        <v>7706</v>
      </c>
      <c r="E28" s="8" t="n">
        <v>7690</v>
      </c>
      <c r="F28" s="8" t="n">
        <v>7690</v>
      </c>
      <c r="G28" s="14" t="n">
        <f aca="false">AVERAGE(B28:F28)/1000000/A28</f>
        <v>1.879345703125E-006</v>
      </c>
      <c r="H28" s="9" t="n">
        <f aca="false">STDEV(B28:F28)/1000000</f>
        <v>1.31984847615171E-005</v>
      </c>
      <c r="I28" s="7"/>
      <c r="J28" s="7"/>
      <c r="K28" s="7"/>
      <c r="L28" s="7"/>
    </row>
    <row r="29" customFormat="false" ht="13.2" hidden="false" customHeight="false" outlineLevel="0" collapsed="false">
      <c r="A29" s="0" t="n">
        <f aca="false">A28*2</f>
        <v>8192</v>
      </c>
      <c r="B29" s="8" t="n">
        <v>13995</v>
      </c>
      <c r="C29" s="8" t="n">
        <v>13987</v>
      </c>
      <c r="D29" s="8" t="n">
        <v>13966</v>
      </c>
      <c r="E29" s="8" t="n">
        <v>13979</v>
      </c>
      <c r="F29" s="8" t="n">
        <v>14127</v>
      </c>
      <c r="G29" s="14" t="n">
        <f aca="false">AVERAGE(B29:F29)/1000000/A29</f>
        <v>1.710302734375E-006</v>
      </c>
      <c r="H29" s="9" t="n">
        <f aca="false">STDEV(B29:F29)/1000000</f>
        <v>6.5834641337217E-005</v>
      </c>
      <c r="I29" s="7"/>
      <c r="J29" s="7"/>
      <c r="K29" s="7"/>
      <c r="L29" s="7"/>
    </row>
    <row r="30" customFormat="false" ht="13.2" hidden="false" customHeight="false" outlineLevel="0" collapsed="false">
      <c r="A30" s="0" t="n">
        <f aca="false">A29*2</f>
        <v>16384</v>
      </c>
      <c r="B30" s="8" t="n">
        <v>29099</v>
      </c>
      <c r="C30" s="8" t="n">
        <v>29761</v>
      </c>
      <c r="D30" s="8" t="n">
        <v>28007</v>
      </c>
      <c r="E30" s="8" t="n">
        <v>28097</v>
      </c>
      <c r="F30" s="8" t="n">
        <v>29081</v>
      </c>
      <c r="G30" s="14" t="n">
        <f aca="false">AVERAGE(B30:F30)/1000000/A30</f>
        <v>1.75836181640625E-006</v>
      </c>
      <c r="H30" s="9" t="n">
        <f aca="false">STDEV(B30:F30)/1000000</f>
        <v>0.00074406585730028</v>
      </c>
      <c r="I30" s="7"/>
      <c r="J30" s="7"/>
      <c r="K30" s="7"/>
      <c r="L30" s="7"/>
    </row>
    <row r="31" customFormat="false" ht="13.2" hidden="false" customHeight="false" outlineLevel="0" collapsed="false">
      <c r="A31" s="0" t="n">
        <f aca="false">A30*2</f>
        <v>32768</v>
      </c>
      <c r="B31" s="8" t="n">
        <v>56864</v>
      </c>
      <c r="C31" s="8" t="n">
        <v>55687</v>
      </c>
      <c r="D31" s="8" t="n">
        <v>56912</v>
      </c>
      <c r="E31" s="8" t="n">
        <v>57479</v>
      </c>
      <c r="F31" s="8" t="n">
        <v>56843</v>
      </c>
      <c r="G31" s="14" t="n">
        <f aca="false">AVERAGE(B31:F31)/1000000/A31</f>
        <v>1.73208618164063E-006</v>
      </c>
      <c r="H31" s="9" t="n">
        <f aca="false">STDEV(B31:F31)/1000000</f>
        <v>0.000653653960440844</v>
      </c>
      <c r="I31" s="7"/>
      <c r="J31" s="7"/>
      <c r="K31" s="7"/>
      <c r="L31" s="7"/>
    </row>
    <row r="32" customFormat="false" ht="12.75" hidden="false" customHeight="false" outlineLevel="0" collapsed="false">
      <c r="G32" s="0"/>
      <c r="H32" s="0"/>
    </row>
    <row r="33" customFormat="false" ht="12.75" hidden="false" customHeight="false" outlineLevel="0" collapsed="false">
      <c r="A33" s="5" t="s">
        <v>21</v>
      </c>
      <c r="B33" s="5"/>
      <c r="G33" s="0"/>
      <c r="H33" s="0"/>
    </row>
    <row r="34" customFormat="false" ht="12.75" hidden="false" customHeight="false" outlineLevel="0" collapsed="false">
      <c r="A34" s="5" t="s">
        <v>3</v>
      </c>
      <c r="B34" s="6" t="s">
        <v>22</v>
      </c>
      <c r="C34" s="0" t="s">
        <v>23</v>
      </c>
      <c r="G34" s="0"/>
      <c r="H34" s="0"/>
      <c r="I34" s="7" t="s">
        <v>17</v>
      </c>
      <c r="J34" s="7"/>
      <c r="K34" s="7"/>
      <c r="L34" s="7"/>
    </row>
    <row r="35" customFormat="false" ht="12.8" hidden="false" customHeight="false" outlineLevel="0" collapsed="false">
      <c r="A35" s="13" t="s">
        <v>18</v>
      </c>
      <c r="B35" s="6" t="n">
        <f aca="false">B4</f>
        <v>128</v>
      </c>
      <c r="G35" s="0"/>
      <c r="H35" s="0"/>
      <c r="I35" s="7"/>
      <c r="J35" s="7"/>
      <c r="K35" s="7"/>
      <c r="L35" s="7"/>
      <c r="N35" s="0" t="n">
        <v>48084</v>
      </c>
    </row>
    <row r="36" customFormat="false" ht="12.8" hidden="false" customHeight="false" outlineLevel="0" collapsed="false">
      <c r="A36" s="0" t="s">
        <v>19</v>
      </c>
      <c r="B36" s="7" t="n">
        <v>100000</v>
      </c>
      <c r="G36" s="0"/>
      <c r="H36" s="0"/>
      <c r="I36" s="7"/>
      <c r="J36" s="7"/>
      <c r="K36" s="7"/>
      <c r="L36" s="7"/>
      <c r="N36" s="0" t="n">
        <v>48072</v>
      </c>
    </row>
    <row r="37" customFormat="false" ht="12.8" hidden="false" customHeight="false" outlineLevel="0" collapsed="false">
      <c r="A37" s="0" t="s">
        <v>20</v>
      </c>
      <c r="B37" s="0" t="s">
        <v>8</v>
      </c>
      <c r="C37" s="0" t="s">
        <v>9</v>
      </c>
      <c r="D37" s="0" t="s">
        <v>10</v>
      </c>
      <c r="E37" s="0" t="s">
        <v>11</v>
      </c>
      <c r="F37" s="0" t="s">
        <v>12</v>
      </c>
      <c r="G37" s="1" t="s">
        <v>13</v>
      </c>
      <c r="H37" s="1" t="s">
        <v>14</v>
      </c>
      <c r="I37" s="7"/>
      <c r="J37" s="7"/>
      <c r="K37" s="7"/>
      <c r="L37" s="7"/>
      <c r="N37" s="0" t="n">
        <v>48087</v>
      </c>
    </row>
    <row r="38" customFormat="false" ht="12.8" hidden="false" customHeight="false" outlineLevel="0" collapsed="false">
      <c r="A38" s="0" t="n">
        <v>256</v>
      </c>
      <c r="B38" s="15" t="n">
        <v>3272</v>
      </c>
      <c r="C38" s="15" t="n">
        <v>3207</v>
      </c>
      <c r="D38" s="15" t="n">
        <v>3240</v>
      </c>
      <c r="E38" s="15" t="n">
        <v>3220</v>
      </c>
      <c r="F38" s="15" t="n">
        <v>3206</v>
      </c>
      <c r="G38" s="14" t="n">
        <f aca="false">AVERAGE(B38:F38)/1000000/A38</f>
        <v>1.261328125E-005</v>
      </c>
      <c r="H38" s="9" t="n">
        <f aca="false">STDEV(B38:F38)/1000000</f>
        <v>2.76767050061961E-005</v>
      </c>
      <c r="I38" s="7"/>
      <c r="J38" s="7"/>
      <c r="K38" s="7"/>
      <c r="L38" s="7"/>
      <c r="N38" s="0" t="n">
        <v>48063</v>
      </c>
    </row>
    <row r="39" customFormat="false" ht="12.8" hidden="false" customHeight="false" outlineLevel="0" collapsed="false">
      <c r="A39" s="0" t="n">
        <f aca="false">256*2</f>
        <v>512</v>
      </c>
      <c r="B39" s="15" t="n">
        <v>3236</v>
      </c>
      <c r="C39" s="15" t="n">
        <v>3241</v>
      </c>
      <c r="D39" s="15" t="n">
        <v>3240</v>
      </c>
      <c r="E39" s="15" t="n">
        <v>3202</v>
      </c>
      <c r="F39" s="15" t="n">
        <v>3231</v>
      </c>
      <c r="G39" s="14" t="n">
        <f aca="false">AVERAGE(B39:F39)/1000000/A39</f>
        <v>6.30859375E-006</v>
      </c>
      <c r="H39" s="9" t="n">
        <f aca="false">STDEV(B39:F39)/1000000</f>
        <v>1.6140012391569E-005</v>
      </c>
      <c r="I39" s="7"/>
      <c r="J39" s="7"/>
      <c r="K39" s="7"/>
      <c r="L39" s="7"/>
      <c r="N39" s="0" t="n">
        <v>49688</v>
      </c>
    </row>
    <row r="40" customFormat="false" ht="12.8" hidden="false" customHeight="false" outlineLevel="0" collapsed="false">
      <c r="A40" s="0" t="n">
        <f aca="false">A39*2</f>
        <v>1024</v>
      </c>
      <c r="B40" s="15" t="n">
        <v>3453</v>
      </c>
      <c r="C40" s="15" t="n">
        <v>3453</v>
      </c>
      <c r="D40" s="15" t="n">
        <v>3457</v>
      </c>
      <c r="E40" s="15" t="n">
        <v>3419</v>
      </c>
      <c r="F40" s="15" t="n">
        <v>3453</v>
      </c>
      <c r="G40" s="14" t="n">
        <f aca="false">AVERAGE(B40:F40)/1000000/A40</f>
        <v>3.3662109375E-006</v>
      </c>
      <c r="H40" s="9" t="n">
        <f aca="false">STDEV(B40:F40)/1000000</f>
        <v>1.57480157480236E-005</v>
      </c>
      <c r="I40" s="7"/>
      <c r="J40" s="7"/>
      <c r="K40" s="7"/>
      <c r="L40" s="7"/>
    </row>
    <row r="41" customFormat="false" ht="12.8" hidden="false" customHeight="false" outlineLevel="0" collapsed="false">
      <c r="A41" s="0" t="n">
        <f aca="false">A40*2</f>
        <v>2048</v>
      </c>
      <c r="B41" s="15" t="n">
        <v>3996</v>
      </c>
      <c r="C41" s="15" t="n">
        <v>4032</v>
      </c>
      <c r="D41" s="15" t="n">
        <v>4001</v>
      </c>
      <c r="E41" s="15" t="n">
        <v>4004</v>
      </c>
      <c r="F41" s="15" t="n">
        <v>4000</v>
      </c>
      <c r="G41" s="14" t="n">
        <f aca="false">AVERAGE(B41:F41)/1000000/A41</f>
        <v>1.95634765625E-006</v>
      </c>
      <c r="H41" s="9" t="n">
        <f aca="false">STDEV(B41:F41)/1000000</f>
        <v>1.44844744467999E-005</v>
      </c>
      <c r="I41" s="7"/>
      <c r="J41" s="7"/>
      <c r="K41" s="7"/>
      <c r="L41" s="7"/>
    </row>
    <row r="42" customFormat="false" ht="12.8" hidden="false" customHeight="false" outlineLevel="0" collapsed="false">
      <c r="A42" s="0" t="n">
        <f aca="false">A41*2</f>
        <v>4096</v>
      </c>
      <c r="B42" s="15" t="n">
        <v>6652</v>
      </c>
      <c r="C42" s="15" t="n">
        <v>7018</v>
      </c>
      <c r="D42" s="15" t="n">
        <v>6667</v>
      </c>
      <c r="E42" s="15" t="n">
        <v>6655</v>
      </c>
      <c r="F42" s="15" t="n">
        <v>6689</v>
      </c>
      <c r="G42" s="14" t="n">
        <f aca="false">AVERAGE(B42:F42)/1000000/A42</f>
        <v>1.644580078125E-006</v>
      </c>
      <c r="H42" s="9" t="n">
        <f aca="false">STDEV(B42:F42)/1000000</f>
        <v>0.000158201453849198</v>
      </c>
      <c r="I42" s="7"/>
      <c r="J42" s="7"/>
      <c r="K42" s="7"/>
      <c r="L42" s="7"/>
    </row>
    <row r="43" customFormat="false" ht="12.8" hidden="false" customHeight="false" outlineLevel="0" collapsed="false">
      <c r="A43" s="0" t="n">
        <f aca="false">A42*2</f>
        <v>8192</v>
      </c>
      <c r="B43" s="15" t="n">
        <v>12100</v>
      </c>
      <c r="C43" s="15" t="n">
        <v>12101</v>
      </c>
      <c r="D43" s="15" t="n">
        <v>12109</v>
      </c>
      <c r="E43" s="15" t="n">
        <v>12296</v>
      </c>
      <c r="F43" s="15" t="n">
        <v>12076</v>
      </c>
      <c r="G43" s="14" t="n">
        <f aca="false">AVERAGE(B43:F43)/1000000/A43</f>
        <v>1.481494140625E-006</v>
      </c>
      <c r="H43" s="9" t="n">
        <f aca="false">STDEV(B43:F43)/1000000</f>
        <v>9.00683074116528E-005</v>
      </c>
      <c r="I43" s="7"/>
      <c r="J43" s="7"/>
      <c r="K43" s="7"/>
      <c r="L43" s="7"/>
    </row>
    <row r="44" customFormat="false" ht="12.8" hidden="false" customHeight="false" outlineLevel="0" collapsed="false">
      <c r="A44" s="0" t="n">
        <f aca="false">A43*2</f>
        <v>16384</v>
      </c>
      <c r="B44" s="15" t="n">
        <v>24123</v>
      </c>
      <c r="C44" s="15" t="n">
        <v>25187</v>
      </c>
      <c r="D44" s="15" t="n">
        <v>24114</v>
      </c>
      <c r="E44" s="15" t="n">
        <v>24136</v>
      </c>
      <c r="F44" s="15" t="n">
        <v>24093</v>
      </c>
      <c r="G44" s="14" t="n">
        <f aca="false">AVERAGE(B44:F44)/1000000/A44</f>
        <v>1.48502197265625E-006</v>
      </c>
      <c r="H44" s="9" t="n">
        <f aca="false">STDEV(B44:F44)/1000000</f>
        <v>0.000478998225466442</v>
      </c>
      <c r="I44" s="7"/>
      <c r="J44" s="7"/>
      <c r="K44" s="7"/>
      <c r="L44" s="7"/>
    </row>
    <row r="45" customFormat="false" ht="12.8" hidden="false" customHeight="false" outlineLevel="0" collapsed="false">
      <c r="A45" s="0" t="n">
        <f aca="false">A44*2</f>
        <v>32768</v>
      </c>
      <c r="B45" s="15" t="n">
        <v>48084</v>
      </c>
      <c r="C45" s="15" t="n">
        <v>48072</v>
      </c>
      <c r="D45" s="15" t="n">
        <v>48087</v>
      </c>
      <c r="E45" s="15" t="n">
        <v>48063</v>
      </c>
      <c r="F45" s="15" t="n">
        <v>49688</v>
      </c>
      <c r="G45" s="14" t="n">
        <f aca="false">AVERAGE(B45:F45)/1000000/A45</f>
        <v>1.47701416015625E-006</v>
      </c>
      <c r="H45" s="9" t="n">
        <f aca="false">STDEV(B45:F45)/1000000</f>
        <v>0.000720748707941957</v>
      </c>
      <c r="I45" s="7"/>
      <c r="J45" s="7"/>
      <c r="K45" s="7"/>
      <c r="L45" s="7"/>
    </row>
    <row r="50" customFormat="false" ht="12.75" hidden="false" customHeight="false" outlineLevel="0" collapsed="false">
      <c r="A50" s="5" t="s">
        <v>24</v>
      </c>
      <c r="B50" s="5"/>
      <c r="G50" s="0"/>
      <c r="H50" s="0"/>
    </row>
    <row r="51" customFormat="false" ht="12.75" hidden="false" customHeight="false" outlineLevel="0" collapsed="false">
      <c r="A51" s="5" t="s">
        <v>3</v>
      </c>
      <c r="B51" s="6" t="s">
        <v>22</v>
      </c>
      <c r="C51" s="0" t="s">
        <v>23</v>
      </c>
      <c r="G51" s="0"/>
      <c r="H51" s="0"/>
      <c r="I51" s="7" t="s">
        <v>17</v>
      </c>
      <c r="J51" s="7"/>
      <c r="K51" s="7"/>
      <c r="L51" s="7"/>
    </row>
    <row r="52" customFormat="false" ht="12.75" hidden="false" customHeight="false" outlineLevel="0" collapsed="false">
      <c r="A52" s="13" t="s">
        <v>18</v>
      </c>
      <c r="B52" s="6" t="n">
        <f aca="false">B4</f>
        <v>128</v>
      </c>
      <c r="G52" s="0"/>
      <c r="H52" s="0"/>
      <c r="I52" s="7"/>
      <c r="J52" s="7"/>
      <c r="K52" s="7"/>
      <c r="L52" s="7"/>
    </row>
    <row r="53" customFormat="false" ht="12.75" hidden="false" customHeight="false" outlineLevel="0" collapsed="false">
      <c r="A53" s="0" t="s">
        <v>19</v>
      </c>
      <c r="B53" s="7" t="s">
        <v>22</v>
      </c>
      <c r="G53" s="0"/>
      <c r="H53" s="0"/>
      <c r="I53" s="7"/>
      <c r="J53" s="7"/>
      <c r="K53" s="7"/>
      <c r="L53" s="7"/>
    </row>
    <row r="54" customFormat="false" ht="12.75" hidden="false" customHeight="false" outlineLevel="0" collapsed="false">
      <c r="A54" s="0" t="s">
        <v>20</v>
      </c>
      <c r="B54" s="0" t="s">
        <v>8</v>
      </c>
      <c r="C54" s="0" t="s">
        <v>9</v>
      </c>
      <c r="D54" s="0" t="s">
        <v>10</v>
      </c>
      <c r="E54" s="0" t="s">
        <v>11</v>
      </c>
      <c r="F54" s="0" t="s">
        <v>12</v>
      </c>
      <c r="G54" s="1" t="s">
        <v>13</v>
      </c>
      <c r="H54" s="1" t="s">
        <v>14</v>
      </c>
      <c r="I54" s="7"/>
      <c r="J54" s="7"/>
      <c r="K54" s="7"/>
      <c r="L54" s="7"/>
    </row>
    <row r="55" customFormat="false" ht="12.75" hidden="false" customHeight="false" outlineLevel="0" collapsed="false">
      <c r="A55" s="0" t="n">
        <v>256</v>
      </c>
      <c r="B55" s="15" t="n">
        <v>6000000</v>
      </c>
      <c r="C55" s="15" t="n">
        <v>6000000</v>
      </c>
      <c r="D55" s="15" t="n">
        <v>6000000</v>
      </c>
      <c r="E55" s="15" t="n">
        <v>6000000</v>
      </c>
      <c r="F55" s="15" t="n">
        <v>6000000</v>
      </c>
      <c r="G55" s="1" t="n">
        <f aca="false">AVERAGE(B55:F55)/1000000</f>
        <v>6</v>
      </c>
      <c r="H55" s="1" t="n">
        <f aca="false">STDEV(B55:F55)/1000000</f>
        <v>0</v>
      </c>
      <c r="I55" s="7"/>
      <c r="J55" s="7"/>
      <c r="K55" s="7"/>
      <c r="L55" s="7"/>
    </row>
    <row r="56" customFormat="false" ht="12.75" hidden="false" customHeight="false" outlineLevel="0" collapsed="false">
      <c r="A56" s="0" t="n">
        <f aca="false">256*2</f>
        <v>512</v>
      </c>
      <c r="B56" s="15" t="n">
        <v>5000000</v>
      </c>
      <c r="C56" s="15" t="n">
        <v>5000000</v>
      </c>
      <c r="D56" s="15" t="n">
        <v>5000000</v>
      </c>
      <c r="E56" s="15" t="n">
        <v>5000000</v>
      </c>
      <c r="F56" s="15" t="n">
        <v>5000000</v>
      </c>
      <c r="G56" s="1" t="n">
        <f aca="false">AVERAGE(B56:F56)/1000000</f>
        <v>5</v>
      </c>
      <c r="H56" s="1" t="n">
        <f aca="false">STDEV(B56:F56)/1000000</f>
        <v>0</v>
      </c>
      <c r="I56" s="7"/>
      <c r="J56" s="7"/>
      <c r="K56" s="7"/>
      <c r="L56" s="7"/>
    </row>
    <row r="57" customFormat="false" ht="12.75" hidden="false" customHeight="false" outlineLevel="0" collapsed="false">
      <c r="A57" s="0" t="n">
        <f aca="false">A56*2</f>
        <v>1024</v>
      </c>
      <c r="B57" s="15" t="n">
        <v>4000000</v>
      </c>
      <c r="C57" s="15" t="n">
        <v>4000000</v>
      </c>
      <c r="D57" s="15" t="n">
        <v>4000000</v>
      </c>
      <c r="E57" s="15" t="n">
        <v>4000000</v>
      </c>
      <c r="F57" s="15" t="n">
        <v>4000000</v>
      </c>
      <c r="G57" s="1" t="n">
        <f aca="false">AVERAGE(B57:F57)/1000000</f>
        <v>4</v>
      </c>
      <c r="H57" s="1" t="n">
        <f aca="false">STDEV(B57:F57)/1000000</f>
        <v>0</v>
      </c>
      <c r="I57" s="7"/>
      <c r="J57" s="7"/>
      <c r="K57" s="7"/>
      <c r="L57" s="7"/>
    </row>
    <row r="58" customFormat="false" ht="12.75" hidden="false" customHeight="false" outlineLevel="0" collapsed="false">
      <c r="A58" s="0" t="n">
        <f aca="false">A57*2</f>
        <v>2048</v>
      </c>
      <c r="B58" s="15" t="n">
        <v>4000000</v>
      </c>
      <c r="C58" s="15" t="n">
        <v>4000000</v>
      </c>
      <c r="D58" s="15" t="n">
        <v>4000000</v>
      </c>
      <c r="E58" s="15" t="n">
        <v>4000000</v>
      </c>
      <c r="F58" s="15" t="n">
        <v>4000000</v>
      </c>
      <c r="G58" s="1" t="n">
        <f aca="false">AVERAGE(B58:F58)/1000000</f>
        <v>4</v>
      </c>
      <c r="H58" s="1" t="n">
        <f aca="false">STDEV(B58:F58)/1000000</f>
        <v>0</v>
      </c>
      <c r="I58" s="7"/>
      <c r="J58" s="7"/>
      <c r="K58" s="7"/>
      <c r="L58" s="7"/>
    </row>
    <row r="59" customFormat="false" ht="12.75" hidden="false" customHeight="false" outlineLevel="0" collapsed="false">
      <c r="A59" s="0" t="n">
        <f aca="false">A58*2</f>
        <v>4096</v>
      </c>
      <c r="B59" s="15" t="n">
        <v>4000000</v>
      </c>
      <c r="C59" s="15" t="n">
        <v>4000000</v>
      </c>
      <c r="D59" s="15" t="n">
        <v>4000000</v>
      </c>
      <c r="E59" s="15" t="n">
        <v>4000000</v>
      </c>
      <c r="F59" s="15" t="n">
        <v>4000000</v>
      </c>
      <c r="G59" s="1" t="n">
        <f aca="false">AVERAGE(B59:F59)/1000000</f>
        <v>4</v>
      </c>
      <c r="H59" s="1" t="n">
        <f aca="false">STDEV(B59:F59)/1000000</f>
        <v>0</v>
      </c>
      <c r="I59" s="7"/>
      <c r="J59" s="7"/>
      <c r="K59" s="7"/>
      <c r="L59" s="7"/>
    </row>
    <row r="60" customFormat="false" ht="12.75" hidden="false" customHeight="false" outlineLevel="0" collapsed="false">
      <c r="A60" s="0" t="n">
        <f aca="false">A59*2</f>
        <v>8192</v>
      </c>
      <c r="B60" s="15" t="n">
        <v>4000000</v>
      </c>
      <c r="C60" s="15" t="n">
        <v>4000000</v>
      </c>
      <c r="D60" s="15" t="n">
        <v>4000000</v>
      </c>
      <c r="E60" s="15" t="n">
        <v>4000000</v>
      </c>
      <c r="F60" s="15" t="n">
        <v>4000000</v>
      </c>
      <c r="G60" s="1" t="n">
        <f aca="false">AVERAGE(B60:F60)/1000000</f>
        <v>4</v>
      </c>
      <c r="H60" s="1" t="n">
        <f aca="false">STDEV(B60:F60)/1000000</f>
        <v>0</v>
      </c>
      <c r="I60" s="7"/>
      <c r="J60" s="7"/>
      <c r="K60" s="7"/>
      <c r="L60" s="7"/>
    </row>
    <row r="61" customFormat="false" ht="12.75" hidden="false" customHeight="false" outlineLevel="0" collapsed="false">
      <c r="A61" s="0" t="n">
        <f aca="false">A60*2</f>
        <v>16384</v>
      </c>
      <c r="B61" s="15" t="n">
        <v>4000000</v>
      </c>
      <c r="C61" s="15" t="n">
        <v>4000000</v>
      </c>
      <c r="D61" s="15" t="n">
        <v>4000000</v>
      </c>
      <c r="E61" s="15" t="n">
        <v>4000000</v>
      </c>
      <c r="F61" s="15" t="n">
        <v>4000000</v>
      </c>
      <c r="G61" s="1" t="n">
        <f aca="false">AVERAGE(B61:F61)/1000000</f>
        <v>4</v>
      </c>
      <c r="H61" s="1" t="n">
        <f aca="false">STDEV(B61:F61)/1000000</f>
        <v>0</v>
      </c>
      <c r="I61" s="7"/>
      <c r="J61" s="7"/>
      <c r="K61" s="7"/>
      <c r="L61" s="7"/>
    </row>
    <row r="62" customFormat="false" ht="12.75" hidden="false" customHeight="false" outlineLevel="0" collapsed="false">
      <c r="A62" s="0" t="n">
        <f aca="false">A61*2</f>
        <v>32768</v>
      </c>
      <c r="B62" s="15" t="n">
        <v>4000000</v>
      </c>
      <c r="C62" s="15" t="n">
        <v>4000000</v>
      </c>
      <c r="D62" s="15" t="n">
        <v>4000000</v>
      </c>
      <c r="E62" s="15" t="n">
        <v>4000000</v>
      </c>
      <c r="F62" s="15" t="n">
        <v>4000000</v>
      </c>
      <c r="G62" s="1" t="n">
        <f aca="false">AVERAGE(B62:F62)/1000000</f>
        <v>4</v>
      </c>
      <c r="H62" s="1" t="n">
        <f aca="false">STDEV(B62:F62)/1000000</f>
        <v>0</v>
      </c>
      <c r="I62" s="7"/>
      <c r="J62" s="7"/>
      <c r="K62" s="7"/>
      <c r="L6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2012-04-12T02:38:47Z</dcterms:created>
  <dc:creator>Korii</dc:creator>
  <dc:description/>
  <dc:language>en-NZ</dc:language>
  <cp:lastModifiedBy/>
  <dcterms:modified xsi:type="dcterms:W3CDTF">2018-07-26T13:32:08Z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