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e0c4a335ada7ba/A01_Research/B08_Windturbine/Simulations/"/>
    </mc:Choice>
  </mc:AlternateContent>
  <xr:revisionPtr revIDLastSave="3" documentId="13_ncr:1_{2AD87F9A-4DDF-4D78-B215-1390E9456678}" xr6:coauthVersionLast="47" xr6:coauthVersionMax="47" xr10:uidLastSave="{120395FE-214F-43C4-BFA9-59ECAE966E0E}"/>
  <bookViews>
    <workbookView xWindow="-108" yWindow="-108" windowWidth="30936" windowHeight="16896" tabRatio="892" xr2:uid="{00000000-000D-0000-FFFF-FFFF00000000}"/>
  </bookViews>
  <sheets>
    <sheet name="Main" sheetId="1" r:id="rId1"/>
    <sheet name="DLC13_IEC61400-1Ed3" sheetId="7" r:id="rId2"/>
  </sheets>
  <definedNames>
    <definedName name="ECD">Main!$B$21</definedName>
    <definedName name="EDC">Main!$B$23</definedName>
    <definedName name="EOG">Main!$B$20</definedName>
    <definedName name="ETM">Main!$B$27</definedName>
    <definedName name="EWS">Main!$B$22</definedName>
    <definedName name="NTM">Main!$B$26</definedName>
    <definedName name="ReferenceWindSpeed">Main!$C$11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4" i="7" l="1"/>
  <c r="C23" i="7"/>
  <c r="C22" i="7"/>
  <c r="C21" i="7"/>
  <c r="C20" i="7"/>
  <c r="C19" i="7"/>
  <c r="C18" i="7"/>
  <c r="C17" i="7"/>
  <c r="C16" i="7"/>
  <c r="C15" i="7"/>
  <c r="E14" i="7"/>
  <c r="E13" i="7"/>
  <c r="E12" i="7"/>
  <c r="E11" i="7"/>
  <c r="E10" i="7"/>
  <c r="E9" i="7"/>
  <c r="E8" i="7"/>
  <c r="E7" i="7"/>
  <c r="E6" i="7"/>
  <c r="E5" i="7"/>
  <c r="E4" i="7"/>
  <c r="F3" i="7"/>
  <c r="E3" i="7"/>
  <c r="B8" i="1"/>
</calcChain>
</file>

<file path=xl/sharedStrings.xml><?xml version="1.0" encoding="utf-8"?>
<sst xmlns="http://schemas.openxmlformats.org/spreadsheetml/2006/main" count="69" uniqueCount="62">
  <si>
    <t>Master spreadsheets to generate the set of spreadsheets required as inputs to the DLB calculator.</t>
  </si>
  <si>
    <t>Each sheet defines the tags of a DLC, except the main one. The main sheet defines: wind turbine parameters, default tags values, and gusts and turbulence definitions.</t>
  </si>
  <si>
    <t>Tags are devided into 3 categories: constants (C), variables (V), and functions (F).  The category is specified in the line above the tag.</t>
  </si>
  <si>
    <t xml:space="preserve">Constants do not change in a DLC. Variables define the number of cases within a DLC through their combinations. Functions are tags that depends on other tags through and expression. </t>
  </si>
  <si>
    <t>Parameters:</t>
  </si>
  <si>
    <t>Vrate</t>
  </si>
  <si>
    <t>Vout</t>
  </si>
  <si>
    <t>Default constants:</t>
  </si>
  <si>
    <t>[ReferenceTI]</t>
  </si>
  <si>
    <t>[ReferenceWindSpeed]</t>
  </si>
  <si>
    <t>[TSR]</t>
  </si>
  <si>
    <t>[hub_height]</t>
  </si>
  <si>
    <t>[diameter]</t>
  </si>
  <si>
    <t>[long_scale_param]</t>
  </si>
  <si>
    <t>[t0]</t>
  </si>
  <si>
    <t>[wdir]</t>
  </si>
  <si>
    <t>[wtilt]</t>
  </si>
  <si>
    <t>[shear_factor]</t>
  </si>
  <si>
    <t>[turb_format]</t>
  </si>
  <si>
    <t>Default functions:</t>
  </si>
  <si>
    <t>[Turb base name]</t>
  </si>
  <si>
    <t>[time_stop]</t>
  </si>
  <si>
    <t>[turb_dx]</t>
  </si>
  <si>
    <t>[wsp factor]</t>
  </si>
  <si>
    <t>[wind_ramp_t1]</t>
  </si>
  <si>
    <t>[wind_ramp_factor1]</t>
  </si>
  <si>
    <t>[time_start]</t>
  </si>
  <si>
    <t>[turb_dy]</t>
  </si>
  <si>
    <t>"turb_wsp[wsp]_s[seed]"</t>
  </si>
  <si>
    <t>[wsp]*600,0/8192,0</t>
  </si>
  <si>
    <t>[TSR]/[wsp]</t>
  </si>
  <si>
    <t>[diameter]*1.15/32</t>
  </si>
  <si>
    <t>Gusts:</t>
  </si>
  <si>
    <t>EOG</t>
  </si>
  <si>
    <t>min([1,35*(0,8*1,4*[ReferenceWindSpeed]-[wsp]);3,3*[tint]*[wsp]/(1+0,1*[diameter]/[long_scale_param])])</t>
  </si>
  <si>
    <t>ECD</t>
  </si>
  <si>
    <t>EWS</t>
  </si>
  <si>
    <t>(2,5+0,2*6,4*[tint]*[wsp]*([diameter]/[long_scale_param])**0,25)/[diameter]</t>
  </si>
  <si>
    <t>EDC</t>
  </si>
  <si>
    <t>4*arctan([tint]/(1+0,1*[diameter]/[long_scale_param]))*180/pi</t>
  </si>
  <si>
    <t>Turbulence:</t>
  </si>
  <si>
    <t>NTM</t>
  </si>
  <si>
    <t>([ReferenceTI]*(0,75*[wsp]+5,6))/[wsp]</t>
  </si>
  <si>
    <t>ETM</t>
  </si>
  <si>
    <t>2*[ReferenceTI]*(0,072*(0,2*[ReferenceWindSpeed]/2+3)*([wsp]/2-4)+10)/[wsp]</t>
  </si>
  <si>
    <t>Wind speeds:</t>
  </si>
  <si>
    <t>C</t>
  </si>
  <si>
    <t>V</t>
  </si>
  <si>
    <t>[Case folder]</t>
  </si>
  <si>
    <t>[Case id.]</t>
  </si>
  <si>
    <t>[wsp]</t>
  </si>
  <si>
    <t>[seed]</t>
  </si>
  <si>
    <t>[tint]</t>
  </si>
  <si>
    <t>F</t>
  </si>
  <si>
    <t>dlc13_IEC61400-1Ed3</t>
  </si>
  <si>
    <t>"dlc13_wsp[wsp]_wdir[wdir]_s[seed]"</t>
  </si>
  <si>
    <t>[dt_sim]</t>
  </si>
  <si>
    <t>[sim_time]</t>
  </si>
  <si>
    <t>[t0]+[sim_time]</t>
  </si>
  <si>
    <t>[buff_size]</t>
  </si>
  <si>
    <t>[sim_time]/[dt_sim]</t>
  </si>
  <si>
    <t>areaaa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</si>
</sst>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4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6E0EC"/>
        <bgColor rgb="FFFFFFFF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Border="0" applyProtection="0"/>
  </cellStyleXfs>
  <cellXfs count="20">
    <xf numFmtId="0" fontId="0" fillId="0" borderId="0" xfId="0"/>
    <xf numFmtId="0" fontId="0" fillId="3" borderId="0" xfId="0" applyFill="1" applyBorder="1" applyAlignment="1" applyProtection="1"/>
    <xf numFmtId="0" fontId="0" fillId="3" borderId="0" xfId="0" applyFill="1"/>
    <xf numFmtId="0" fontId="1" fillId="3" borderId="0" xfId="0" applyFont="1" applyFill="1" applyBorder="1" applyAlignment="1" applyProtection="1"/>
    <xf numFmtId="0" fontId="2" fillId="0" borderId="0" xfId="0" applyFont="1" applyAlignment="1" applyProtection="1"/>
    <xf numFmtId="0" fontId="0" fillId="0" borderId="0" xfId="0" applyBorder="1" applyAlignment="1" applyProtection="1"/>
    <xf numFmtId="0" fontId="2" fillId="0" borderId="0" xfId="0" applyFont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165" fontId="2" fillId="0" borderId="0" xfId="0" applyNumberFormat="1" applyFont="1" applyAlignment="1" applyProtection="1"/>
    <xf numFmtId="164" fontId="2" fillId="0" borderId="0" xfId="0" applyNumberFormat="1" applyFont="1" applyAlignment="1" applyProtection="1"/>
    <xf numFmtId="165" fontId="0" fillId="0" borderId="0" xfId="0" applyNumberFormat="1" applyFont="1" applyBorder="1" applyAlignment="1" applyProtection="1"/>
    <xf numFmtId="164" fontId="0" fillId="0" borderId="0" xfId="0" applyNumberFormat="1" applyFont="1" applyBorder="1" applyAlignment="1" applyProtection="1"/>
    <xf numFmtId="0" fontId="0" fillId="0" borderId="0" xfId="0" applyFont="1" applyBorder="1" applyAlignment="1" applyProtection="1"/>
    <xf numFmtId="0" fontId="0" fillId="2" borderId="0" xfId="1" applyFont="1" applyBorder="1" applyAlignment="1" applyProtection="1"/>
    <xf numFmtId="166" fontId="0" fillId="2" borderId="0" xfId="1" applyNumberFormat="1" applyFont="1" applyBorder="1" applyAlignment="1" applyProtection="1"/>
    <xf numFmtId="166" fontId="2" fillId="0" borderId="0" xfId="0" applyNumberFormat="1" applyFont="1" applyAlignment="1" applyProtection="1"/>
    <xf numFmtId="166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zoomScale="90" zoomScaleNormal="90" workbookViewId="0">
      <selection activeCell="D20" sqref="D20"/>
    </sheetView>
  </sheetViews>
  <sheetFormatPr defaultRowHeight="14.4" x14ac:dyDescent="0.3"/>
  <cols>
    <col min="1" max="1" width="17.6640625" customWidth="1"/>
    <col min="2" max="2" width="38.44140625" customWidth="1"/>
    <col min="3" max="3" width="20.88671875" customWidth="1"/>
    <col min="4" max="4" width="18.5546875" customWidth="1"/>
    <col min="5" max="5" width="12.33203125" customWidth="1"/>
    <col min="6" max="6" width="14.88671875" customWidth="1"/>
    <col min="7" max="7" width="32.88671875" customWidth="1"/>
    <col min="8" max="8" width="20.109375" customWidth="1"/>
    <col min="9" max="9" width="17.5546875" customWidth="1"/>
    <col min="10" max="10" width="18" customWidth="1"/>
    <col min="11" max="11" width="15.109375" customWidth="1"/>
    <col min="12" max="12" width="16.88671875" customWidth="1"/>
    <col min="13" max="13" width="23.33203125" customWidth="1"/>
    <col min="14" max="14" width="19.109375" bestFit="1" customWidth="1"/>
    <col min="15" max="15" width="18.88671875" customWidth="1"/>
    <col min="16" max="16" width="31.5546875" customWidth="1"/>
    <col min="17" max="17" width="22" customWidth="1"/>
    <col min="18" max="18" width="20.33203125" customWidth="1"/>
    <col min="19" max="19" width="44.109375" customWidth="1"/>
    <col min="20" max="20" width="20.88671875" customWidth="1"/>
    <col min="21" max="21" width="14.44140625" customWidth="1"/>
    <col min="22" max="22" width="27.5546875" customWidth="1"/>
    <col min="23" max="23" width="22.6640625" customWidth="1"/>
    <col min="24" max="24" width="21.88671875" customWidth="1"/>
    <col min="25" max="25" width="25.5546875" customWidth="1"/>
    <col min="26" max="26" width="26.88671875" customWidth="1"/>
    <col min="27" max="27" width="18.5546875" customWidth="1"/>
    <col min="28" max="28" width="18.88671875" customWidth="1"/>
    <col min="29" max="29" width="11.109375" customWidth="1"/>
    <col min="30" max="30" width="23.5546875" customWidth="1"/>
    <col min="31" max="31" width="21.6640625" customWidth="1"/>
    <col min="32" max="32" width="26.5546875" customWidth="1"/>
    <col min="33" max="33" width="20" customWidth="1"/>
    <col min="34" max="34" width="18.33203125" customWidth="1"/>
    <col min="35" max="35" width="16.6640625" customWidth="1"/>
    <col min="36" max="36" width="11.6640625" customWidth="1"/>
    <col min="37" max="39" width="9.88671875" customWidth="1"/>
    <col min="40" max="40" width="14.44140625" customWidth="1"/>
    <col min="41" max="42" width="11.33203125" customWidth="1"/>
    <col min="43" max="43" width="28.88671875" customWidth="1"/>
    <col min="44" max="44" width="17.33203125" customWidth="1"/>
    <col min="45" max="45" width="24.5546875" customWidth="1"/>
    <col min="46" max="46" width="33.5546875" customWidth="1"/>
    <col min="47" max="47" width="19.6640625" customWidth="1"/>
    <col min="48" max="48" width="11.6640625" customWidth="1"/>
    <col min="49" max="49" width="17" customWidth="1"/>
    <col min="50" max="50" width="14" customWidth="1"/>
    <col min="51" max="51" width="13.6640625" customWidth="1"/>
    <col min="52" max="52" width="16.6640625" customWidth="1"/>
    <col min="53" max="53" width="5.5546875" customWidth="1"/>
    <col min="54" max="54" width="8.88671875" customWidth="1"/>
    <col min="55" max="55" width="8.5546875" customWidth="1"/>
    <col min="56" max="56" width="19.33203125" customWidth="1"/>
    <col min="57" max="57" width="18.5546875" customWidth="1"/>
    <col min="58" max="58" width="16.44140625" customWidth="1"/>
    <col min="59" max="59" width="16.6640625" customWidth="1"/>
    <col min="60" max="60" width="17.5546875" customWidth="1"/>
    <col min="61" max="61" width="13.5546875" customWidth="1"/>
    <col min="62" max="62" width="13.6640625" customWidth="1"/>
    <col min="63" max="1025" width="8.5546875" customWidth="1"/>
  </cols>
  <sheetData>
    <row r="1" spans="1:15" x14ac:dyDescent="0.3">
      <c r="B1" s="1"/>
      <c r="C1" s="1"/>
      <c r="D1" s="1"/>
      <c r="E1" s="2"/>
    </row>
    <row r="2" spans="1:15" x14ac:dyDescent="0.3">
      <c r="A2" s="3" t="s">
        <v>0</v>
      </c>
      <c r="B2" s="1"/>
      <c r="C2" s="1"/>
      <c r="D2" s="1"/>
      <c r="E2" s="2"/>
    </row>
    <row r="3" spans="1:15" x14ac:dyDescent="0.3">
      <c r="A3" s="3" t="s">
        <v>1</v>
      </c>
      <c r="B3" s="1"/>
      <c r="C3" s="1"/>
      <c r="D3" s="1"/>
      <c r="E3" s="2"/>
    </row>
    <row r="4" spans="1:15" x14ac:dyDescent="0.3">
      <c r="A4" s="3" t="s">
        <v>2</v>
      </c>
      <c r="B4" s="1"/>
      <c r="C4" s="1"/>
      <c r="D4" s="1"/>
      <c r="E4" s="2"/>
    </row>
    <row r="5" spans="1:15" x14ac:dyDescent="0.3">
      <c r="A5" s="3" t="s">
        <v>3</v>
      </c>
      <c r="B5" s="1"/>
      <c r="C5" s="1"/>
      <c r="D5" s="1"/>
      <c r="E5" s="2"/>
    </row>
    <row r="6" spans="1:15" x14ac:dyDescent="0.3">
      <c r="B6" s="1"/>
      <c r="C6" s="1"/>
      <c r="D6" s="1"/>
      <c r="E6" s="2"/>
    </row>
    <row r="7" spans="1:15" x14ac:dyDescent="0.3">
      <c r="A7" s="4" t="s">
        <v>4</v>
      </c>
      <c r="B7" s="4" t="s">
        <v>5</v>
      </c>
      <c r="C7" s="4" t="s">
        <v>6</v>
      </c>
    </row>
    <row r="8" spans="1:15" x14ac:dyDescent="0.3">
      <c r="B8" s="5">
        <f>12</f>
        <v>12</v>
      </c>
      <c r="C8" s="5">
        <v>26</v>
      </c>
    </row>
    <row r="10" spans="1:15" s="4" customFormat="1" x14ac:dyDescent="0.3">
      <c r="A10" s="6" t="s">
        <v>7</v>
      </c>
      <c r="B10" s="6" t="s">
        <v>8</v>
      </c>
      <c r="C10" s="6" t="s">
        <v>9</v>
      </c>
      <c r="D10" s="6" t="s">
        <v>10</v>
      </c>
      <c r="E10" s="6" t="s">
        <v>11</v>
      </c>
      <c r="F10" s="6" t="s">
        <v>12</v>
      </c>
      <c r="G10" s="6" t="s">
        <v>13</v>
      </c>
      <c r="H10" s="6" t="s">
        <v>14</v>
      </c>
      <c r="I10" s="6" t="s">
        <v>15</v>
      </c>
      <c r="J10" s="6" t="s">
        <v>16</v>
      </c>
      <c r="K10" s="6" t="s">
        <v>17</v>
      </c>
      <c r="L10" s="6" t="s">
        <v>18</v>
      </c>
      <c r="M10" s="18" t="s">
        <v>56</v>
      </c>
      <c r="N10" s="4" t="s">
        <v>57</v>
      </c>
    </row>
    <row r="11" spans="1:15" s="5" customFormat="1" x14ac:dyDescent="0.3">
      <c r="A11" s="7"/>
      <c r="B11" s="7">
        <v>0.16</v>
      </c>
      <c r="C11" s="7">
        <v>50</v>
      </c>
      <c r="D11" s="8">
        <v>7.8</v>
      </c>
      <c r="E11" s="7">
        <v>119</v>
      </c>
      <c r="F11" s="7">
        <v>178.3</v>
      </c>
      <c r="G11">
        <v>42</v>
      </c>
      <c r="H11" s="7">
        <v>100</v>
      </c>
      <c r="I11" s="7">
        <v>0</v>
      </c>
      <c r="J11" s="7">
        <v>0</v>
      </c>
      <c r="K11" s="7">
        <v>0.2</v>
      </c>
      <c r="L11" s="7">
        <v>1</v>
      </c>
      <c r="M11" s="19">
        <v>0.01</v>
      </c>
      <c r="N11" s="7">
        <v>600</v>
      </c>
      <c r="O11" s="7"/>
    </row>
    <row r="14" spans="1:15" s="4" customFormat="1" x14ac:dyDescent="0.3">
      <c r="A14" s="4" t="s">
        <v>19</v>
      </c>
      <c r="B14" s="4" t="s">
        <v>20</v>
      </c>
      <c r="C14" s="4" t="s">
        <v>21</v>
      </c>
      <c r="D14" s="9" t="s">
        <v>22</v>
      </c>
      <c r="E14" s="10" t="s">
        <v>23</v>
      </c>
      <c r="F14" s="10" t="s">
        <v>24</v>
      </c>
      <c r="G14" s="10" t="s">
        <v>25</v>
      </c>
      <c r="H14" s="10" t="s">
        <v>26</v>
      </c>
      <c r="I14" s="10" t="s">
        <v>27</v>
      </c>
      <c r="J14" s="10" t="s">
        <v>59</v>
      </c>
    </row>
    <row r="15" spans="1:15" s="5" customFormat="1" x14ac:dyDescent="0.3">
      <c r="B15" s="5" t="s">
        <v>28</v>
      </c>
      <c r="C15" s="5" t="s">
        <v>58</v>
      </c>
      <c r="D15" s="11" t="s">
        <v>29</v>
      </c>
      <c r="E15" s="12" t="s">
        <v>30</v>
      </c>
      <c r="F15" s="12" t="s">
        <v>14</v>
      </c>
      <c r="G15" s="12" t="s">
        <v>23</v>
      </c>
      <c r="H15" s="12" t="s">
        <v>14</v>
      </c>
      <c r="I15" s="12" t="s">
        <v>31</v>
      </c>
      <c r="J15" s="12" t="s">
        <v>60</v>
      </c>
    </row>
    <row r="19" spans="1:4" x14ac:dyDescent="0.3">
      <c r="A19" s="4" t="s">
        <v>32</v>
      </c>
      <c r="B19" s="4"/>
    </row>
    <row r="20" spans="1:4" x14ac:dyDescent="0.3">
      <c r="A20" s="13" t="s">
        <v>33</v>
      </c>
      <c r="B20" s="13" t="s">
        <v>34</v>
      </c>
      <c r="D20" t="s">
        <v>61</v>
      </c>
    </row>
    <row r="21" spans="1:4" x14ac:dyDescent="0.3">
      <c r="A21" s="13" t="s">
        <v>35</v>
      </c>
      <c r="B21" s="13">
        <v>15</v>
      </c>
    </row>
    <row r="22" spans="1:4" x14ac:dyDescent="0.3">
      <c r="A22" s="13" t="s">
        <v>36</v>
      </c>
      <c r="B22" s="13" t="s">
        <v>37</v>
      </c>
    </row>
    <row r="23" spans="1:4" x14ac:dyDescent="0.3">
      <c r="A23" s="13" t="s">
        <v>38</v>
      </c>
      <c r="B23" s="13" t="s">
        <v>39</v>
      </c>
    </row>
    <row r="25" spans="1:4" x14ac:dyDescent="0.3">
      <c r="A25" s="4" t="s">
        <v>40</v>
      </c>
      <c r="B25" s="4"/>
    </row>
    <row r="26" spans="1:4" x14ac:dyDescent="0.3">
      <c r="A26" s="14" t="s">
        <v>41</v>
      </c>
      <c r="B26" s="14" t="s">
        <v>42</v>
      </c>
    </row>
    <row r="27" spans="1:4" x14ac:dyDescent="0.3">
      <c r="A27" s="14" t="s">
        <v>43</v>
      </c>
      <c r="B27" s="15" t="s">
        <v>44</v>
      </c>
    </row>
    <row r="29" spans="1:4" x14ac:dyDescent="0.3">
      <c r="B29" s="4" t="s">
        <v>45</v>
      </c>
    </row>
    <row r="30" spans="1:4" x14ac:dyDescent="0.3">
      <c r="B30" s="5">
        <v>4</v>
      </c>
    </row>
    <row r="31" spans="1:4" x14ac:dyDescent="0.3">
      <c r="B31" s="5">
        <v>6</v>
      </c>
    </row>
    <row r="32" spans="1:4" x14ac:dyDescent="0.3">
      <c r="B32" s="5">
        <v>8</v>
      </c>
    </row>
    <row r="33" spans="2:2" x14ac:dyDescent="0.3">
      <c r="B33" s="5">
        <v>10</v>
      </c>
    </row>
    <row r="34" spans="2:2" x14ac:dyDescent="0.3">
      <c r="B34" s="5">
        <v>12</v>
      </c>
    </row>
    <row r="35" spans="2:2" x14ac:dyDescent="0.3">
      <c r="B35" s="5">
        <v>14</v>
      </c>
    </row>
    <row r="36" spans="2:2" x14ac:dyDescent="0.3">
      <c r="B36" s="5">
        <v>16</v>
      </c>
    </row>
    <row r="37" spans="2:2" x14ac:dyDescent="0.3">
      <c r="B37" s="5">
        <v>18</v>
      </c>
    </row>
    <row r="38" spans="2:2" x14ac:dyDescent="0.3">
      <c r="B38" s="5">
        <v>20</v>
      </c>
    </row>
    <row r="39" spans="2:2" x14ac:dyDescent="0.3">
      <c r="B39" s="5">
        <v>22</v>
      </c>
    </row>
    <row r="40" spans="2:2" x14ac:dyDescent="0.3">
      <c r="B40" s="5">
        <v>24</v>
      </c>
    </row>
    <row r="41" spans="2:2" x14ac:dyDescent="0.3">
      <c r="B41" s="5">
        <v>26</v>
      </c>
    </row>
    <row r="42" spans="2:2" x14ac:dyDescent="0.3">
      <c r="B42" s="5">
        <v>28</v>
      </c>
    </row>
    <row r="43" spans="2:2" x14ac:dyDescent="0.3">
      <c r="B43" s="5">
        <v>30</v>
      </c>
    </row>
    <row r="44" spans="2:2" x14ac:dyDescent="0.3">
      <c r="B44" s="5">
        <v>32</v>
      </c>
    </row>
    <row r="45" spans="2:2" x14ac:dyDescent="0.3">
      <c r="B45" s="5">
        <v>34</v>
      </c>
    </row>
    <row r="46" spans="2:2" x14ac:dyDescent="0.3">
      <c r="B46" s="5">
        <v>36</v>
      </c>
    </row>
    <row r="47" spans="2:2" x14ac:dyDescent="0.3">
      <c r="B47" s="5">
        <v>38</v>
      </c>
    </row>
    <row r="48" spans="2:2" x14ac:dyDescent="0.3">
      <c r="B48" s="5">
        <v>40</v>
      </c>
    </row>
    <row r="49" spans="2:2" x14ac:dyDescent="0.3">
      <c r="B49" s="5">
        <v>42</v>
      </c>
    </row>
    <row r="50" spans="2:2" x14ac:dyDescent="0.3">
      <c r="B50" s="5">
        <v>44</v>
      </c>
    </row>
    <row r="51" spans="2:2" x14ac:dyDescent="0.3">
      <c r="B51" s="5">
        <v>46</v>
      </c>
    </row>
    <row r="52" spans="2:2" x14ac:dyDescent="0.3">
      <c r="B52" s="5">
        <v>48</v>
      </c>
    </row>
    <row r="53" spans="2:2" x14ac:dyDescent="0.3">
      <c r="B53" s="5">
        <v>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4"/>
  <sheetViews>
    <sheetView zoomScale="90" zoomScaleNormal="90" workbookViewId="0">
      <selection activeCell="F45" sqref="F45"/>
    </sheetView>
  </sheetViews>
  <sheetFormatPr defaultRowHeight="14.4" x14ac:dyDescent="0.3"/>
  <cols>
    <col min="1" max="1" width="20.109375" customWidth="1"/>
    <col min="2" max="2" width="36.44140625" customWidth="1"/>
    <col min="3" max="3" width="6.44140625" customWidth="1"/>
    <col min="4" max="4" width="6.5546875" customWidth="1"/>
    <col min="5" max="5" width="5.6640625" customWidth="1"/>
    <col min="6" max="6" width="75.44140625" customWidth="1"/>
    <col min="7" max="7" width="6.44140625" customWidth="1"/>
    <col min="8" max="8" width="11.109375" customWidth="1"/>
    <col min="9" max="9" width="5.6640625" customWidth="1"/>
    <col min="10" max="10" width="8.44140625" customWidth="1"/>
    <col min="11" max="11" width="6.44140625" customWidth="1"/>
    <col min="12" max="12" width="5.44140625" customWidth="1"/>
    <col min="13" max="13" width="14.6640625" customWidth="1"/>
    <col min="14" max="14" width="14.109375" customWidth="1"/>
    <col min="15" max="15" width="8.5546875" customWidth="1"/>
    <col min="16" max="16" width="15.109375" customWidth="1"/>
    <col min="17" max="17" width="13.6640625" customWidth="1"/>
    <col min="18" max="18" width="19.109375" customWidth="1"/>
    <col min="19" max="19" width="12.33203125" customWidth="1"/>
    <col min="20" max="20" width="13.88671875" customWidth="1"/>
    <col min="21" max="21" width="10.88671875" customWidth="1"/>
    <col min="22" max="23" width="8.6640625" customWidth="1"/>
    <col min="24" max="24" width="14.44140625" customWidth="1"/>
    <col min="25" max="25" width="20" customWidth="1"/>
    <col min="26" max="26" width="10.88671875" customWidth="1"/>
    <col min="27" max="27" width="10" customWidth="1"/>
    <col min="28" max="28" width="12.88671875" customWidth="1"/>
    <col min="29" max="29" width="9.6640625" customWidth="1"/>
    <col min="30" max="1025" width="8.5546875" customWidth="1"/>
  </cols>
  <sheetData>
    <row r="1" spans="1:6" x14ac:dyDescent="0.3">
      <c r="A1" t="s">
        <v>46</v>
      </c>
      <c r="B1" t="s">
        <v>53</v>
      </c>
      <c r="C1" t="s">
        <v>47</v>
      </c>
      <c r="D1" t="s">
        <v>47</v>
      </c>
      <c r="E1" t="s">
        <v>47</v>
      </c>
      <c r="F1" t="s">
        <v>53</v>
      </c>
    </row>
    <row r="2" spans="1:6" s="4" customFormat="1" x14ac:dyDescent="0.3">
      <c r="A2" s="4" t="s">
        <v>48</v>
      </c>
      <c r="B2" s="4" t="s">
        <v>49</v>
      </c>
      <c r="C2" s="4" t="s">
        <v>15</v>
      </c>
      <c r="D2" s="4" t="s">
        <v>51</v>
      </c>
      <c r="E2" s="4" t="s">
        <v>50</v>
      </c>
      <c r="F2" s="16" t="s">
        <v>52</v>
      </c>
    </row>
    <row r="3" spans="1:6" x14ac:dyDescent="0.3">
      <c r="A3" t="s">
        <v>54</v>
      </c>
      <c r="B3" t="s">
        <v>55</v>
      </c>
      <c r="C3">
        <v>0</v>
      </c>
      <c r="D3">
        <v>6</v>
      </c>
      <c r="E3">
        <f>IF(Main!B30&lt;=Main!$C$8,Main!B30,"")</f>
        <v>4</v>
      </c>
      <c r="F3" s="17" t="str">
        <f>ETM</f>
        <v>2*[ReferenceTI]*(0,072*(0,2*[ReferenceWindSpeed]/2+3)*([wsp]/2-4)+10)/[wsp]</v>
      </c>
    </row>
    <row r="4" spans="1:6" x14ac:dyDescent="0.3">
      <c r="C4">
        <v>350</v>
      </c>
      <c r="E4">
        <f>IF(Main!B31&lt;=Main!$C$8,Main!B31,"")</f>
        <v>6</v>
      </c>
    </row>
    <row r="5" spans="1:6" x14ac:dyDescent="0.3">
      <c r="C5">
        <v>10</v>
      </c>
      <c r="E5">
        <f>IF(Main!B32&lt;=Main!$C$8,Main!B32,"")</f>
        <v>8</v>
      </c>
    </row>
    <row r="6" spans="1:6" x14ac:dyDescent="0.3">
      <c r="E6">
        <f>IF(Main!B33&lt;=Main!$C$8,Main!B33,"")</f>
        <v>10</v>
      </c>
    </row>
    <row r="7" spans="1:6" x14ac:dyDescent="0.3">
      <c r="E7">
        <f>IF(Main!B34&lt;=Main!$C$8,Main!B34,"")</f>
        <v>12</v>
      </c>
    </row>
    <row r="8" spans="1:6" x14ac:dyDescent="0.3">
      <c r="E8">
        <f>IF(Main!B35&lt;=Main!$C$8,Main!B35,"")</f>
        <v>14</v>
      </c>
    </row>
    <row r="9" spans="1:6" x14ac:dyDescent="0.3">
      <c r="E9">
        <f>IF(Main!B36&lt;=Main!$C$8,Main!B36,"")</f>
        <v>16</v>
      </c>
    </row>
    <row r="10" spans="1:6" x14ac:dyDescent="0.3">
      <c r="E10">
        <f>IF(Main!B37&lt;=Main!$C$8,Main!B37,"")</f>
        <v>18</v>
      </c>
    </row>
    <row r="11" spans="1:6" x14ac:dyDescent="0.3">
      <c r="E11">
        <f>IF(Main!B38&lt;=Main!$C$8,Main!B38,"")</f>
        <v>20</v>
      </c>
    </row>
    <row r="12" spans="1:6" x14ac:dyDescent="0.3">
      <c r="E12">
        <f>IF(Main!B39&lt;=Main!$C$8,Main!B39,"")</f>
        <v>22</v>
      </c>
    </row>
    <row r="13" spans="1:6" x14ac:dyDescent="0.3">
      <c r="E13">
        <f>IF(Main!B40&lt;=Main!$C$8,Main!B40,"")</f>
        <v>24</v>
      </c>
    </row>
    <row r="14" spans="1:6" x14ac:dyDescent="0.3">
      <c r="E14">
        <f>IF(Main!B41&lt;=Main!$C$8,Main!B41,"")</f>
        <v>26</v>
      </c>
    </row>
    <row r="15" spans="1:6" x14ac:dyDescent="0.3">
      <c r="C15" t="str">
        <f>IF(Main!B42&lt;=Main!$C$8,Main!B42,"")</f>
        <v/>
      </c>
    </row>
    <row r="16" spans="1:6" x14ac:dyDescent="0.3">
      <c r="C16" t="str">
        <f>IF(Main!B43&lt;=Main!$C$8,Main!B43,"")</f>
        <v/>
      </c>
    </row>
    <row r="17" spans="3:3" x14ac:dyDescent="0.3">
      <c r="C17" t="str">
        <f>IF(Main!B44&lt;=Main!$C$8,Main!B44,"")</f>
        <v/>
      </c>
    </row>
    <row r="18" spans="3:3" x14ac:dyDescent="0.3">
      <c r="C18" t="str">
        <f>IF(Main!B45&lt;=Main!$C$8,Main!B45,"")</f>
        <v/>
      </c>
    </row>
    <row r="19" spans="3:3" x14ac:dyDescent="0.3">
      <c r="C19" t="str">
        <f>IF(Main!B46&lt;=Main!$C$8,Main!B46,"")</f>
        <v/>
      </c>
    </row>
    <row r="20" spans="3:3" x14ac:dyDescent="0.3">
      <c r="C20" t="str">
        <f>IF(Main!B47&lt;=Main!$C$8,Main!B47,"")</f>
        <v/>
      </c>
    </row>
    <row r="21" spans="3:3" x14ac:dyDescent="0.3">
      <c r="C21" t="str">
        <f>IF(Main!B48&lt;=Main!$C$8,Main!B48,"")</f>
        <v/>
      </c>
    </row>
    <row r="22" spans="3:3" x14ac:dyDescent="0.3">
      <c r="C22" t="str">
        <f>IF(Main!B49&lt;=Main!$C$8,Main!B49,"")</f>
        <v/>
      </c>
    </row>
    <row r="23" spans="3:3" x14ac:dyDescent="0.3">
      <c r="C23" t="str">
        <f>IF(Main!B50&lt;=Main!$C$8,Main!B50,"")</f>
        <v/>
      </c>
    </row>
    <row r="24" spans="3:3" x14ac:dyDescent="0.3">
      <c r="C24" t="str">
        <f>IF(Main!B51&lt;=Main!$C$8,Main!B51,"")</f>
        <v/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Main</vt:lpstr>
      <vt:lpstr>DLC13_IEC61400-1Ed3</vt:lpstr>
      <vt:lpstr>ECD</vt:lpstr>
      <vt:lpstr>EDC</vt:lpstr>
      <vt:lpstr>EOG</vt:lpstr>
      <vt:lpstr>ETM</vt:lpstr>
      <vt:lpstr>EWS</vt:lpstr>
      <vt:lpstr>NTM</vt:lpstr>
      <vt:lpstr>ReferenceWindSpeed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Xiaodong Zhang</cp:lastModifiedBy>
  <cp:revision>117</cp:revision>
  <dcterms:created xsi:type="dcterms:W3CDTF">2006-09-16T00:00:00Z</dcterms:created>
  <dcterms:modified xsi:type="dcterms:W3CDTF">2022-02-03T10:18:44Z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