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qiu\Documents\"/>
    </mc:Choice>
  </mc:AlternateContent>
  <xr:revisionPtr revIDLastSave="0" documentId="8_{1CE08C41-2576-4518-B851-4CD6A5415217}" xr6:coauthVersionLast="47" xr6:coauthVersionMax="47" xr10:uidLastSave="{00000000-0000-0000-0000-000000000000}"/>
  <bookViews>
    <workbookView xWindow="-120" yWindow="-120" windowWidth="29040" windowHeight="15840" activeTab="2" xr2:uid="{66ACE8A0-4C4B-458B-B8BF-35CB1C56196B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G15" i="3"/>
  <c r="G16" i="3"/>
  <c r="G17" i="3"/>
  <c r="G18" i="3"/>
  <c r="G19" i="3"/>
  <c r="G13" i="3"/>
  <c r="F19" i="3"/>
  <c r="F14" i="3"/>
  <c r="F15" i="3"/>
  <c r="F16" i="3"/>
  <c r="F17" i="3"/>
  <c r="F18" i="3"/>
  <c r="F13" i="3"/>
  <c r="I2" i="3"/>
  <c r="I3" i="3"/>
  <c r="I4" i="3"/>
  <c r="I5" i="3"/>
  <c r="I6" i="3"/>
  <c r="I7" i="3"/>
  <c r="I8" i="3"/>
  <c r="I10" i="3"/>
  <c r="I23" i="2"/>
  <c r="I21" i="2"/>
  <c r="E21" i="2"/>
  <c r="I12" i="2"/>
  <c r="I13" i="2"/>
  <c r="I14" i="2"/>
  <c r="I15" i="2"/>
  <c r="I16" i="2"/>
  <c r="I17" i="2"/>
  <c r="I18" i="2"/>
  <c r="I19" i="2"/>
  <c r="I11" i="2"/>
  <c r="E12" i="2"/>
  <c r="E13" i="2"/>
  <c r="E14" i="2"/>
  <c r="E15" i="2"/>
  <c r="E16" i="2"/>
  <c r="E17" i="2"/>
  <c r="E18" i="2"/>
  <c r="E19" i="2"/>
  <c r="E11" i="2"/>
  <c r="J3" i="1"/>
  <c r="J4" i="1"/>
  <c r="J2" i="1"/>
</calcChain>
</file>

<file path=xl/sharedStrings.xml><?xml version="1.0" encoding="utf-8"?>
<sst xmlns="http://schemas.openxmlformats.org/spreadsheetml/2006/main" count="43" uniqueCount="41">
  <si>
    <t>km²</t>
  </si>
  <si>
    <t>Oberinntal</t>
  </si>
  <si>
    <t>Vorarlberg</t>
  </si>
  <si>
    <t>Etschtal</t>
  </si>
  <si>
    <t>Familien</t>
  </si>
  <si>
    <t>Bevölkerung</t>
  </si>
  <si>
    <t>davon: Tagelöhner</t>
  </si>
  <si>
    <t>davon: Bauern</t>
  </si>
  <si>
    <t>Dörfer</t>
  </si>
  <si>
    <t>Weiler</t>
  </si>
  <si>
    <t>Geburten</t>
  </si>
  <si>
    <t>Geburtenrate</t>
  </si>
  <si>
    <t>VolkszählungsjahrMetadaten fürVolkszählungsjahr</t>
  </si>
  <si>
    <t>Feldsteuerungsmenü</t>
  </si>
  <si>
    <t>1880 (31.12.)</t>
  </si>
  <si>
    <t>Alter in 15-Jahresgruppen</t>
  </si>
  <si>
    <t>bis 14 Jahre</t>
  </si>
  <si>
    <t>15 bis 19 Jahre</t>
  </si>
  <si>
    <t>30 bis 44 Jahre</t>
  </si>
  <si>
    <t>45 bis 49 Jahre</t>
  </si>
  <si>
    <t>Bundesland des Wohnortes (NUTS 2-Einheit)Metadaten fürBundesland des Wohnortes (NUTS 2-Einheit) Sortierung rücksetzen Bundesland des Wohnortes (NUTS 2-Einheit)</t>
  </si>
  <si>
    <t>Sortierung rücksetzen 1880 (31.12.) bis 14 Jahre</t>
  </si>
  <si>
    <t>Sortierung rücksetzen 1880 (31.12.) 15 bis 19 Jahre</t>
  </si>
  <si>
    <t>Sortierung rücksetzen 1880 (31.12.) 30 bis 44 Jahre</t>
  </si>
  <si>
    <t>Sortierung rücksetzen 1880 (31.12.) 45 bis 49 Jahre</t>
  </si>
  <si>
    <t>Burgenland &lt;AT11&gt;</t>
  </si>
  <si>
    <t>Kärnten &lt;AT21&gt;</t>
  </si>
  <si>
    <t>Wien &lt;AT13&gt;</t>
  </si>
  <si>
    <t>Vorarlberg &lt;AT34&gt;</t>
  </si>
  <si>
    <t>Salzburg &lt;AT32&gt;</t>
  </si>
  <si>
    <t>Oberösterreich &lt;AT31&gt;</t>
  </si>
  <si>
    <t>Niederösterreich &lt;AT12&gt;</t>
  </si>
  <si>
    <t>Steiermark &lt;AT22&gt;</t>
  </si>
  <si>
    <t>Tirol &lt;AT33&gt;</t>
  </si>
  <si>
    <t>Geistliche</t>
  </si>
  <si>
    <t>Adelige</t>
  </si>
  <si>
    <t>Beamte</t>
  </si>
  <si>
    <t>Gewerbsleute</t>
  </si>
  <si>
    <t>Bauern</t>
  </si>
  <si>
    <t>Tagelöhner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</si>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</sst>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33E3-5447-4FC6-B42B-62BEE4B74F24}">
  <dimension ref="A1:J4"/>
  <sheetViews>
    <sheetView workbookViewId="0">
      <selection activeCell="A3" sqref="A3"/>
    </sheetView>
  </sheetViews>
  <sheetFormatPr baseColWidth="10" defaultRowHeight="15" x14ac:dyDescent="0.25"/>
  <cols>
    <col min="4" max="4" width="13" customWidth="1"/>
    <col min="5" max="5" width="18" customWidth="1"/>
    <col min="6" max="6" width="15" customWidth="1"/>
    <col min="10" max="10" width="14.28515625" customWidth="1"/>
  </cols>
  <sheetData>
    <row r="1" spans="1:10" x14ac:dyDescent="0.25"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2</v>
      </c>
      <c r="B2">
        <v>120</v>
      </c>
      <c r="C2">
        <v>19981</v>
      </c>
      <c r="D2">
        <v>98531</v>
      </c>
      <c r="E2">
        <v>15000</v>
      </c>
      <c r="F2">
        <v>23000</v>
      </c>
      <c r="G2">
        <v>152</v>
      </c>
      <c r="H2">
        <v>371</v>
      </c>
      <c r="I2">
        <v>3150</v>
      </c>
      <c r="J2" s="1">
        <f>(I2/D2)*1000</f>
        <v>31.969633922318863</v>
      </c>
    </row>
    <row r="3" spans="1:10" x14ac:dyDescent="0.25">
      <c r="A3" t="s">
        <v>1</v>
      </c>
      <c r="B3">
        <v>105</v>
      </c>
      <c r="C3">
        <v>19329</v>
      </c>
      <c r="D3">
        <v>92938</v>
      </c>
      <c r="E3">
        <v>10500</v>
      </c>
      <c r="F3">
        <v>18700</v>
      </c>
      <c r="G3">
        <v>176</v>
      </c>
      <c r="H3">
        <v>392</v>
      </c>
      <c r="I3">
        <v>2587</v>
      </c>
      <c r="J3" s="1">
        <f t="shared" ref="J3:J4" si="0">(I3/D3)*1000</f>
        <v>27.8357614753922</v>
      </c>
    </row>
    <row r="4" spans="1:10" x14ac:dyDescent="0.25">
      <c r="A4" t="s">
        <v>3</v>
      </c>
      <c r="B4">
        <v>163</v>
      </c>
      <c r="C4">
        <v>23028</v>
      </c>
      <c r="D4">
        <v>106456</v>
      </c>
      <c r="E4">
        <v>22000</v>
      </c>
      <c r="F4">
        <v>15700</v>
      </c>
      <c r="G4">
        <v>122</v>
      </c>
      <c r="H4">
        <v>150</v>
      </c>
      <c r="I4">
        <v>2830</v>
      </c>
      <c r="J4" s="1">
        <f t="shared" si="0"/>
        <v>26.583752912001202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155A-7533-4E8D-9EF5-CA4020908458}">
  <dimension ref="A2:I23"/>
  <sheetViews>
    <sheetView workbookViewId="0">
      <selection activeCell="I24" sqref="I24"/>
    </sheetView>
  </sheetViews>
  <sheetFormatPr baseColWidth="10" defaultRowHeight="15" x14ac:dyDescent="0.25"/>
  <sheetData>
    <row r="2" spans="1:9" x14ac:dyDescent="0.25">
      <c r="A2" t="s">
        <v>12</v>
      </c>
      <c r="C2" t="s">
        <v>14</v>
      </c>
    </row>
    <row r="4" spans="1:9" x14ac:dyDescent="0.25">
      <c r="A4" t="s">
        <v>13</v>
      </c>
    </row>
    <row r="5" spans="1:9" x14ac:dyDescent="0.25">
      <c r="A5" t="s">
        <v>15</v>
      </c>
      <c r="C5" t="s">
        <v>16</v>
      </c>
      <c r="D5" t="s">
        <v>17</v>
      </c>
      <c r="G5" t="s">
        <v>18</v>
      </c>
      <c r="H5" t="s">
        <v>19</v>
      </c>
    </row>
    <row r="7" spans="1:9" x14ac:dyDescent="0.25">
      <c r="A7" t="s">
        <v>13</v>
      </c>
    </row>
    <row r="8" spans="1:9" x14ac:dyDescent="0.25">
      <c r="B8" t="s">
        <v>20</v>
      </c>
      <c r="C8" t="s">
        <v>21</v>
      </c>
      <c r="D8" t="s">
        <v>22</v>
      </c>
      <c r="G8" t="s">
        <v>23</v>
      </c>
      <c r="H8" t="s">
        <v>24</v>
      </c>
    </row>
    <row r="10" spans="1:9" x14ac:dyDescent="0.25">
      <c r="B10" t="s">
        <v>13</v>
      </c>
    </row>
    <row r="11" spans="1:9" x14ac:dyDescent="0.25">
      <c r="B11" t="s">
        <v>25</v>
      </c>
      <c r="C11" s="2">
        <v>98221</v>
      </c>
      <c r="D11" s="2">
        <v>24368</v>
      </c>
      <c r="E11" s="2">
        <f>SUM(C11:D11)</f>
        <v>122589</v>
      </c>
      <c r="F11" s="2"/>
      <c r="G11" s="2">
        <v>51217</v>
      </c>
      <c r="H11" s="2">
        <v>13401</v>
      </c>
      <c r="I11" s="2">
        <f>SUM(G11:H11)</f>
        <v>64618</v>
      </c>
    </row>
    <row r="12" spans="1:9" x14ac:dyDescent="0.25">
      <c r="B12" t="s">
        <v>26</v>
      </c>
      <c r="C12" s="2">
        <v>96268</v>
      </c>
      <c r="D12" s="2">
        <v>29537</v>
      </c>
      <c r="E12" s="2">
        <f t="shared" ref="E12:E19" si="0">SUM(C12:D12)</f>
        <v>125805</v>
      </c>
      <c r="F12" s="2"/>
      <c r="G12" s="2">
        <v>65557</v>
      </c>
      <c r="H12" s="2">
        <v>18868</v>
      </c>
      <c r="I12" s="2">
        <f t="shared" ref="I12:I19" si="1">SUM(G12:H12)</f>
        <v>84425</v>
      </c>
    </row>
    <row r="13" spans="1:9" x14ac:dyDescent="0.25">
      <c r="B13" t="s">
        <v>27</v>
      </c>
      <c r="C13" s="2">
        <v>306356</v>
      </c>
      <c r="D13" s="2">
        <v>111560</v>
      </c>
      <c r="E13" s="2">
        <f t="shared" si="0"/>
        <v>417916</v>
      </c>
      <c r="F13" s="2"/>
      <c r="G13" s="2">
        <v>266606</v>
      </c>
      <c r="H13" s="2">
        <v>59436</v>
      </c>
      <c r="I13" s="2">
        <f t="shared" si="1"/>
        <v>326042</v>
      </c>
    </row>
    <row r="14" spans="1:9" x14ac:dyDescent="0.25">
      <c r="B14" t="s">
        <v>28</v>
      </c>
      <c r="C14" s="2">
        <v>31911</v>
      </c>
      <c r="D14" s="2">
        <v>9613</v>
      </c>
      <c r="E14" s="2">
        <f t="shared" si="0"/>
        <v>41524</v>
      </c>
      <c r="F14" s="2"/>
      <c r="G14" s="2">
        <v>22033</v>
      </c>
      <c r="H14" s="2">
        <v>6096</v>
      </c>
      <c r="I14" s="2">
        <f t="shared" si="1"/>
        <v>28129</v>
      </c>
    </row>
    <row r="15" spans="1:9" x14ac:dyDescent="0.25">
      <c r="B15" t="s">
        <v>29</v>
      </c>
      <c r="C15" s="2">
        <v>45427</v>
      </c>
      <c r="D15" s="2">
        <v>13378</v>
      </c>
      <c r="E15" s="2">
        <f t="shared" si="0"/>
        <v>58805</v>
      </c>
      <c r="F15" s="2"/>
      <c r="G15" s="2">
        <v>34463</v>
      </c>
      <c r="H15" s="2">
        <v>9758</v>
      </c>
      <c r="I15" s="2">
        <f t="shared" si="1"/>
        <v>44221</v>
      </c>
    </row>
    <row r="16" spans="1:9" x14ac:dyDescent="0.25">
      <c r="B16" t="s">
        <v>30</v>
      </c>
      <c r="C16" s="2">
        <v>216696</v>
      </c>
      <c r="D16" s="2">
        <v>63528</v>
      </c>
      <c r="E16" s="2">
        <f t="shared" si="0"/>
        <v>280224</v>
      </c>
      <c r="F16" s="2"/>
      <c r="G16" s="2">
        <v>154017</v>
      </c>
      <c r="H16" s="2">
        <v>44205</v>
      </c>
      <c r="I16" s="2">
        <f t="shared" si="1"/>
        <v>198222</v>
      </c>
    </row>
    <row r="17" spans="2:9" x14ac:dyDescent="0.25">
      <c r="B17" t="s">
        <v>31</v>
      </c>
      <c r="C17" s="2">
        <v>371319</v>
      </c>
      <c r="D17" s="2">
        <v>99555</v>
      </c>
      <c r="E17" s="2">
        <f t="shared" si="0"/>
        <v>470874</v>
      </c>
      <c r="F17" s="2"/>
      <c r="G17" s="2">
        <v>224375</v>
      </c>
      <c r="H17" s="2">
        <v>61207</v>
      </c>
      <c r="I17" s="2">
        <f t="shared" si="1"/>
        <v>285582</v>
      </c>
    </row>
    <row r="18" spans="2:9" x14ac:dyDescent="0.25">
      <c r="B18" t="s">
        <v>32</v>
      </c>
      <c r="C18" s="2">
        <v>220427</v>
      </c>
      <c r="D18" s="2">
        <v>67822</v>
      </c>
      <c r="E18" s="2">
        <f t="shared" si="0"/>
        <v>288249</v>
      </c>
      <c r="F18" s="2"/>
      <c r="G18" s="2">
        <v>167153</v>
      </c>
      <c r="H18" s="2">
        <v>46493</v>
      </c>
      <c r="I18" s="2">
        <f t="shared" si="1"/>
        <v>213646</v>
      </c>
    </row>
    <row r="19" spans="2:9" x14ac:dyDescent="0.25">
      <c r="B19" t="s">
        <v>33</v>
      </c>
      <c r="C19" s="2">
        <v>68367</v>
      </c>
      <c r="D19" s="2">
        <v>19749</v>
      </c>
      <c r="E19" s="2">
        <f t="shared" si="0"/>
        <v>88116</v>
      </c>
      <c r="F19" s="2"/>
      <c r="G19" s="2">
        <v>49438</v>
      </c>
      <c r="H19" s="2">
        <v>14070</v>
      </c>
      <c r="I19" s="2">
        <f t="shared" si="1"/>
        <v>63508</v>
      </c>
    </row>
    <row r="21" spans="2:9" x14ac:dyDescent="0.25">
      <c r="E21" s="2">
        <f>SUM(E11:E19)</f>
        <v>1894102</v>
      </c>
      <c r="I21" s="2">
        <f>SUM(I11:I19)</f>
        <v>1308393</v>
      </c>
    </row>
    <row r="23" spans="2:9" x14ac:dyDescent="0.25">
      <c r="I23">
        <f>E21/I21</f>
        <v>1.4476552534292066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276E-ED65-4665-9635-201BDFB6115B}">
  <dimension ref="B1:I20"/>
  <sheetViews>
    <sheetView tabSelected="1" workbookViewId="0">
      <selection activeCell="G17" sqref="G17"/>
    </sheetView>
  </sheetViews>
  <sheetFormatPr baseColWidth="10" defaultRowHeight="15" x14ac:dyDescent="0.25"/>
  <sheetData>
    <row r="1" spans="2:9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2:9" x14ac:dyDescent="0.25">
      <c r="B2">
        <v>216</v>
      </c>
      <c r="C2">
        <v>83</v>
      </c>
      <c r="D2">
        <v>236</v>
      </c>
      <c r="E2" s="2">
        <v>6700</v>
      </c>
      <c r="F2" s="2">
        <v>23000</v>
      </c>
      <c r="G2" s="2">
        <v>15000</v>
      </c>
      <c r="H2" s="2">
        <v>53296</v>
      </c>
      <c r="I2">
        <f>SUM(B2:H2)</f>
        <v>98531</v>
      </c>
    </row>
    <row r="3" spans="2:9" x14ac:dyDescent="0.25">
      <c r="B3">
        <v>297</v>
      </c>
      <c r="C3">
        <v>73</v>
      </c>
      <c r="D3">
        <v>177</v>
      </c>
      <c r="E3" s="2">
        <v>3600</v>
      </c>
      <c r="F3" s="2">
        <v>18700</v>
      </c>
      <c r="G3" s="2">
        <v>10500</v>
      </c>
      <c r="H3" s="2">
        <v>59591</v>
      </c>
      <c r="I3">
        <f>SUM(B3:H3)</f>
        <v>92938</v>
      </c>
    </row>
    <row r="4" spans="2:9" x14ac:dyDescent="0.25">
      <c r="B4">
        <v>407</v>
      </c>
      <c r="C4">
        <v>901</v>
      </c>
      <c r="D4">
        <v>900</v>
      </c>
      <c r="E4" s="2">
        <v>6900</v>
      </c>
      <c r="F4" s="2">
        <v>26800</v>
      </c>
      <c r="G4" s="2">
        <v>26000</v>
      </c>
      <c r="H4" s="2">
        <v>67084</v>
      </c>
      <c r="I4">
        <f>SUM(B4:H4)</f>
        <v>128992</v>
      </c>
    </row>
    <row r="5" spans="2:9" x14ac:dyDescent="0.25">
      <c r="B5">
        <v>366</v>
      </c>
      <c r="C5">
        <v>222</v>
      </c>
      <c r="D5">
        <v>182</v>
      </c>
      <c r="E5" s="2">
        <v>4300</v>
      </c>
      <c r="F5" s="2">
        <v>15600</v>
      </c>
      <c r="G5" s="2">
        <v>21800</v>
      </c>
      <c r="H5" s="2">
        <v>57805</v>
      </c>
      <c r="I5">
        <f>SUM(B5:H5)</f>
        <v>100275</v>
      </c>
    </row>
    <row r="6" spans="2:9" x14ac:dyDescent="0.25">
      <c r="B6">
        <v>466</v>
      </c>
      <c r="C6">
        <v>513</v>
      </c>
      <c r="D6">
        <v>235</v>
      </c>
      <c r="E6" s="2">
        <v>4400</v>
      </c>
      <c r="F6" s="2">
        <v>15700</v>
      </c>
      <c r="G6" s="2">
        <v>22000</v>
      </c>
      <c r="H6" s="2">
        <v>63142</v>
      </c>
      <c r="I6">
        <f>SUM(B6:H6)</f>
        <v>106456</v>
      </c>
    </row>
    <row r="7" spans="2:9" x14ac:dyDescent="0.25">
      <c r="B7">
        <v>656</v>
      </c>
      <c r="C7" s="2">
        <v>1094</v>
      </c>
      <c r="D7">
        <v>391</v>
      </c>
      <c r="E7" s="2">
        <v>5900</v>
      </c>
      <c r="F7" s="2">
        <v>34100</v>
      </c>
      <c r="G7" s="2">
        <v>33900</v>
      </c>
      <c r="H7" s="2">
        <v>108451</v>
      </c>
      <c r="I7">
        <f>SUM(B7:H7)</f>
        <v>184492</v>
      </c>
    </row>
    <row r="8" spans="2:9" x14ac:dyDescent="0.25">
      <c r="B8">
        <v>516</v>
      </c>
      <c r="C8">
        <v>425</v>
      </c>
      <c r="D8">
        <v>231</v>
      </c>
      <c r="E8" s="2">
        <v>3500</v>
      </c>
      <c r="F8" s="2">
        <v>24800</v>
      </c>
      <c r="G8" s="2">
        <v>17800</v>
      </c>
      <c r="H8" s="2">
        <v>58076</v>
      </c>
      <c r="I8">
        <f>SUM(B8:H8)</f>
        <v>105348</v>
      </c>
    </row>
    <row r="9" spans="2:9" x14ac:dyDescent="0.25">
      <c r="E9" s="2"/>
      <c r="F9" s="2"/>
      <c r="G9" s="2"/>
      <c r="H9" s="2"/>
    </row>
    <row r="10" spans="2:9" x14ac:dyDescent="0.25">
      <c r="B10" s="2">
        <v>2924</v>
      </c>
      <c r="C10" s="2">
        <v>3311</v>
      </c>
      <c r="D10" s="2">
        <v>2352</v>
      </c>
      <c r="E10" s="2">
        <v>35300</v>
      </c>
      <c r="F10" s="2">
        <v>158700</v>
      </c>
      <c r="G10" s="2">
        <v>147100</v>
      </c>
      <c r="H10" s="2">
        <v>467445</v>
      </c>
      <c r="I10">
        <f>SUM(B10:H10)</f>
        <v>817132</v>
      </c>
    </row>
    <row r="13" spans="2:9" x14ac:dyDescent="0.25">
      <c r="F13" s="2">
        <f>F2+G2</f>
        <v>38000</v>
      </c>
      <c r="G13">
        <f>F13/I2</f>
        <v>0.38566542509464025</v>
      </c>
    </row>
    <row r="14" spans="2:9" x14ac:dyDescent="0.25">
      <c r="F14" s="2">
        <f t="shared" ref="F14:F20" si="0">F3+G3</f>
        <v>29200</v>
      </c>
      <c r="G14">
        <f t="shared" ref="G14:G19" si="1">F14/I3</f>
        <v>0.31418795325916204</v>
      </c>
    </row>
    <row r="15" spans="2:9" x14ac:dyDescent="0.25">
      <c r="F15" s="2">
        <f t="shared" si="0"/>
        <v>52800</v>
      </c>
      <c r="G15">
        <f t="shared" si="1"/>
        <v>0.40932771024559661</v>
      </c>
    </row>
    <row r="16" spans="2:9" x14ac:dyDescent="0.25">
      <c r="F16" s="2">
        <f t="shared" si="0"/>
        <v>37400</v>
      </c>
      <c r="G16">
        <f t="shared" si="1"/>
        <v>0.37297432061829966</v>
      </c>
    </row>
    <row r="17" spans="6:7" x14ac:dyDescent="0.25">
      <c r="F17" s="2">
        <f t="shared" si="0"/>
        <v>37700</v>
      </c>
      <c r="G17">
        <f t="shared" si="1"/>
        <v>0.35413692041782519</v>
      </c>
    </row>
    <row r="18" spans="6:7" x14ac:dyDescent="0.25">
      <c r="F18" s="2">
        <f t="shared" si="0"/>
        <v>68000</v>
      </c>
      <c r="G18">
        <f t="shared" si="1"/>
        <v>0.36857966741105308</v>
      </c>
    </row>
    <row r="19" spans="6:7" x14ac:dyDescent="0.25">
      <c r="F19" s="2">
        <f>F8+G8</f>
        <v>42600</v>
      </c>
      <c r="G19">
        <f t="shared" si="1"/>
        <v>0.40437407449595625</v>
      </c>
    </row>
    <row r="20" spans="6:7" x14ac:dyDescent="0.25">
      <c r="F2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Hege</dc:creator>
  <cp:lastModifiedBy>Maximilian Hege</cp:lastModifiedBy>
  <dcterms:created xsi:type="dcterms:W3CDTF">2023-12-02T21:06:46Z</dcterms:created>
  <dcterms:modified xsi:type="dcterms:W3CDTF">2023-12-03T17:48:08Z</dcterms:modified>
</cp:coreProperties>
</file>