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lorian\Desktop\AxenFlow\"/>
    </mc:Choice>
  </mc:AlternateContent>
  <xr:revisionPtr revIDLastSave="0" documentId="13_ncr:1_{7743CAA1-8568-4496-82B7-CBEDA67668E2}" xr6:coauthVersionLast="47" xr6:coauthVersionMax="47" xr10:uidLastSave="{00000000-0000-0000-0000-000000000000}"/>
  <bookViews>
    <workbookView xWindow="-45" yWindow="-16320" windowWidth="29040" windowHeight="15720" firstSheet="3" activeTab="6" xr2:uid="{DFCE6FB5-CD35-4C47-AA23-69300A336F98}"/>
  </bookViews>
  <sheets>
    <sheet name="Enseignants" sheetId="1" r:id="rId1"/>
    <sheet name="Etudiants" sheetId="4" r:id="rId2"/>
    <sheet name="IntervenantsMissions" sheetId="6" r:id="rId3"/>
    <sheet name="GrillePoints" sheetId="7" r:id="rId4"/>
    <sheet name="Exemple" sheetId="14" r:id="rId5"/>
    <sheet name="Model" sheetId="10" r:id="rId6"/>
    <sheet name="Feuil15" sheetId="64" r:id="rId7"/>
  </sheets>
  <definedNames>
    <definedName name="DonnéesExternes_1" localSheetId="0" hidden="1">Enseignants!$A$1:$D$45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nseignants avec attributions-f57951e9-9507-4a7e-9db3-aca77f6d2e99" name="Enseignants avec attributions" connection="Requête - Enseignants avec attributions"/>
          <x15:modelTable id="Intervenants-911093cd-717f-4923-a3c9-866ae2309fcb" name="Intervenants" connection="Requête - Intervenants"/>
          <x15:modelTable id="Activités d apprentissage-d3e0c66e-c917-4ff9-bb7f-454ee70210d8" name="Activités d apprentissage" connection="Requête - Activités d'apprentissage"/>
          <x15:modelTable id="Activités d apprentissage-985645c4-4e5e-436e-9916-fea53f87fda2" name="Activités d apprentissage1" connection="Requête - Activités d'apprentissage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7" i="64" l="1"/>
  <c r="S1" i="64"/>
  <c r="J1" i="64"/>
  <c r="A1" i="64"/>
  <c r="F20" i="4"/>
  <c r="F17" i="4" a="1"/>
  <c r="F17" i="4" s="1"/>
  <c r="A1" i="10"/>
  <c r="B71" i="7"/>
  <c r="H120" i="14"/>
  <c r="H119" i="10"/>
  <c r="F16" i="4" a="1"/>
  <c r="F16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B37B0C-9AAC-4882-831B-4A9747B25062}" keepAlive="1" name="ModelConnection_DonnéesExternes_1" description="Modèle de données" type="5" refreshedVersion="8" minRefreshableVersion="5" saveData="1">
    <dbPr connection="Data Model Connection" command="Enseignants avec attribution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2DB5B66-4D4B-431F-87F4-EF65AB9A12EC}" name="Requête - Activités d'apprentissage" description="Connexion à la requête « Activités d'apprentissage » dans le classeur." type="100" refreshedVersion="8" minRefreshableVersion="5">
    <extLst>
      <ext xmlns:x15="http://schemas.microsoft.com/office/spreadsheetml/2010/11/main" uri="{DE250136-89BD-433C-8126-D09CA5730AF9}">
        <x15:connection id="227937f4-9a69-4715-a2b8-9ad094803e70">
          <x15:oledbPr connection="Provider=Microsoft.Mashup.OleDb.1;Data Source=$Workbook$;Location=&quot;Activités d'apprentissage&quot;;Extended Properties=&quot;&quot;">
            <x15:dbTables>
              <x15:dbTable name="Activités d'apprentissage"/>
            </x15:dbTables>
          </x15:oledbPr>
        </x15:connection>
      </ext>
    </extLst>
  </connection>
  <connection id="3" xr16:uid="{E2FD621C-BDA9-42A8-A5BE-B616353F7280}" name="Requête - Activités d'apprentissage (2)" description="Connexion à la requête « Activités d'apprentissage (2) » dans le classeur." type="100" refreshedVersion="8" minRefreshableVersion="5">
    <extLst>
      <ext xmlns:x15="http://schemas.microsoft.com/office/spreadsheetml/2010/11/main" uri="{DE250136-89BD-433C-8126-D09CA5730AF9}">
        <x15:connection id="2cefdbca-ad2f-4adb-b4c8-12b2d87929e3">
          <x15:oledbPr connection="Provider=Microsoft.Mashup.OleDb.1;Data Source=$Workbook$;Location=&quot;Activités d'apprentissage (2)&quot;;Extended Properties=&quot;&quot;">
            <x15:dbTables>
              <x15:dbTable name="Activités d'apprentissage (2)"/>
            </x15:dbTables>
          </x15:oledbPr>
        </x15:connection>
      </ext>
    </extLst>
  </connection>
  <connection id="4" xr16:uid="{9EC88F7E-1735-4E05-82AD-FDD72B30A906}" name="Requête - Enseignants avec attributions" description="Connexion à la requête « Enseignants avec attributions » dans le classeur." type="100" refreshedVersion="8" minRefreshableVersion="5">
    <extLst>
      <ext xmlns:x15="http://schemas.microsoft.com/office/spreadsheetml/2010/11/main" uri="{DE250136-89BD-433C-8126-D09CA5730AF9}">
        <x15:connection id="adaaa701-1fc9-4e8e-9a1d-31112a05fbf8">
          <x15:oledbPr connection="Provider=Microsoft.Mashup.OleDb.1;Data Source=$Workbook$;Location=&quot;Enseignants avec attributions&quot;;Extended Properties=&quot;&quot;">
            <x15:dbTables>
              <x15:dbTable name="Enseignants avec attributions"/>
            </x15:dbTables>
          </x15:oledbPr>
        </x15:connection>
      </ext>
    </extLst>
  </connection>
  <connection id="5" xr16:uid="{5B3D24EF-4936-4FF6-AB18-7026DA0D3DE4}" name="Requête - Intervenants" description="Connexion à la requête « Intervenants » dans le classeur." type="100" refreshedVersion="8" minRefreshableVersion="5">
    <extLst>
      <ext xmlns:x15="http://schemas.microsoft.com/office/spreadsheetml/2010/11/main" uri="{DE250136-89BD-433C-8126-D09CA5730AF9}">
        <x15:connection id="05e15f66-4b0d-49d3-af78-f63c29bfb9fc">
          <x15:oledbPr connection="Provider=Microsoft.Mashup.OleDb.1;Data Source=$Workbook$;Location=Intervenants;Extended Properties=&quot;&quot;">
            <x15:dbTables>
              <x15:dbTable name="Intervenants"/>
            </x15:dbTables>
          </x15:oledbPr>
        </x15:connection>
      </ext>
    </extLst>
  </connection>
  <connection id="6" xr16:uid="{FAA97990-3AC4-4EED-A7FD-CCDAF2B7ECBF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<sst xmlns="http://schemas.openxmlformats.org/spreadsheetml/2006/main" count="4668" uniqueCount="809">
  <si>
    <t>Abréviation</t>
  </si>
  <si>
    <t>Nom Enseignant</t>
  </si>
  <si>
    <t>Prénom Enseignant</t>
  </si>
  <si>
    <t>Email Professionnel</t>
  </si>
  <si>
    <t>ALTVA</t>
  </si>
  <si>
    <t>ALTARES MENENDEZ</t>
  </si>
  <si>
    <t>Valentin</t>
  </si>
  <si>
    <t>ARTMA</t>
  </si>
  <si>
    <t>ARTIELLE</t>
  </si>
  <si>
    <t>Marjorie</t>
  </si>
  <si>
    <t>BALKA</t>
  </si>
  <si>
    <t>BALON</t>
  </si>
  <si>
    <t>Karine</t>
  </si>
  <si>
    <t>BIEPA</t>
  </si>
  <si>
    <t>BIEFNOT</t>
  </si>
  <si>
    <t>Pascale</t>
  </si>
  <si>
    <t>BOUBE</t>
  </si>
  <si>
    <t>BOULERT</t>
  </si>
  <si>
    <t>Bénilde</t>
  </si>
  <si>
    <t>BOUIS</t>
  </si>
  <si>
    <t>BOULOGNE</t>
  </si>
  <si>
    <t>Isabelle</t>
  </si>
  <si>
    <t>BUSJO</t>
  </si>
  <si>
    <t>BUSA</t>
  </si>
  <si>
    <t>Joël</t>
  </si>
  <si>
    <t>CARJE</t>
  </si>
  <si>
    <t>CARPENTIER</t>
  </si>
  <si>
    <t>Jean-Michel</t>
  </si>
  <si>
    <t>CHALU</t>
  </si>
  <si>
    <t>CHANOINE</t>
  </si>
  <si>
    <t>Luc</t>
  </si>
  <si>
    <t>CLIRO</t>
  </si>
  <si>
    <t>CLIPPE</t>
  </si>
  <si>
    <t>Rose-Line</t>
  </si>
  <si>
    <t>COLAU</t>
  </si>
  <si>
    <t>COLMANT</t>
  </si>
  <si>
    <t>Aurélien</t>
  </si>
  <si>
    <t>CRESO</t>
  </si>
  <si>
    <t>CRESPIN</t>
  </si>
  <si>
    <t>Sophie</t>
  </si>
  <si>
    <t>DAMMA</t>
  </si>
  <si>
    <t>D'AMBROSIO</t>
  </si>
  <si>
    <t>Marie-Christine</t>
  </si>
  <si>
    <t>DANCH</t>
  </si>
  <si>
    <t>DANCSA</t>
  </si>
  <si>
    <t>Christelle</t>
  </si>
  <si>
    <t>DELAL</t>
  </si>
  <si>
    <t>DELZENNE</t>
  </si>
  <si>
    <t>Alice</t>
  </si>
  <si>
    <t>DUMAN</t>
  </si>
  <si>
    <t>DUMONT</t>
  </si>
  <si>
    <t>Anne</t>
  </si>
  <si>
    <t>DURSO</t>
  </si>
  <si>
    <t>DUREZ</t>
  </si>
  <si>
    <t>FARRM</t>
  </si>
  <si>
    <t>FARAONE</t>
  </si>
  <si>
    <t>Romain</t>
  </si>
  <si>
    <t>GLSCL</t>
  </si>
  <si>
    <t>GILLES</t>
  </si>
  <si>
    <t>Claude</t>
  </si>
  <si>
    <t>GODLA</t>
  </si>
  <si>
    <t>GODEFROID</t>
  </si>
  <si>
    <t>Laurent</t>
  </si>
  <si>
    <t>KNOJE</t>
  </si>
  <si>
    <t>KNOPS</t>
  </si>
  <si>
    <t>Jean-Claude</t>
  </si>
  <si>
    <t>LAMCL</t>
  </si>
  <si>
    <t>LAMBRETTE</t>
  </si>
  <si>
    <t>Céline</t>
  </si>
  <si>
    <t>LUCAL</t>
  </si>
  <si>
    <t>LUCION</t>
  </si>
  <si>
    <t>Alexandre</t>
  </si>
  <si>
    <t>MATFR</t>
  </si>
  <si>
    <t>MATHYS</t>
  </si>
  <si>
    <t>Françoise</t>
  </si>
  <si>
    <t>MEEDO</t>
  </si>
  <si>
    <t>MEES</t>
  </si>
  <si>
    <t>Dominique</t>
  </si>
  <si>
    <t>MEGCH</t>
  </si>
  <si>
    <t>MEGANCK</t>
  </si>
  <si>
    <t>Christophe</t>
  </si>
  <si>
    <t>MENGR</t>
  </si>
  <si>
    <t>MENEGON</t>
  </si>
  <si>
    <t>Grâce</t>
  </si>
  <si>
    <t>MERPI</t>
  </si>
  <si>
    <t>MERCIER</t>
  </si>
  <si>
    <t>Pierre</t>
  </si>
  <si>
    <t>MORCL</t>
  </si>
  <si>
    <t>MOREAU</t>
  </si>
  <si>
    <t>Claire-Hélène</t>
  </si>
  <si>
    <t>NKUSI</t>
  </si>
  <si>
    <t>NKUETE</t>
  </si>
  <si>
    <t>Simon</t>
  </si>
  <si>
    <t>NOTMA</t>
  </si>
  <si>
    <t>NOTARRIGO</t>
  </si>
  <si>
    <t>Marcella</t>
  </si>
  <si>
    <t>PALOR</t>
  </si>
  <si>
    <t>PALERMO</t>
  </si>
  <si>
    <t>Orlando</t>
  </si>
  <si>
    <t>PIRAU</t>
  </si>
  <si>
    <t>PIRKENNE</t>
  </si>
  <si>
    <t>Aurélie</t>
  </si>
  <si>
    <t>RAUCA</t>
  </si>
  <si>
    <t>RAUX</t>
  </si>
  <si>
    <t>Catherine</t>
  </si>
  <si>
    <t>RAVMA</t>
  </si>
  <si>
    <t>RAVICINI</t>
  </si>
  <si>
    <t>Massimo</t>
  </si>
  <si>
    <t>ROUNA</t>
  </si>
  <si>
    <t>ROUELLE</t>
  </si>
  <si>
    <t>Nanncy</t>
  </si>
  <si>
    <t>SCOYV</t>
  </si>
  <si>
    <t>SCOYS</t>
  </si>
  <si>
    <t>Yvan</t>
  </si>
  <si>
    <t>SEGSA</t>
  </si>
  <si>
    <t>SEGOND</t>
  </si>
  <si>
    <t>Sarah</t>
  </si>
  <si>
    <t>SMALA</t>
  </si>
  <si>
    <t>SMAGAS</t>
  </si>
  <si>
    <t>Laëtitia</t>
  </si>
  <si>
    <t>TELSY</t>
  </si>
  <si>
    <t>TELLIER</t>
  </si>
  <si>
    <t>Sylvie</t>
  </si>
  <si>
    <t>THIAL</t>
  </si>
  <si>
    <t>THILMANY</t>
  </si>
  <si>
    <t>Alain</t>
  </si>
  <si>
    <t>VANNB</t>
  </si>
  <si>
    <t>VANTOMME</t>
  </si>
  <si>
    <t>Nadine</t>
  </si>
  <si>
    <t>VBGSE</t>
  </si>
  <si>
    <t>VAN BELLEGEM</t>
  </si>
  <si>
    <t>Sébastien</t>
  </si>
  <si>
    <t>VHTCO</t>
  </si>
  <si>
    <t>VAN HOUTTE</t>
  </si>
  <si>
    <t>Coralie</t>
  </si>
  <si>
    <t>ID</t>
  </si>
  <si>
    <t>Enseignant</t>
  </si>
  <si>
    <t>Matricule HE</t>
  </si>
  <si>
    <t>Nom Etudiant</t>
  </si>
  <si>
    <t>Prénom Etudiant</t>
  </si>
  <si>
    <t>Orientation</t>
  </si>
  <si>
    <t>EMail</t>
  </si>
  <si>
    <t>LA179211</t>
  </si>
  <si>
    <t>Thuillez</t>
  </si>
  <si>
    <t>LA178465</t>
  </si>
  <si>
    <t>Van der Elst</t>
  </si>
  <si>
    <t>Julien</t>
  </si>
  <si>
    <t>LA187177</t>
  </si>
  <si>
    <t>Copriaux</t>
  </si>
  <si>
    <t>Eric</t>
  </si>
  <si>
    <t>LA188526</t>
  </si>
  <si>
    <t>Bourdeau</t>
  </si>
  <si>
    <t>Jason</t>
  </si>
  <si>
    <t>LA194251</t>
  </si>
  <si>
    <t>Cordier</t>
  </si>
  <si>
    <t>LA190612</t>
  </si>
  <si>
    <t>Gomand</t>
  </si>
  <si>
    <t>Frédéric</t>
  </si>
  <si>
    <t>LA198825</t>
  </si>
  <si>
    <t>Saucez</t>
  </si>
  <si>
    <t>Jérôme</t>
  </si>
  <si>
    <t>AD</t>
  </si>
  <si>
    <t>LA197530</t>
  </si>
  <si>
    <t>Loden</t>
  </si>
  <si>
    <t>Juliette</t>
  </si>
  <si>
    <t>LA194417</t>
  </si>
  <si>
    <t>Serré</t>
  </si>
  <si>
    <t>Jonathan</t>
  </si>
  <si>
    <t>LA197651</t>
  </si>
  <si>
    <t>Auquier</t>
  </si>
  <si>
    <t>Emeline</t>
  </si>
  <si>
    <t>LA197862</t>
  </si>
  <si>
    <t>Bensmaine</t>
  </si>
  <si>
    <t>Nadia</t>
  </si>
  <si>
    <t>LA197312</t>
  </si>
  <si>
    <t>Jacquemin</t>
  </si>
  <si>
    <t>Vincent</t>
  </si>
  <si>
    <t>LA197218</t>
  </si>
  <si>
    <t>Mareva</t>
  </si>
  <si>
    <t>Antony</t>
  </si>
  <si>
    <t>LA194171</t>
  </si>
  <si>
    <t>Desbonnez</t>
  </si>
  <si>
    <t>Emile</t>
  </si>
  <si>
    <t>LA194100</t>
  </si>
  <si>
    <t>Durez</t>
  </si>
  <si>
    <t>Stéphen</t>
  </si>
  <si>
    <t>LA198036</t>
  </si>
  <si>
    <t>Almenez</t>
  </si>
  <si>
    <t>Sebastian</t>
  </si>
  <si>
    <t>LA198028</t>
  </si>
  <si>
    <t>Demaret</t>
  </si>
  <si>
    <t>LA198162</t>
  </si>
  <si>
    <t>Lomami</t>
  </si>
  <si>
    <t>Arnaud</t>
  </si>
  <si>
    <t>LA198813</t>
  </si>
  <si>
    <t>Florquin</t>
  </si>
  <si>
    <t>Stéphane</t>
  </si>
  <si>
    <t>LA199444</t>
  </si>
  <si>
    <t>Delattre</t>
  </si>
  <si>
    <t>Déborah</t>
  </si>
  <si>
    <t>LA198644</t>
  </si>
  <si>
    <t>Bastin</t>
  </si>
  <si>
    <t>Nathan</t>
  </si>
  <si>
    <t>LA199150</t>
  </si>
  <si>
    <t>Dedier</t>
  </si>
  <si>
    <t>Leandro</t>
  </si>
  <si>
    <t>LA199177</t>
  </si>
  <si>
    <t>Geris</t>
  </si>
  <si>
    <t>LA199100</t>
  </si>
  <si>
    <t>Dumortier</t>
  </si>
  <si>
    <t>Jordan</t>
  </si>
  <si>
    <t>LA199500</t>
  </si>
  <si>
    <t>Kilinc</t>
  </si>
  <si>
    <t>Sofian</t>
  </si>
  <si>
    <t>LA199671</t>
  </si>
  <si>
    <t>Lucque</t>
  </si>
  <si>
    <t>LA199140</t>
  </si>
  <si>
    <t>Adrien</t>
  </si>
  <si>
    <t>LA199930</t>
  </si>
  <si>
    <t>Van der Elste</t>
  </si>
  <si>
    <t>Henri</t>
  </si>
  <si>
    <t>LA199001</t>
  </si>
  <si>
    <t>Alex</t>
  </si>
  <si>
    <t>LA201225</t>
  </si>
  <si>
    <t>Sarton</t>
  </si>
  <si>
    <t>Dorian</t>
  </si>
  <si>
    <t>LA205738</t>
  </si>
  <si>
    <t>Tratskass</t>
  </si>
  <si>
    <t>Suzy</t>
  </si>
  <si>
    <t>LA206907</t>
  </si>
  <si>
    <t>Lecocq</t>
  </si>
  <si>
    <t>Nicole</t>
  </si>
  <si>
    <t>LA206100</t>
  </si>
  <si>
    <t>Marck</t>
  </si>
  <si>
    <t>Christian</t>
  </si>
  <si>
    <t>LA206001</t>
  </si>
  <si>
    <t>Castelain</t>
  </si>
  <si>
    <t>Nicolas</t>
  </si>
  <si>
    <t>LA206211</t>
  </si>
  <si>
    <t>Binard</t>
  </si>
  <si>
    <t>Victor</t>
  </si>
  <si>
    <t>LA204803</t>
  </si>
  <si>
    <t>Jasinski</t>
  </si>
  <si>
    <t>Monika</t>
  </si>
  <si>
    <t>LA206944</t>
  </si>
  <si>
    <t>Dumont</t>
  </si>
  <si>
    <t>Pierre-Gilles</t>
  </si>
  <si>
    <t>LA207322</t>
  </si>
  <si>
    <t>Samuel</t>
  </si>
  <si>
    <t>LA207966</t>
  </si>
  <si>
    <t>Cotton</t>
  </si>
  <si>
    <t>Bryan</t>
  </si>
  <si>
    <t>LA208700</t>
  </si>
  <si>
    <t>Labiau</t>
  </si>
  <si>
    <t>François</t>
  </si>
  <si>
    <t>LA206534</t>
  </si>
  <si>
    <t>Debaisieux</t>
  </si>
  <si>
    <t>Nathalie</t>
  </si>
  <si>
    <t>LA206154</t>
  </si>
  <si>
    <t>Fraipont</t>
  </si>
  <si>
    <t>Mathias</t>
  </si>
  <si>
    <t>LA208462</t>
  </si>
  <si>
    <t>Deliere</t>
  </si>
  <si>
    <t>Coraline</t>
  </si>
  <si>
    <t>LA208453</t>
  </si>
  <si>
    <t>Amatucci</t>
  </si>
  <si>
    <t>Chiara</t>
  </si>
  <si>
    <t>LA208787</t>
  </si>
  <si>
    <t>Bertieaux</t>
  </si>
  <si>
    <t>Pascal</t>
  </si>
  <si>
    <t>LA208888</t>
  </si>
  <si>
    <t>Devos</t>
  </si>
  <si>
    <t>Bruno</t>
  </si>
  <si>
    <t>LA209091</t>
  </si>
  <si>
    <t>Raphaël</t>
  </si>
  <si>
    <t>LA209352</t>
  </si>
  <si>
    <t>Vanlaere</t>
  </si>
  <si>
    <t>Jan</t>
  </si>
  <si>
    <t>LA210412</t>
  </si>
  <si>
    <t>Blanquet</t>
  </si>
  <si>
    <t>LA215229</t>
  </si>
  <si>
    <t>Julie</t>
  </si>
  <si>
    <t>LA215321</t>
  </si>
  <si>
    <t>Renard</t>
  </si>
  <si>
    <t>Michel</t>
  </si>
  <si>
    <t>LA215777</t>
  </si>
  <si>
    <t>Vander Maeren</t>
  </si>
  <si>
    <t>LA217712</t>
  </si>
  <si>
    <t>Delieux</t>
  </si>
  <si>
    <t>Théo</t>
  </si>
  <si>
    <t>LA217598</t>
  </si>
  <si>
    <t>Cornelis</t>
  </si>
  <si>
    <t>Virginie</t>
  </si>
  <si>
    <t>LA218263</t>
  </si>
  <si>
    <t>Lejeune</t>
  </si>
  <si>
    <t>Pierre-Alexandre</t>
  </si>
  <si>
    <t>LA218460</t>
  </si>
  <si>
    <t>Ernoux</t>
  </si>
  <si>
    <t>Lionel</t>
  </si>
  <si>
    <t>Mission</t>
  </si>
  <si>
    <t>Coordination section Comptabilité</t>
  </si>
  <si>
    <t>Section</t>
  </si>
  <si>
    <t>Coordination section</t>
  </si>
  <si>
    <t>CT</t>
  </si>
  <si>
    <t>SAR : entretiens</t>
  </si>
  <si>
    <t>SAR : tutorat</t>
  </si>
  <si>
    <t>Suivi stage B2</t>
  </si>
  <si>
    <t>Suivi TFE</t>
  </si>
  <si>
    <t>Suivi stage  B3</t>
  </si>
  <si>
    <t xml:space="preserve">ID </t>
  </si>
  <si>
    <t xml:space="preserve">CT </t>
  </si>
  <si>
    <t>Suivi stage B3</t>
  </si>
  <si>
    <t>SAR : remédiation MPP-C</t>
  </si>
  <si>
    <t>Suivi stages B3</t>
  </si>
  <si>
    <t>N°</t>
  </si>
  <si>
    <t>Etudiants</t>
  </si>
  <si>
    <t>ECID1B02ID102 : UE ID102 Langues étr. 1 (p)</t>
  </si>
  <si>
    <t>ECID1B02ID102A : Langues étrangères 1</t>
  </si>
  <si>
    <t>ECID1B03ID103 : UE ID103 Pr. lang. prog.1</t>
  </si>
  <si>
    <t>ECID1B03ID103C : Méthodes et pr. de prog.1</t>
  </si>
  <si>
    <t>ECID1B03ID103D : Lang. de prog. procédur 1</t>
  </si>
  <si>
    <t>ECID1B04ID104 : UE ID104 Arch. et syst. (p)</t>
  </si>
  <si>
    <t>ECID1B04ID104A : Arch. tech. et mat. info.</t>
  </si>
  <si>
    <t>ECID1B05ID105 : UE ID105 Développement 1 (p)</t>
  </si>
  <si>
    <t>ECID1B05ID105C : P.O.O. 1</t>
  </si>
  <si>
    <t>ECID1B07ID107 : UE ID107 Fichiers B.D. 1</t>
  </si>
  <si>
    <t>ECID1B07ID107A : Fichiers et B.D.</t>
  </si>
  <si>
    <t>ECID1B12ID112 : UE ID112 Projet (p)</t>
  </si>
  <si>
    <t>ECID1B12ID112B : Ateliers logiciels</t>
  </si>
  <si>
    <t>ECID1B12ID112F : Projet 1</t>
  </si>
  <si>
    <t>ECID1B14ID114 : UE ID114 Gestion 1A</t>
  </si>
  <si>
    <t>ECID1B14ID114A : Comptabilité 1A</t>
  </si>
  <si>
    <t>ECID1B16ID116 : UE ID116 Mathématique 1</t>
  </si>
  <si>
    <t>ECID1B16ID116A : Mathématique 1</t>
  </si>
  <si>
    <t>ECID2B01ID201 : UE ID201 Mat. appl. tr. d (p)</t>
  </si>
  <si>
    <t>ECID2B01ID201B : Traitement de données</t>
  </si>
  <si>
    <t>ECID2B03ID203 : UE ID203 Lang. de prog.</t>
  </si>
  <si>
    <t>ECID2B03ID203B : Langage procédural</t>
  </si>
  <si>
    <t>ECID2B05ID205 : UE ID205 An. et dével. 1</t>
  </si>
  <si>
    <t>ECID2B05ID205A : P.O.O. 3</t>
  </si>
  <si>
    <t>ECID2B05ID205B : Analyse et con. de pro. 1</t>
  </si>
  <si>
    <t>ECID2B07ID207 : UE ID207 Exp éc/or en lf. (p)</t>
  </si>
  <si>
    <t>ECID2B07ID207A : Com. en langue française</t>
  </si>
  <si>
    <t>ECID2B08ID208 : UE ID208 Droit</t>
  </si>
  <si>
    <t>ECID2B08ID208A : Droit des TIC</t>
  </si>
  <si>
    <t>ECID2B13ID213 : UE ID213 Tech. internet 2</t>
  </si>
  <si>
    <t>ECID2B13ID213A : Technologies Internet 2</t>
  </si>
  <si>
    <t>ECID2B14ID214 : UE ID214 Fichers B. D. 3</t>
  </si>
  <si>
    <t>ECID2B14ID214A : Fichiers et B.D. 3</t>
  </si>
  <si>
    <t>ECID3B03ID303 : UE ID303 Langues étr. 3</t>
  </si>
  <si>
    <t>ECID3B03ID303B : Langues étrangères 3</t>
  </si>
  <si>
    <t>ECID3B04ID304 : UE ID304 Ethique</t>
  </si>
  <si>
    <t>Maximum</t>
  </si>
  <si>
    <t>ECID3B04ID304A : Citoyen., éthique et soc.</t>
  </si>
  <si>
    <t>ECID3B05ID305 : UE ID305 An. et cond proj</t>
  </si>
  <si>
    <t>ECID3B05ID305A : Analyse et con. de pro. 3</t>
  </si>
  <si>
    <t>ECID3B06ID306 : UE ID306 Projet</t>
  </si>
  <si>
    <t>ECID3B06ID306C : Projet 3</t>
  </si>
  <si>
    <t>ECID3B07ID307 : UE ID307 Appl. entr. mult</t>
  </si>
  <si>
    <t>ECID3B07ID307A : Appl. entr multi-t. et v.</t>
  </si>
  <si>
    <t>ECID3B08ID308 : UE ID308 Dévelop. et séc.</t>
  </si>
  <si>
    <t>Crédits Réussis sans RN ni D</t>
  </si>
  <si>
    <t>ECID3B08ID308B : Développement jeux vidéo</t>
  </si>
  <si>
    <t>ECID3B12ID312 : UE ID312 Techno réseau</t>
  </si>
  <si>
    <t>ECID3B12ID312B : Réseaux IP</t>
  </si>
  <si>
    <t>Total</t>
  </si>
  <si>
    <t>Crédits Totaux sans RN ni D</t>
  </si>
  <si>
    <t xml:space="preserve"> </t>
  </si>
  <si>
    <t>UE 1B</t>
  </si>
  <si>
    <t>AcAp</t>
  </si>
  <si>
    <t>UE 2B</t>
  </si>
  <si>
    <t>UE 3B</t>
  </si>
  <si>
    <t>-</t>
  </si>
  <si>
    <t>O</t>
  </si>
  <si>
    <t>PR</t>
  </si>
  <si>
    <t>N</t>
  </si>
  <si>
    <t>PP</t>
  </si>
  <si>
    <t>Z</t>
  </si>
  <si>
    <t>SO°</t>
  </si>
  <si>
    <t>Martin Jean (1B I1)</t>
  </si>
  <si>
    <t>Bernard Marie (1B I1)</t>
  </si>
  <si>
    <t>Petit Michel (1B I2)</t>
  </si>
  <si>
    <t>Robert Jacques (1B I1)</t>
  </si>
  <si>
    <t>Richart Alex (1B I3)</t>
  </si>
  <si>
    <t>Durant Sophie (1B I2)</t>
  </si>
  <si>
    <t>Dubois Laurent (1B I2)</t>
  </si>
  <si>
    <t>Moreau Henri (1B I2)</t>
  </si>
  <si>
    <t>Leroy Gauthier (1B I1)</t>
  </si>
  <si>
    <t>Roux Raphaël (1B I3)</t>
  </si>
  <si>
    <t>Rousseau Thomas (1B I2)</t>
  </si>
  <si>
    <t>Dupont Paul (1B I1)</t>
  </si>
  <si>
    <t>Crete Dimitri (1B I2)</t>
  </si>
  <si>
    <t>Loden Stéphane (1B I1)</t>
  </si>
  <si>
    <t>Fournier François (1B I3)</t>
  </si>
  <si>
    <t>Bonnet Alexandre(1B I1)</t>
  </si>
  <si>
    <t>Peeters Maxime (1B I1)</t>
  </si>
  <si>
    <t>Bertiaux Lucas (1B I1)</t>
  </si>
  <si>
    <t>Dupond Gilles (1B I1)</t>
  </si>
  <si>
    <t>Moucheron Laure (1B I3)</t>
  </si>
  <si>
    <t>Lardinois Loïc (1B I2)</t>
  </si>
  <si>
    <t>Thirion Thibaut (1B I3)</t>
  </si>
  <si>
    <t>Thuillez Bernard (1B I2)</t>
  </si>
  <si>
    <t>Charlier Jérémy (1B I3)</t>
  </si>
  <si>
    <t>Vandewalle Joël (1B I1)</t>
  </si>
  <si>
    <t>Strebelle Victor (1B I3)</t>
  </si>
  <si>
    <t>Caudron Aymeric(1B I3)</t>
  </si>
  <si>
    <t>Clement Julien (1B I2)</t>
  </si>
  <si>
    <t>Berteaux Adam (1B I1)</t>
  </si>
  <si>
    <t>Lambert Aurélien (1B I3)</t>
  </si>
  <si>
    <t xml:space="preserve">SAR : remédiation  </t>
  </si>
  <si>
    <t>LA215232</t>
  </si>
  <si>
    <t>Bernard</t>
  </si>
  <si>
    <t>Marie</t>
  </si>
  <si>
    <t>LA208998</t>
  </si>
  <si>
    <t>Berteaux</t>
  </si>
  <si>
    <t>Adam</t>
  </si>
  <si>
    <t xml:space="preserve">LA231515 </t>
  </si>
  <si>
    <t xml:space="preserve">Bertiaux </t>
  </si>
  <si>
    <t>Lucas</t>
  </si>
  <si>
    <t>LA222222</t>
  </si>
  <si>
    <t xml:space="preserve">Bonnet </t>
  </si>
  <si>
    <t>LA221471</t>
  </si>
  <si>
    <t>Charlier</t>
  </si>
  <si>
    <t>Jérémy</t>
  </si>
  <si>
    <t>LA181212</t>
  </si>
  <si>
    <t xml:space="preserve">Caudron </t>
  </si>
  <si>
    <t>Aymeric</t>
  </si>
  <si>
    <t>LA191125</t>
  </si>
  <si>
    <t>Clement</t>
  </si>
  <si>
    <t>LA199931</t>
  </si>
  <si>
    <t>Vandermeest</t>
  </si>
  <si>
    <t>Noémie</t>
  </si>
  <si>
    <t>LA212121</t>
  </si>
  <si>
    <t>Pierennes</t>
  </si>
  <si>
    <t>LA212221</t>
  </si>
  <si>
    <t>Crete</t>
  </si>
  <si>
    <t>Dimitri</t>
  </si>
  <si>
    <t>LA212223</t>
  </si>
  <si>
    <t xml:space="preserve">Dubois </t>
  </si>
  <si>
    <t>LA231611</t>
  </si>
  <si>
    <t>LA231612</t>
  </si>
  <si>
    <t>LA231616</t>
  </si>
  <si>
    <t>Dupond</t>
  </si>
  <si>
    <t>Gilles</t>
  </si>
  <si>
    <t xml:space="preserve">Dupont </t>
  </si>
  <si>
    <t>Paul</t>
  </si>
  <si>
    <t xml:space="preserve">Durant </t>
  </si>
  <si>
    <t>LA232323</t>
  </si>
  <si>
    <t>LA232324</t>
  </si>
  <si>
    <t>LA232325</t>
  </si>
  <si>
    <t>Fournier</t>
  </si>
  <si>
    <t>Lambert</t>
  </si>
  <si>
    <t>Lardinois</t>
  </si>
  <si>
    <t>Loïc</t>
  </si>
  <si>
    <t>LA232328</t>
  </si>
  <si>
    <t>Lardinoit</t>
  </si>
  <si>
    <t>LA234545</t>
  </si>
  <si>
    <t>LA234549</t>
  </si>
  <si>
    <t>LA234540</t>
  </si>
  <si>
    <t>Leroy</t>
  </si>
  <si>
    <t>Gauthier</t>
  </si>
  <si>
    <t>Martin</t>
  </si>
  <si>
    <t>Jean</t>
  </si>
  <si>
    <t>LA214648</t>
  </si>
  <si>
    <t>LA214641</t>
  </si>
  <si>
    <t>LA214645</t>
  </si>
  <si>
    <t>Moreau</t>
  </si>
  <si>
    <t>Moucheron</t>
  </si>
  <si>
    <t xml:space="preserve">Laure </t>
  </si>
  <si>
    <t xml:space="preserve">Peeters </t>
  </si>
  <si>
    <t>Maxime</t>
  </si>
  <si>
    <t>LA231110</t>
  </si>
  <si>
    <t>LA231118</t>
  </si>
  <si>
    <t>LA231120</t>
  </si>
  <si>
    <t>LA231129</t>
  </si>
  <si>
    <t xml:space="preserve">Petit </t>
  </si>
  <si>
    <t>Richart</t>
  </si>
  <si>
    <t>Robert</t>
  </si>
  <si>
    <t>Jacques</t>
  </si>
  <si>
    <t>Rousseau</t>
  </si>
  <si>
    <t>Thomas</t>
  </si>
  <si>
    <t>LA231500</t>
  </si>
  <si>
    <t>Roux</t>
  </si>
  <si>
    <t>LA221141</t>
  </si>
  <si>
    <t>LA221170</t>
  </si>
  <si>
    <t>LA221100</t>
  </si>
  <si>
    <t>LA221010</t>
  </si>
  <si>
    <t>Strebelle</t>
  </si>
  <si>
    <t>Thirion</t>
  </si>
  <si>
    <t>Thibaut</t>
  </si>
  <si>
    <t>Vandewalle</t>
  </si>
  <si>
    <t>LA230001</t>
  </si>
  <si>
    <t>Artemis</t>
  </si>
  <si>
    <t>Dernardin Eric (1B I1)</t>
  </si>
  <si>
    <t>Bellofato Adamo (1B I1)</t>
  </si>
  <si>
    <t>Boudeaux Yohan (1B I1)</t>
  </si>
  <si>
    <t>Margerit Maxime (1B I1)</t>
  </si>
  <si>
    <t>Bouffioulx Luc (1B I3)</t>
  </si>
  <si>
    <t>Zelis Antoine (1B I3)</t>
  </si>
  <si>
    <t>Lauveau Christophe (1B I2)</t>
  </si>
  <si>
    <t>Urbain Lucas (1B I2)</t>
  </si>
  <si>
    <t>Labiau Eddy (1B I2)</t>
  </si>
  <si>
    <t>Dujaquier Marc (1B I1)</t>
  </si>
  <si>
    <t>Dupont Matteo (1B I1)</t>
  </si>
  <si>
    <t>Servais Sophie (1B I2)</t>
  </si>
  <si>
    <t>Lefert France (1B I3)</t>
  </si>
  <si>
    <t>Lamblin Camille (1B I3)</t>
  </si>
  <si>
    <t>Tuilliez Nicolas (1B I2)</t>
  </si>
  <si>
    <t>Lefevre Carl (1B I1)</t>
  </si>
  <si>
    <t>Laudens Marie (1B I1)</t>
  </si>
  <si>
    <t>Durez Emma (1B I1)</t>
  </si>
  <si>
    <t>Legast Henri (1B I2)</t>
  </si>
  <si>
    <t>Burgevin Sabine (1B I3)</t>
  </si>
  <si>
    <t>Mercer Audric (1B I1)</t>
  </si>
  <si>
    <t>Mensschart Olivier (1B I2)</t>
  </si>
  <si>
    <t>Leroc Laura (1B I3)</t>
  </si>
  <si>
    <t>Bourlet Christian (1B I1)</t>
  </si>
  <si>
    <t>Toubeaux Gilles (1B I2)</t>
  </si>
  <si>
    <t>Rousseaux Fabian (1B I3)</t>
  </si>
  <si>
    <t>Deltenre Nicolas (1B I3)</t>
  </si>
  <si>
    <t>Saucez Sasha (1B I3)</t>
  </si>
  <si>
    <t>Vandekerk Eliott (1B I2)</t>
  </si>
  <si>
    <t>Loiselet Benoit (1B I1)</t>
  </si>
  <si>
    <t>LA230002</t>
  </si>
  <si>
    <t>LA221109</t>
  </si>
  <si>
    <t>LA218000</t>
  </si>
  <si>
    <t>LA218015</t>
  </si>
  <si>
    <t>LA233662</t>
  </si>
  <si>
    <t>LA233667</t>
  </si>
  <si>
    <t>LA233669</t>
  </si>
  <si>
    <t>Dernadin</t>
  </si>
  <si>
    <t>Bellofato</t>
  </si>
  <si>
    <t>Adamo</t>
  </si>
  <si>
    <t>Boudeaux</t>
  </si>
  <si>
    <t>Yohan</t>
  </si>
  <si>
    <t>Margerit</t>
  </si>
  <si>
    <t>Bouffioulx</t>
  </si>
  <si>
    <t>Zelis</t>
  </si>
  <si>
    <t>Antoine</t>
  </si>
  <si>
    <t>Lauveau</t>
  </si>
  <si>
    <t>Christiophe</t>
  </si>
  <si>
    <t>LA190610</t>
  </si>
  <si>
    <t xml:space="preserve">Urbain </t>
  </si>
  <si>
    <t>LA207410</t>
  </si>
  <si>
    <t>Eddy</t>
  </si>
  <si>
    <t>LA217410</t>
  </si>
  <si>
    <t>LA217411</t>
  </si>
  <si>
    <t>LA217419</t>
  </si>
  <si>
    <t>LA224401</t>
  </si>
  <si>
    <t>LA224408</t>
  </si>
  <si>
    <t>LA224415</t>
  </si>
  <si>
    <t>LA224419</t>
  </si>
  <si>
    <t>Dujaquier</t>
  </si>
  <si>
    <t>Marc</t>
  </si>
  <si>
    <t>Matteo</t>
  </si>
  <si>
    <t>Servais</t>
  </si>
  <si>
    <t>Lefert</t>
  </si>
  <si>
    <t>France</t>
  </si>
  <si>
    <t xml:space="preserve">Lamblin </t>
  </si>
  <si>
    <t>Camille</t>
  </si>
  <si>
    <t>Tuilliez</t>
  </si>
  <si>
    <t>Lefevre</t>
  </si>
  <si>
    <t>Carl</t>
  </si>
  <si>
    <t>LA239871</t>
  </si>
  <si>
    <t>LA239877</t>
  </si>
  <si>
    <t>LA239876</t>
  </si>
  <si>
    <t>LA237500</t>
  </si>
  <si>
    <t>LA237510</t>
  </si>
  <si>
    <t>LA237517</t>
  </si>
  <si>
    <t>LA237506</t>
  </si>
  <si>
    <t>Laudens</t>
  </si>
  <si>
    <t>Emma</t>
  </si>
  <si>
    <t>Legast</t>
  </si>
  <si>
    <t>Burgevin</t>
  </si>
  <si>
    <t>Sabine</t>
  </si>
  <si>
    <t>Mercer</t>
  </si>
  <si>
    <t>Audric</t>
  </si>
  <si>
    <t>Mensschart</t>
  </si>
  <si>
    <t>Olivier</t>
  </si>
  <si>
    <t>Leroc</t>
  </si>
  <si>
    <t>Laura</t>
  </si>
  <si>
    <t>LA234119</t>
  </si>
  <si>
    <t>LA234117</t>
  </si>
  <si>
    <t>LA234113</t>
  </si>
  <si>
    <t>LA234401</t>
  </si>
  <si>
    <t>LA234478</t>
  </si>
  <si>
    <t>LA234498</t>
  </si>
  <si>
    <t>LA234463</t>
  </si>
  <si>
    <t>LA234465</t>
  </si>
  <si>
    <t>Bourlet</t>
  </si>
  <si>
    <t>Toubeaux</t>
  </si>
  <si>
    <t>Rousseaux</t>
  </si>
  <si>
    <t>Fabian</t>
  </si>
  <si>
    <t>Deltenre</t>
  </si>
  <si>
    <t>Sasha</t>
  </si>
  <si>
    <t>Vandekerk</t>
  </si>
  <si>
    <t>Eliott</t>
  </si>
  <si>
    <t>LA234499</t>
  </si>
  <si>
    <t>Loiselet</t>
  </si>
  <si>
    <t>Benoit</t>
  </si>
  <si>
    <t>Lupert</t>
  </si>
  <si>
    <t>Emilie</t>
  </si>
  <si>
    <t>Castiaux</t>
  </si>
  <si>
    <t>1BI1</t>
  </si>
  <si>
    <t>Classe</t>
  </si>
  <si>
    <t>Nom / Prénom</t>
  </si>
  <si>
    <t>2024/2025</t>
  </si>
  <si>
    <t>Bloc 1</t>
  </si>
  <si>
    <t>UE</t>
  </si>
  <si>
    <t>ECID1B02ID102</t>
  </si>
  <si>
    <t>UE ID102 Langues étr. 1</t>
  </si>
  <si>
    <t xml:space="preserve">Code ECTS </t>
  </si>
  <si>
    <t>Nom d'UE / AcAp</t>
  </si>
  <si>
    <t>Notes /20</t>
  </si>
  <si>
    <t>Crédits obtenue</t>
  </si>
  <si>
    <t>ECID1B02ID102A</t>
  </si>
  <si>
    <t>Langues étrangères 1</t>
  </si>
  <si>
    <t>Crédits</t>
  </si>
  <si>
    <t>ECID1B03ID103</t>
  </si>
  <si>
    <t>UE ID103 Pr. lang. prog.1</t>
  </si>
  <si>
    <t>ECID1B03ID103C</t>
  </si>
  <si>
    <t>Méthodes et pr. de prog.1</t>
  </si>
  <si>
    <t>ECID1B03ID103D</t>
  </si>
  <si>
    <t xml:space="preserve"> Lang. de prog. procédur 1</t>
  </si>
  <si>
    <t>ECID1B04ID104A</t>
  </si>
  <si>
    <t>Arch. tech. et mat. info.</t>
  </si>
  <si>
    <t>ECID1B04ID104</t>
  </si>
  <si>
    <t>UE ID104 Arch. et syst.</t>
  </si>
  <si>
    <t>Informatique - Développement</t>
  </si>
  <si>
    <t>1 - 2</t>
  </si>
  <si>
    <t>1</t>
  </si>
  <si>
    <t>ECID1B05ID105</t>
  </si>
  <si>
    <t>UE ID105 Développement 1</t>
  </si>
  <si>
    <t>ECID1B05ID105C</t>
  </si>
  <si>
    <t>P.O.O. 1</t>
  </si>
  <si>
    <t>ECID1B07ID107</t>
  </si>
  <si>
    <t>UE ID107 Fichiers B.D. 1</t>
  </si>
  <si>
    <t>ECID1B07ID107A</t>
  </si>
  <si>
    <t>Fichiers et B.D.</t>
  </si>
  <si>
    <t>ECID1B12ID112</t>
  </si>
  <si>
    <t>UE ID112 Projet</t>
  </si>
  <si>
    <t>ECID1B12ID112B</t>
  </si>
  <si>
    <t>Ateliers logiciels</t>
  </si>
  <si>
    <t>ECID1B12ID112F</t>
  </si>
  <si>
    <t>Projet 1</t>
  </si>
  <si>
    <t>ECID1B14ID114</t>
  </si>
  <si>
    <t>UE ID114 Gestion 1A</t>
  </si>
  <si>
    <t>ECID1B14ID114A</t>
  </si>
  <si>
    <t>Comptabilité 1A</t>
  </si>
  <si>
    <t>ECID1B16ID116</t>
  </si>
  <si>
    <t>UE ID116 Mathématique 1</t>
  </si>
  <si>
    <t>ECID1B16ID116A</t>
  </si>
  <si>
    <t>Mathématique 1</t>
  </si>
  <si>
    <t>RELEVE DE NOTES</t>
  </si>
  <si>
    <t>PAE</t>
  </si>
  <si>
    <t>Numero: 065.40.41.44</t>
  </si>
  <si>
    <t>Campus HELHa</t>
  </si>
  <si>
    <t>Chaussée de Binche, 159 7000 Mons</t>
  </si>
  <si>
    <t>Matricule.: 5.277.702</t>
  </si>
  <si>
    <t>Département Economique et Social</t>
  </si>
  <si>
    <t>EMail: secretariat.eco.mons@helha.be</t>
  </si>
  <si>
    <t>ATTRIBUTION</t>
  </si>
  <si>
    <t>Attibution</t>
  </si>
  <si>
    <t>Qua</t>
  </si>
  <si>
    <t>total</t>
  </si>
  <si>
    <t>Crédit</t>
  </si>
  <si>
    <t xml:space="preserve"> réussie</t>
  </si>
  <si>
    <t>Bloc 2</t>
  </si>
  <si>
    <t>Prenom</t>
  </si>
  <si>
    <t xml:space="preserve">ECID2B01ID201 </t>
  </si>
  <si>
    <t xml:space="preserve">ECID2B01ID201B </t>
  </si>
  <si>
    <t xml:space="preserve">ECID2B03ID203 </t>
  </si>
  <si>
    <t xml:space="preserve">ECID2B03ID203B </t>
  </si>
  <si>
    <t xml:space="preserve">ECID2B05ID205 </t>
  </si>
  <si>
    <t xml:space="preserve">ECID2B05ID205A </t>
  </si>
  <si>
    <t xml:space="preserve">ECID2B05ID205B </t>
  </si>
  <si>
    <t xml:space="preserve">ECID2B07ID207 </t>
  </si>
  <si>
    <t xml:space="preserve">ECID2B07ID207A </t>
  </si>
  <si>
    <t xml:space="preserve">ECID2B08ID208 </t>
  </si>
  <si>
    <t xml:space="preserve">ECID2B08ID208A </t>
  </si>
  <si>
    <t xml:space="preserve">ECID2B13ID213 </t>
  </si>
  <si>
    <t xml:space="preserve">ECID2B13ID213A </t>
  </si>
  <si>
    <t xml:space="preserve">ECID2B14ID214 </t>
  </si>
  <si>
    <t xml:space="preserve">ECID2B14ID214A </t>
  </si>
  <si>
    <t xml:space="preserve"> UE ID201 Mat. appl. tr. d </t>
  </si>
  <si>
    <t xml:space="preserve"> Traitement de données</t>
  </si>
  <si>
    <t xml:space="preserve"> UE ID203 Lang. de prog.</t>
  </si>
  <si>
    <t xml:space="preserve"> Langage procédural</t>
  </si>
  <si>
    <t xml:space="preserve"> UE ID205 An. et dével. 1</t>
  </si>
  <si>
    <t xml:space="preserve"> P.O.O. 3</t>
  </si>
  <si>
    <t xml:space="preserve"> Analyse et con. de pro. 1</t>
  </si>
  <si>
    <t xml:space="preserve"> UE ID207 Exp éc/or en lf. </t>
  </si>
  <si>
    <t xml:space="preserve"> Com. en langue française</t>
  </si>
  <si>
    <t xml:space="preserve"> UE ID208 Droit</t>
  </si>
  <si>
    <t xml:space="preserve"> Droit des TIC</t>
  </si>
  <si>
    <t xml:space="preserve"> UE ID213 Tech. internet 2</t>
  </si>
  <si>
    <t xml:space="preserve"> Technologies Internet 2</t>
  </si>
  <si>
    <t xml:space="preserve"> UE ID214 Fichers B. D. 3</t>
  </si>
  <si>
    <t xml:space="preserve"> Fichiers et B.D. 3</t>
  </si>
  <si>
    <t>Bloc 3</t>
  </si>
  <si>
    <t xml:space="preserve">ECID3B12ID312B </t>
  </si>
  <si>
    <t xml:space="preserve">ECID3B12ID312 </t>
  </si>
  <si>
    <t xml:space="preserve">ECID3B08ID308B </t>
  </si>
  <si>
    <t xml:space="preserve">ECID3B08ID308 </t>
  </si>
  <si>
    <t xml:space="preserve">ECID3B07ID307A </t>
  </si>
  <si>
    <t xml:space="preserve">ECID3B07ID307 </t>
  </si>
  <si>
    <t xml:space="preserve">ECID3B06ID306C </t>
  </si>
  <si>
    <t xml:space="preserve">ECID3B06ID306 </t>
  </si>
  <si>
    <t xml:space="preserve">ECID3B05ID305A </t>
  </si>
  <si>
    <t xml:space="preserve">ECID3B05ID305 </t>
  </si>
  <si>
    <t xml:space="preserve">ECID3B04ID304A </t>
  </si>
  <si>
    <t xml:space="preserve">ECID3B04ID304 </t>
  </si>
  <si>
    <t xml:space="preserve">ECID3B03ID303B </t>
  </si>
  <si>
    <t xml:space="preserve">ECID3B03ID303 </t>
  </si>
  <si>
    <t xml:space="preserve"> Réseaux IP</t>
  </si>
  <si>
    <t xml:space="preserve"> UE ID312 Techno réseau</t>
  </si>
  <si>
    <t xml:space="preserve"> Développement jeux vidéo</t>
  </si>
  <si>
    <t xml:space="preserve"> UE ID308 Dévelop. et séc.</t>
  </si>
  <si>
    <t xml:space="preserve"> Appl. entr multi-t. et v.</t>
  </si>
  <si>
    <t xml:space="preserve"> UE ID307 Appl. entr. mult</t>
  </si>
  <si>
    <t xml:space="preserve"> Projet 3</t>
  </si>
  <si>
    <t xml:space="preserve"> UE ID306 Projet</t>
  </si>
  <si>
    <t xml:space="preserve"> Analyse et con. de pro. 3</t>
  </si>
  <si>
    <t xml:space="preserve"> UE ID305 An. et cond proj</t>
  </si>
  <si>
    <t xml:space="preserve"> Citoyen., éthique et soc.</t>
  </si>
  <si>
    <t xml:space="preserve"> UE ID304 Ethique</t>
  </si>
  <si>
    <t xml:space="preserve"> Langues étrangères 3</t>
  </si>
  <si>
    <t xml:space="preserve"> UE ID303 Langues étr. 3</t>
  </si>
  <si>
    <t>NOM</t>
  </si>
  <si>
    <t>PRENOM</t>
  </si>
  <si>
    <t>Comptabilité</t>
  </si>
  <si>
    <t xml:space="preserve"> Assistant de direction</t>
  </si>
  <si>
    <t>DUJAQUIER</t>
  </si>
  <si>
    <t>LEROC</t>
  </si>
  <si>
    <t>1BI3</t>
  </si>
  <si>
    <t>2024 / 2025</t>
  </si>
  <si>
    <t>réussie</t>
  </si>
  <si>
    <t>Code ECTS</t>
  </si>
  <si>
    <t>Notes /10</t>
  </si>
  <si>
    <t>Lang. de prog. procédur 1</t>
  </si>
  <si>
    <t/>
  </si>
  <si>
    <t>====================================</t>
  </si>
  <si>
    <t>la248648@student.helha.be</t>
  </si>
  <si>
    <t>BERNARD</t>
  </si>
  <si>
    <t>ECID2B01ID201</t>
  </si>
  <si>
    <t>ECID2B01ID201B</t>
  </si>
  <si>
    <t>Traitement de données</t>
  </si>
  <si>
    <t>ECID2B03ID203</t>
  </si>
  <si>
    <t>UE ID203 Lang. de prog.</t>
  </si>
  <si>
    <t>ECID2B03ID203B</t>
  </si>
  <si>
    <t>Langage procédural</t>
  </si>
  <si>
    <t>ECID2B05ID205</t>
  </si>
  <si>
    <t>UE ID205 An. et dével. 1</t>
  </si>
  <si>
    <t>ECID2B05ID205A</t>
  </si>
  <si>
    <t>P.O.O. 3</t>
  </si>
  <si>
    <t>ECID2B05ID205B</t>
  </si>
  <si>
    <t>Analyse et con. de pro. 1</t>
  </si>
  <si>
    <t>ECID2B07ID207</t>
  </si>
  <si>
    <t>ECID2B07ID207A</t>
  </si>
  <si>
    <t>Com. en langue française</t>
  </si>
  <si>
    <t>ECID2B08ID208</t>
  </si>
  <si>
    <t>UE ID208 Droit</t>
  </si>
  <si>
    <t>ECID2B08ID208A</t>
  </si>
  <si>
    <t>Droit des TIC</t>
  </si>
  <si>
    <t>ECID2B13ID213</t>
  </si>
  <si>
    <t>UE ID213 Tech. internet 2</t>
  </si>
  <si>
    <t>ECID2B13ID213A</t>
  </si>
  <si>
    <t>Technologies Internet 2</t>
  </si>
  <si>
    <t>ECID2B14ID214</t>
  </si>
  <si>
    <t>UE ID214 Fichers B. D. 3</t>
  </si>
  <si>
    <t>ECID2B14ID214A</t>
  </si>
  <si>
    <t>Fichiers et B.D. 3</t>
  </si>
  <si>
    <t>ECID3B03ID303</t>
  </si>
  <si>
    <t>UE ID303 Langues étr. 3</t>
  </si>
  <si>
    <t>ECID3B03ID303B</t>
  </si>
  <si>
    <t>Langues étrangères 3</t>
  </si>
  <si>
    <t>ECID3B04ID304</t>
  </si>
  <si>
    <t>UE ID304 Ethique</t>
  </si>
  <si>
    <t>ECID3B04ID304A</t>
  </si>
  <si>
    <t>Citoyen., éthique et soc.</t>
  </si>
  <si>
    <t>ECID3B05ID305</t>
  </si>
  <si>
    <t>UE ID305 An. et cond proj</t>
  </si>
  <si>
    <t>ECID3B05ID305A</t>
  </si>
  <si>
    <t>Analyse et con. de pro. 3</t>
  </si>
  <si>
    <t>ECID3B06ID306</t>
  </si>
  <si>
    <t>UE ID306 Projet</t>
  </si>
  <si>
    <t>ECID3B06ID306C</t>
  </si>
  <si>
    <t>Projet 3</t>
  </si>
  <si>
    <t>ECID3B07ID307</t>
  </si>
  <si>
    <t>UE ID307 Appl. entr. mult</t>
  </si>
  <si>
    <t>ECID3B07ID307A</t>
  </si>
  <si>
    <t>Appl. entr multi-t. et v.</t>
  </si>
  <si>
    <t>ECID3B08ID308</t>
  </si>
  <si>
    <t>UE ID308 Dévelop. et séc.</t>
  </si>
  <si>
    <t>ECID3B08ID308B</t>
  </si>
  <si>
    <t>Développement jeux vidéo</t>
  </si>
  <si>
    <t>ECID3B12ID312</t>
  </si>
  <si>
    <t>UE ID312 Techno réseau</t>
  </si>
  <si>
    <t>ECID3B12ID312B</t>
  </si>
  <si>
    <t>Réseaux IP</t>
  </si>
  <si>
    <t>bloc1</t>
  </si>
  <si>
    <t>bloc2</t>
  </si>
  <si>
    <t>bloc3</t>
  </si>
  <si>
    <t xml:space="preserve">UE ID102 Langues étr. 1 </t>
  </si>
  <si>
    <t xml:space="preserve">UE ID104 Arch. et syst. </t>
  </si>
  <si>
    <t xml:space="preserve">UE ID105 Développement 1 </t>
  </si>
  <si>
    <t xml:space="preserve">UE ID112 Projet </t>
  </si>
  <si>
    <t xml:space="preserve">UE ID201 Mat. appl. tr. d </t>
  </si>
  <si>
    <t xml:space="preserve">UE ID207 Exp éc/or en lf.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</si>
</sst>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i/>
      <sz val="11"/>
      <color rgb="FFFFFFFF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theme="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B3E1"/>
        <bgColor indexed="64"/>
      </patternFill>
    </fill>
  </fills>
  <borders count="66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2">
    <xf numFmtId="0" fontId="0" fillId="0" borderId="0" xfId="0"/>
    <xf numFmtId="0" fontId="3" fillId="0" borderId="0" xfId="0" applyFont="1"/>
    <xf numFmtId="0" fontId="0" fillId="0" borderId="2" xfId="0" applyBorder="1"/>
    <xf numFmtId="0" fontId="0" fillId="2" borderId="2" xfId="0" applyFill="1" applyBorder="1" applyAlignment="1">
      <alignment textRotation="90"/>
    </xf>
    <xf numFmtId="0" fontId="0" fillId="3" borderId="2" xfId="0" applyFill="1" applyBorder="1" applyAlignment="1">
      <alignment textRotation="90"/>
    </xf>
    <xf numFmtId="0" fontId="0" fillId="4" borderId="2" xfId="0" applyFill="1" applyBorder="1" applyAlignment="1">
      <alignment textRotation="90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5" borderId="18" xfId="0" applyFont="1" applyFill="1" applyBorder="1" applyAlignment="1">
      <alignment horizontal="left" vertical="top"/>
    </xf>
    <xf numFmtId="0" fontId="0" fillId="5" borderId="21" xfId="0" applyFill="1" applyBorder="1"/>
    <xf numFmtId="0" fontId="0" fillId="2" borderId="14" xfId="0" applyFill="1" applyBorder="1" applyAlignment="1">
      <alignment horizontal="left"/>
    </xf>
    <xf numFmtId="0" fontId="0" fillId="2" borderId="14" xfId="0" applyFill="1" applyBorder="1"/>
    <xf numFmtId="0" fontId="0" fillId="2" borderId="13" xfId="0" applyFill="1" applyBorder="1"/>
    <xf numFmtId="16" fontId="0" fillId="2" borderId="14" xfId="0" quotePrefix="1" applyNumberFormat="1" applyFill="1" applyBorder="1" applyAlignment="1">
      <alignment horizontal="left"/>
    </xf>
    <xf numFmtId="0" fontId="0" fillId="2" borderId="14" xfId="0" quotePrefix="1" applyFill="1" applyBorder="1" applyAlignment="1">
      <alignment horizontal="left"/>
    </xf>
    <xf numFmtId="0" fontId="0" fillId="2" borderId="6" xfId="0" applyFill="1" applyBorder="1"/>
    <xf numFmtId="0" fontId="0" fillId="0" borderId="25" xfId="0" applyBorder="1"/>
    <xf numFmtId="0" fontId="0" fillId="0" borderId="0" xfId="0" applyAlignment="1">
      <alignment horizontal="left"/>
    </xf>
    <xf numFmtId="0" fontId="0" fillId="0" borderId="23" xfId="0" applyBorder="1"/>
    <xf numFmtId="0" fontId="1" fillId="5" borderId="28" xfId="0" applyFont="1" applyFill="1" applyBorder="1"/>
    <xf numFmtId="0" fontId="0" fillId="0" borderId="29" xfId="0" applyBorder="1"/>
    <xf numFmtId="0" fontId="0" fillId="2" borderId="4" xfId="0" applyFill="1" applyBorder="1" applyAlignment="1">
      <alignment horizontal="left"/>
    </xf>
    <xf numFmtId="0" fontId="4" fillId="6" borderId="26" xfId="0" applyFont="1" applyFill="1" applyBorder="1"/>
    <xf numFmtId="0" fontId="4" fillId="6" borderId="27" xfId="0" applyFont="1" applyFill="1" applyBorder="1" applyAlignment="1">
      <alignment horizontal="left"/>
    </xf>
    <xf numFmtId="0" fontId="1" fillId="7" borderId="0" xfId="0" applyFont="1" applyFill="1"/>
    <xf numFmtId="0" fontId="1" fillId="7" borderId="1" xfId="0" applyFont="1" applyFill="1" applyBorder="1"/>
    <xf numFmtId="0" fontId="3" fillId="0" borderId="2" xfId="0" applyFont="1" applyBorder="1"/>
    <xf numFmtId="0" fontId="0" fillId="9" borderId="2" xfId="0" applyFill="1" applyBorder="1"/>
    <xf numFmtId="0" fontId="3" fillId="8" borderId="32" xfId="0" applyFont="1" applyFill="1" applyBorder="1"/>
    <xf numFmtId="0" fontId="0" fillId="0" borderId="32" xfId="0" applyBorder="1"/>
    <xf numFmtId="0" fontId="0" fillId="9" borderId="32" xfId="0" applyFill="1" applyBorder="1"/>
    <xf numFmtId="0" fontId="0" fillId="9" borderId="31" xfId="0" applyFill="1" applyBorder="1"/>
    <xf numFmtId="0" fontId="0" fillId="0" borderId="31" xfId="0" applyBorder="1"/>
    <xf numFmtId="0" fontId="1" fillId="7" borderId="35" xfId="0" applyFont="1" applyFill="1" applyBorder="1"/>
    <xf numFmtId="0" fontId="1" fillId="7" borderId="14" xfId="0" applyFont="1" applyFill="1" applyBorder="1"/>
    <xf numFmtId="0" fontId="1" fillId="7" borderId="36" xfId="0" applyFont="1" applyFill="1" applyBorder="1"/>
    <xf numFmtId="0" fontId="0" fillId="0" borderId="39" xfId="0" applyBorder="1"/>
    <xf numFmtId="0" fontId="0" fillId="0" borderId="37" xfId="0" applyBorder="1"/>
    <xf numFmtId="0" fontId="0" fillId="0" borderId="38" xfId="0" applyBorder="1"/>
    <xf numFmtId="0" fontId="1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vertical="top"/>
    </xf>
    <xf numFmtId="0" fontId="1" fillId="5" borderId="21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3" xfId="0" quotePrefix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5" xfId="0" applyFill="1" applyBorder="1"/>
    <xf numFmtId="0" fontId="0" fillId="2" borderId="15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0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4" fillId="6" borderId="27" xfId="0" applyFont="1" applyFill="1" applyBorder="1" applyAlignment="1">
      <alignment horizontal="right"/>
    </xf>
    <xf numFmtId="0" fontId="1" fillId="6" borderId="27" xfId="0" applyFont="1" applyFill="1" applyBorder="1" applyAlignment="1">
      <alignment horizontal="right"/>
    </xf>
    <xf numFmtId="0" fontId="1" fillId="6" borderId="16" xfId="0" applyFont="1" applyFill="1" applyBorder="1" applyAlignment="1">
      <alignment horizontal="right"/>
    </xf>
    <xf numFmtId="0" fontId="1" fillId="6" borderId="17" xfId="0" applyFont="1" applyFill="1" applyBorder="1" applyAlignment="1">
      <alignment horizontal="right"/>
    </xf>
    <xf numFmtId="0" fontId="1" fillId="5" borderId="43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right"/>
    </xf>
    <xf numFmtId="0" fontId="0" fillId="10" borderId="9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7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4" fillId="6" borderId="21" xfId="0" applyFont="1" applyFill="1" applyBorder="1"/>
    <xf numFmtId="0" fontId="4" fillId="6" borderId="22" xfId="0" applyFont="1" applyFill="1" applyBorder="1" applyAlignment="1">
      <alignment horizontal="left"/>
    </xf>
    <xf numFmtId="0" fontId="4" fillId="6" borderId="22" xfId="0" applyFont="1" applyFill="1" applyBorder="1" applyAlignment="1">
      <alignment horizontal="right"/>
    </xf>
    <xf numFmtId="0" fontId="1" fillId="6" borderId="22" xfId="0" applyFont="1" applyFill="1" applyBorder="1" applyAlignment="1">
      <alignment horizontal="right"/>
    </xf>
    <xf numFmtId="0" fontId="1" fillId="6" borderId="45" xfId="0" applyFont="1" applyFill="1" applyBorder="1" applyAlignment="1">
      <alignment horizontal="right"/>
    </xf>
    <xf numFmtId="0" fontId="1" fillId="6" borderId="46" xfId="0" applyFont="1" applyFill="1" applyBorder="1" applyAlignment="1">
      <alignment horizontal="right"/>
    </xf>
    <xf numFmtId="16" fontId="0" fillId="2" borderId="2" xfId="0" quotePrefix="1" applyNumberFormat="1" applyFill="1" applyBorder="1" applyAlignment="1">
      <alignment horizontal="left"/>
    </xf>
    <xf numFmtId="16" fontId="0" fillId="10" borderId="2" xfId="0" quotePrefix="1" applyNumberFormat="1" applyFill="1" applyBorder="1" applyAlignment="1">
      <alignment horizontal="left"/>
    </xf>
    <xf numFmtId="0" fontId="0" fillId="10" borderId="2" xfId="0" quotePrefix="1" applyFill="1" applyBorder="1" applyAlignment="1">
      <alignment horizontal="left"/>
    </xf>
    <xf numFmtId="0" fontId="0" fillId="10" borderId="9" xfId="0" applyFill="1" applyBorder="1"/>
    <xf numFmtId="0" fontId="0" fillId="10" borderId="9" xfId="0" quotePrefix="1" applyFill="1" applyBorder="1" applyAlignment="1">
      <alignment horizontal="left"/>
    </xf>
    <xf numFmtId="0" fontId="0" fillId="10" borderId="8" xfId="0" applyFill="1" applyBorder="1"/>
    <xf numFmtId="0" fontId="0" fillId="2" borderId="47" xfId="0" applyFill="1" applyBorder="1"/>
    <xf numFmtId="0" fontId="0" fillId="10" borderId="48" xfId="0" applyFill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0" fillId="5" borderId="24" xfId="0" applyFill="1" applyBorder="1"/>
    <xf numFmtId="0" fontId="0" fillId="4" borderId="13" xfId="0" applyFill="1" applyBorder="1"/>
    <xf numFmtId="16" fontId="0" fillId="10" borderId="9" xfId="0" quotePrefix="1" applyNumberFormat="1" applyFill="1" applyBorder="1" applyAlignment="1">
      <alignment horizontal="left"/>
    </xf>
    <xf numFmtId="0" fontId="0" fillId="2" borderId="7" xfId="0" applyFill="1" applyBorder="1"/>
    <xf numFmtId="0" fontId="0" fillId="10" borderId="12" xfId="0" applyFill="1" applyBorder="1"/>
    <xf numFmtId="16" fontId="0" fillId="2" borderId="4" xfId="0" quotePrefix="1" applyNumberFormat="1" applyFill="1" applyBorder="1" applyAlignment="1">
      <alignment horizontal="left"/>
    </xf>
    <xf numFmtId="0" fontId="0" fillId="2" borderId="0" xfId="0" applyFill="1"/>
    <xf numFmtId="0" fontId="5" fillId="5" borderId="19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1" fillId="5" borderId="19" xfId="0" applyFont="1" applyFill="1" applyBorder="1" applyAlignment="1">
      <alignment horizontal="left" vertical="top"/>
    </xf>
    <xf numFmtId="0" fontId="8" fillId="11" borderId="18" xfId="0" applyFont="1" applyFill="1" applyBorder="1" applyAlignment="1">
      <alignment horizontal="left"/>
    </xf>
    <xf numFmtId="0" fontId="8" fillId="11" borderId="43" xfId="0" applyFont="1" applyFill="1" applyBorder="1" applyAlignment="1">
      <alignment horizontal="center" vertical="center" wrapText="1"/>
    </xf>
    <xf numFmtId="0" fontId="0" fillId="0" borderId="49" xfId="0" applyBorder="1"/>
    <xf numFmtId="0" fontId="0" fillId="0" borderId="20" xfId="0" applyBorder="1"/>
    <xf numFmtId="0" fontId="8" fillId="11" borderId="20" xfId="0" applyFont="1" applyFill="1" applyBorder="1"/>
    <xf numFmtId="0" fontId="8" fillId="11" borderId="24" xfId="0" applyFont="1" applyFill="1" applyBorder="1" applyAlignment="1">
      <alignment horizontal="center"/>
    </xf>
    <xf numFmtId="0" fontId="8" fillId="11" borderId="43" xfId="0" applyFont="1" applyFill="1" applyBorder="1" applyAlignment="1">
      <alignment horizontal="center"/>
    </xf>
    <xf numFmtId="0" fontId="8" fillId="11" borderId="51" xfId="0" applyFont="1" applyFill="1" applyBorder="1" applyAlignment="1">
      <alignment horizontal="center"/>
    </xf>
    <xf numFmtId="0" fontId="8" fillId="11" borderId="24" xfId="0" applyFont="1" applyFill="1" applyBorder="1" applyAlignment="1">
      <alignment horizontal="left"/>
    </xf>
    <xf numFmtId="0" fontId="8" fillId="11" borderId="18" xfId="0" applyFont="1" applyFill="1" applyBorder="1" applyAlignment="1">
      <alignment horizontal="left" vertical="top" wrapText="1"/>
    </xf>
    <xf numFmtId="0" fontId="8" fillId="11" borderId="21" xfId="0" applyFont="1" applyFill="1" applyBorder="1" applyAlignment="1">
      <alignment horizontal="left" wrapText="1"/>
    </xf>
    <xf numFmtId="0" fontId="8" fillId="11" borderId="24" xfId="0" applyFont="1" applyFill="1" applyBorder="1" applyAlignment="1">
      <alignment horizontal="center" vertical="center"/>
    </xf>
    <xf numFmtId="0" fontId="8" fillId="11" borderId="51" xfId="0" applyFont="1" applyFill="1" applyBorder="1" applyAlignment="1">
      <alignment horizontal="center" vertical="center" wrapText="1"/>
    </xf>
    <xf numFmtId="0" fontId="0" fillId="5" borderId="22" xfId="0" applyFill="1" applyBorder="1"/>
    <xf numFmtId="49" fontId="0" fillId="12" borderId="55" xfId="0" applyNumberFormat="1" applyFill="1" applyBorder="1" applyAlignment="1">
      <alignment horizontal="left"/>
    </xf>
    <xf numFmtId="0" fontId="0" fillId="12" borderId="55" xfId="0" applyFill="1" applyBorder="1" applyAlignment="1">
      <alignment horizontal="left"/>
    </xf>
    <xf numFmtId="49" fontId="0" fillId="13" borderId="52" xfId="0" applyNumberFormat="1" applyFill="1" applyBorder="1" applyAlignment="1">
      <alignment horizontal="left"/>
    </xf>
    <xf numFmtId="0" fontId="0" fillId="13" borderId="52" xfId="0" applyFill="1" applyBorder="1" applyAlignment="1">
      <alignment horizontal="left"/>
    </xf>
    <xf numFmtId="49" fontId="0" fillId="13" borderId="53" xfId="0" applyNumberFormat="1" applyFill="1" applyBorder="1" applyAlignment="1">
      <alignment horizontal="left"/>
    </xf>
    <xf numFmtId="0" fontId="0" fillId="13" borderId="53" xfId="0" applyFill="1" applyBorder="1" applyAlignment="1">
      <alignment horizontal="left"/>
    </xf>
    <xf numFmtId="0" fontId="4" fillId="14" borderId="27" xfId="0" applyFont="1" applyFill="1" applyBorder="1" applyAlignment="1">
      <alignment horizontal="right"/>
    </xf>
    <xf numFmtId="0" fontId="8" fillId="14" borderId="26" xfId="0" applyFont="1" applyFill="1" applyBorder="1"/>
    <xf numFmtId="0" fontId="8" fillId="14" borderId="27" xfId="0" applyFont="1" applyFill="1" applyBorder="1" applyAlignment="1">
      <alignment horizontal="right"/>
    </xf>
    <xf numFmtId="0" fontId="8" fillId="14" borderId="16" xfId="0" applyFont="1" applyFill="1" applyBorder="1" applyAlignment="1">
      <alignment horizontal="right"/>
    </xf>
    <xf numFmtId="0" fontId="8" fillId="14" borderId="56" xfId="0" applyFont="1" applyFill="1" applyBorder="1" applyAlignment="1">
      <alignment horizontal="right"/>
    </xf>
    <xf numFmtId="0" fontId="8" fillId="14" borderId="28" xfId="0" applyFont="1" applyFill="1" applyBorder="1" applyAlignment="1">
      <alignment horizontal="right"/>
    </xf>
    <xf numFmtId="49" fontId="0" fillId="12" borderId="57" xfId="0" applyNumberFormat="1" applyFill="1" applyBorder="1" applyAlignment="1">
      <alignment horizontal="left"/>
    </xf>
    <xf numFmtId="49" fontId="0" fillId="13" borderId="58" xfId="0" applyNumberFormat="1" applyFill="1" applyBorder="1" applyAlignment="1">
      <alignment horizontal="left"/>
    </xf>
    <xf numFmtId="49" fontId="0" fillId="13" borderId="59" xfId="0" applyNumberFormat="1" applyFill="1" applyBorder="1" applyAlignment="1">
      <alignment horizontal="left"/>
    </xf>
    <xf numFmtId="49" fontId="0" fillId="12" borderId="60" xfId="0" applyNumberFormat="1" applyFill="1" applyBorder="1" applyAlignment="1">
      <alignment horizontal="left"/>
    </xf>
    <xf numFmtId="49" fontId="0" fillId="13" borderId="61" xfId="0" applyNumberFormat="1" applyFill="1" applyBorder="1" applyAlignment="1">
      <alignment horizontal="left"/>
    </xf>
    <xf numFmtId="0" fontId="1" fillId="6" borderId="50" xfId="0" applyFont="1" applyFill="1" applyBorder="1" applyAlignment="1">
      <alignment horizontal="right"/>
    </xf>
    <xf numFmtId="0" fontId="0" fillId="0" borderId="38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62" xfId="0" applyBorder="1" applyAlignment="1">
      <alignment horizontal="left"/>
    </xf>
    <xf numFmtId="0" fontId="4" fillId="6" borderId="27" xfId="0" applyFont="1" applyFill="1" applyBorder="1"/>
    <xf numFmtId="0" fontId="8" fillId="11" borderId="18" xfId="0" applyFont="1" applyFill="1" applyBorder="1" applyAlignment="1">
      <alignment horizontal="center"/>
    </xf>
    <xf numFmtId="0" fontId="0" fillId="0" borderId="0" xfId="0" quotePrefix="1"/>
    <xf numFmtId="0" fontId="6" fillId="0" borderId="2" xfId="1" applyNumberFormat="1" applyFont="1" applyFill="1" applyBorder="1"/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" fillId="5" borderId="26" xfId="0" applyFont="1" applyFill="1" applyBorder="1" applyAlignment="1">
      <alignment horizontal="left"/>
    </xf>
    <xf numFmtId="0" fontId="1" fillId="5" borderId="27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left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left" wrapText="1"/>
    </xf>
    <xf numFmtId="0" fontId="5" fillId="5" borderId="23" xfId="0" applyFont="1" applyFill="1" applyBorder="1" applyAlignment="1">
      <alignment horizontal="left" wrapText="1"/>
    </xf>
    <xf numFmtId="0" fontId="5" fillId="5" borderId="19" xfId="0" applyFont="1" applyFill="1" applyBorder="1" applyAlignment="1">
      <alignment horizontal="left"/>
    </xf>
    <xf numFmtId="0" fontId="5" fillId="5" borderId="22" xfId="0" applyFont="1" applyFill="1" applyBorder="1" applyAlignment="1">
      <alignment horizontal="left"/>
    </xf>
    <xf numFmtId="0" fontId="5" fillId="5" borderId="20" xfId="0" applyFont="1" applyFill="1" applyBorder="1" applyAlignment="1">
      <alignment horizontal="left"/>
    </xf>
    <xf numFmtId="0" fontId="5" fillId="5" borderId="23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 vertical="top"/>
    </xf>
    <xf numFmtId="0" fontId="1" fillId="5" borderId="19" xfId="0" applyFont="1" applyFill="1" applyBorder="1" applyAlignment="1">
      <alignment horizontal="left" vertical="top"/>
    </xf>
    <xf numFmtId="0" fontId="1" fillId="5" borderId="20" xfId="0" applyFont="1" applyFill="1" applyBorder="1" applyAlignment="1">
      <alignment horizontal="left" vertical="top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5" fillId="5" borderId="19" xfId="0" applyFont="1" applyFill="1" applyBorder="1" applyAlignment="1">
      <alignment horizontal="left" wrapText="1"/>
    </xf>
    <xf numFmtId="0" fontId="5" fillId="5" borderId="22" xfId="0" applyFont="1" applyFill="1" applyBorder="1" applyAlignment="1">
      <alignment horizontal="left" wrapText="1"/>
    </xf>
    <xf numFmtId="0" fontId="0" fillId="0" borderId="24" xfId="0" applyBorder="1" applyAlignment="1">
      <alignment horizontal="left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2" borderId="33" xfId="0" applyFill="1" applyBorder="1" applyAlignment="1">
      <alignment horizontal="left"/>
    </xf>
    <xf numFmtId="0" fontId="0" fillId="2" borderId="34" xfId="0" applyFill="1" applyBorder="1" applyAlignment="1">
      <alignment horizontal="left"/>
    </xf>
    <xf numFmtId="0" fontId="0" fillId="12" borderId="33" xfId="0" applyFill="1" applyBorder="1" applyAlignment="1">
      <alignment horizontal="left"/>
    </xf>
    <xf numFmtId="0" fontId="0" fillId="12" borderId="34" xfId="0" applyFill="1" applyBorder="1" applyAlignment="1">
      <alignment horizontal="left"/>
    </xf>
    <xf numFmtId="0" fontId="0" fillId="2" borderId="4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2" borderId="36" xfId="0" applyFill="1" applyBorder="1" applyAlignment="1">
      <alignment horizontal="left"/>
    </xf>
    <xf numFmtId="0" fontId="0" fillId="2" borderId="35" xfId="0" applyFill="1" applyBorder="1" applyAlignment="1">
      <alignment horizontal="left"/>
    </xf>
    <xf numFmtId="0" fontId="0" fillId="2" borderId="44" xfId="0" applyFill="1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37" xfId="0" applyBorder="1" applyAlignment="1">
      <alignment horizontal="left"/>
    </xf>
    <xf numFmtId="16" fontId="0" fillId="2" borderId="36" xfId="0" quotePrefix="1" applyNumberFormat="1" applyFill="1" applyBorder="1" applyAlignment="1">
      <alignment horizontal="left"/>
    </xf>
    <xf numFmtId="16" fontId="0" fillId="2" borderId="35" xfId="0" quotePrefix="1" applyNumberFormat="1" applyFill="1" applyBorder="1" applyAlignment="1">
      <alignment horizontal="left"/>
    </xf>
    <xf numFmtId="16" fontId="0" fillId="2" borderId="36" xfId="0" quotePrefix="1" applyNumberFormat="1" applyFill="1" applyBorder="1"/>
    <xf numFmtId="16" fontId="0" fillId="2" borderId="35" xfId="0" quotePrefix="1" applyNumberFormat="1" applyFill="1" applyBorder="1"/>
    <xf numFmtId="16" fontId="0" fillId="2" borderId="14" xfId="0" quotePrefix="1" applyNumberFormat="1" applyFill="1" applyBorder="1"/>
    <xf numFmtId="16" fontId="0" fillId="2" borderId="44" xfId="0" quotePrefix="1" applyNumberFormat="1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9" xfId="0" applyFill="1" applyBorder="1"/>
    <xf numFmtId="0" fontId="0" fillId="10" borderId="41" xfId="0" applyFill="1" applyBorder="1"/>
    <xf numFmtId="16" fontId="0" fillId="2" borderId="33" xfId="0" quotePrefix="1" applyNumberFormat="1" applyFill="1" applyBorder="1" applyAlignment="1">
      <alignment horizontal="left"/>
    </xf>
    <xf numFmtId="16" fontId="0" fillId="2" borderId="34" xfId="0" quotePrefix="1" applyNumberFormat="1" applyFill="1" applyBorder="1" applyAlignment="1">
      <alignment horizontal="left"/>
    </xf>
    <xf numFmtId="16" fontId="0" fillId="2" borderId="33" xfId="0" quotePrefix="1" applyNumberFormat="1" applyFill="1" applyBorder="1"/>
    <xf numFmtId="16" fontId="0" fillId="2" borderId="34" xfId="0" quotePrefix="1" applyNumberFormat="1" applyFill="1" applyBorder="1"/>
    <xf numFmtId="16" fontId="0" fillId="2" borderId="40" xfId="0" quotePrefix="1" applyNumberFormat="1" applyFill="1" applyBorder="1"/>
    <xf numFmtId="0" fontId="0" fillId="10" borderId="31" xfId="0" applyFill="1" applyBorder="1"/>
    <xf numFmtId="0" fontId="0" fillId="10" borderId="32" xfId="0" applyFill="1" applyBorder="1"/>
    <xf numFmtId="0" fontId="0" fillId="10" borderId="2" xfId="0" applyFill="1" applyBorder="1"/>
    <xf numFmtId="0" fontId="0" fillId="10" borderId="4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14" xfId="0" applyFill="1" applyBorder="1"/>
    <xf numFmtId="0" fontId="0" fillId="2" borderId="40" xfId="0" applyFill="1" applyBorder="1"/>
    <xf numFmtId="0" fontId="3" fillId="0" borderId="0" xfId="0" applyFont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1" xfId="0" applyFill="1" applyBorder="1"/>
    <xf numFmtId="0" fontId="0" fillId="2" borderId="42" xfId="0" applyFill="1" applyBorder="1"/>
    <xf numFmtId="0" fontId="0" fillId="2" borderId="32" xfId="0" applyFill="1" applyBorder="1"/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left" wrapText="1"/>
    </xf>
    <xf numFmtId="0" fontId="5" fillId="5" borderId="25" xfId="0" applyFont="1" applyFill="1" applyBorder="1" applyAlignment="1">
      <alignment horizontal="left" wrapText="1"/>
    </xf>
    <xf numFmtId="0" fontId="0" fillId="10" borderId="9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33" xfId="0" applyFill="1" applyBorder="1"/>
    <xf numFmtId="0" fontId="0" fillId="4" borderId="40" xfId="0" applyFill="1" applyBorder="1"/>
    <xf numFmtId="0" fontId="0" fillId="4" borderId="34" xfId="0" applyFill="1" applyBorder="1"/>
    <xf numFmtId="0" fontId="0" fillId="2" borderId="14" xfId="0" applyFill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1" fillId="5" borderId="26" xfId="0" applyFont="1" applyFill="1" applyBorder="1" applyAlignment="1">
      <alignment horizontal="left" vertical="top"/>
    </xf>
    <xf numFmtId="0" fontId="1" fillId="5" borderId="27" xfId="0" applyFont="1" applyFill="1" applyBorder="1" applyAlignment="1">
      <alignment horizontal="left" vertical="top"/>
    </xf>
    <xf numFmtId="0" fontId="1" fillId="5" borderId="28" xfId="0" applyFont="1" applyFill="1" applyBorder="1" applyAlignment="1">
      <alignment horizontal="left" vertical="top"/>
    </xf>
    <xf numFmtId="0" fontId="8" fillId="11" borderId="18" xfId="0" applyFont="1" applyFill="1" applyBorder="1" applyAlignment="1">
      <alignment horizontal="left"/>
    </xf>
    <xf numFmtId="0" fontId="8" fillId="11" borderId="19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8" fillId="11" borderId="18" xfId="0" applyFont="1" applyFill="1" applyBorder="1" applyAlignment="1">
      <alignment horizontal="center"/>
    </xf>
    <xf numFmtId="0" fontId="8" fillId="11" borderId="19" xfId="0" applyFont="1" applyFill="1" applyBorder="1" applyAlignment="1">
      <alignment horizontal="center"/>
    </xf>
    <xf numFmtId="0" fontId="8" fillId="11" borderId="20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left" wrapText="1"/>
    </xf>
    <xf numFmtId="0" fontId="9" fillId="11" borderId="22" xfId="0" applyFont="1" applyFill="1" applyBorder="1" applyAlignment="1">
      <alignment horizontal="left" wrapText="1"/>
    </xf>
    <xf numFmtId="0" fontId="9" fillId="11" borderId="20" xfId="0" applyFont="1" applyFill="1" applyBorder="1" applyAlignment="1">
      <alignment horizontal="left" wrapText="1"/>
    </xf>
    <xf numFmtId="0" fontId="9" fillId="11" borderId="23" xfId="0" applyFont="1" applyFill="1" applyBorder="1" applyAlignment="1">
      <alignment horizontal="left" wrapText="1"/>
    </xf>
    <xf numFmtId="0" fontId="9" fillId="11" borderId="19" xfId="0" applyFont="1" applyFill="1" applyBorder="1" applyAlignment="1">
      <alignment horizontal="left"/>
    </xf>
    <xf numFmtId="0" fontId="9" fillId="11" borderId="22" xfId="0" applyFont="1" applyFill="1" applyBorder="1" applyAlignment="1">
      <alignment horizontal="left"/>
    </xf>
    <xf numFmtId="0" fontId="8" fillId="11" borderId="0" xfId="0" applyFont="1" applyFill="1" applyAlignment="1">
      <alignment horizontal="center" vertical="center"/>
    </xf>
    <xf numFmtId="0" fontId="8" fillId="11" borderId="25" xfId="0" applyFont="1" applyFill="1" applyBorder="1" applyAlignment="1">
      <alignment horizontal="center" vertical="center"/>
    </xf>
    <xf numFmtId="0" fontId="0" fillId="0" borderId="24" xfId="0" applyBorder="1"/>
    <xf numFmtId="0" fontId="0" fillId="0" borderId="0" xfId="0"/>
    <xf numFmtId="0" fontId="0" fillId="0" borderId="25" xfId="0" applyBorder="1"/>
    <xf numFmtId="16" fontId="0" fillId="2" borderId="2" xfId="0" quotePrefix="1" applyNumberFormat="1" applyFill="1" applyBorder="1"/>
    <xf numFmtId="49" fontId="0" fillId="13" borderId="53" xfId="0" applyNumberFormat="1" applyFill="1" applyBorder="1" applyAlignment="1">
      <alignment horizontal="left"/>
    </xf>
    <xf numFmtId="0" fontId="8" fillId="14" borderId="27" xfId="0" applyFont="1" applyFill="1" applyBorder="1"/>
    <xf numFmtId="49" fontId="0" fillId="12" borderId="54" xfId="0" applyNumberFormat="1" applyFill="1" applyBorder="1" applyAlignment="1">
      <alignment horizontal="left"/>
    </xf>
    <xf numFmtId="49" fontId="0" fillId="12" borderId="55" xfId="0" applyNumberFormat="1" applyFill="1" applyBorder="1" applyAlignment="1">
      <alignment horizontal="left"/>
    </xf>
    <xf numFmtId="49" fontId="0" fillId="13" borderId="52" xfId="0" applyNumberFormat="1" applyFill="1" applyBorder="1" applyAlignment="1">
      <alignment horizontal="left"/>
    </xf>
    <xf numFmtId="0" fontId="9" fillId="11" borderId="25" xfId="0" applyFont="1" applyFill="1" applyBorder="1" applyAlignment="1">
      <alignment horizontal="left" wrapText="1"/>
    </xf>
    <xf numFmtId="0" fontId="8" fillId="11" borderId="25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8" fillId="11" borderId="0" xfId="0" applyFont="1" applyFill="1" applyBorder="1" applyAlignment="1">
      <alignment horizontal="center"/>
    </xf>
    <xf numFmtId="0" fontId="0" fillId="0" borderId="26" xfId="0" applyBorder="1"/>
    <xf numFmtId="0" fontId="9" fillId="11" borderId="0" xfId="0" applyFont="1" applyFill="1" applyBorder="1" applyAlignment="1">
      <alignment horizontal="left"/>
    </xf>
    <xf numFmtId="0" fontId="9" fillId="11" borderId="0" xfId="0" applyFont="1" applyFill="1" applyBorder="1" applyAlignment="1">
      <alignment horizontal="left" wrapText="1"/>
    </xf>
    <xf numFmtId="49" fontId="0" fillId="13" borderId="63" xfId="0" applyNumberFormat="1" applyFill="1" applyBorder="1" applyAlignment="1">
      <alignment horizontal="left"/>
    </xf>
    <xf numFmtId="49" fontId="0" fillId="13" borderId="65" xfId="0" applyNumberFormat="1" applyFill="1" applyBorder="1" applyAlignment="1">
      <alignment horizontal="left"/>
    </xf>
    <xf numFmtId="49" fontId="0" fillId="12" borderId="64" xfId="0" applyNumberFormat="1" applyFill="1" applyBorder="1" applyAlignment="1">
      <alignment horizontal="left"/>
    </xf>
    <xf numFmtId="49" fontId="8" fillId="14" borderId="56" xfId="0" applyNumberFormat="1" applyFont="1" applyFill="1" applyBorder="1" applyAlignment="1">
      <alignment horizontal="right"/>
    </xf>
  </cellXfs>
  <cellStyles count="2">
    <cellStyle name="Lien hypertexte" xfId="1" builtinId="8"/>
    <cellStyle name="Normal" xfId="0" builtinId="0"/>
  </cellStyles>
  <dxfs count="22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1" tint="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44B3E1"/>
      <color rgb="FFC0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20/07/relationships/rdRichValueWebImage" Target="richData/rdRichValueWebImage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styles" Target="style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22/10/relationships/richValueRel" Target="richData/richValueRel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connectionId="1" xr16:uid="{875AB8C4-E452-4D21-B3CB-CB00088C9F97}" autoFormatId="16" applyNumberFormats="0" applyBorderFormats="0" applyFontFormats="0" applyPatternFormats="0" applyAlignmentFormats="0" applyWidthHeightFormats="0">
  <queryTableRefresh nextId="5">
    <queryTableFields count="4">
      <queryTableField id="1" name="Abréviation" tableColumnId="1"/>
      <queryTableField id="2" name="Nom Enseignant" tableColumnId="2"/>
      <queryTableField id="3" name="Prénom Enseignant" tableColumnId="3"/>
      <queryTableField id="4" name="Email Professionnel" tableColumnId="4"/>
    </queryTableFields>
  </queryTableRefresh>
  <extLst>
    <ext xmlns:x15="http://schemas.microsoft.com/office/spreadsheetml/2010/11/main" uri="{883FBD77-0823-4a55-B5E3-86C4891E6966}">
      <x15:queryTable sourceDataName="Requête - Enseignants avec attributions"/>
    </ext>
  </extLst>
</queryTable>
</file>

<file path=xl/richData/_rels/rdRichValueWebImage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ntranet.helha.be/wp-content/uploads/2021/03/LOGO_HELHa.png" TargetMode="Externa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</webImagesSrd>
</file>

<file path=xl/richData/rdrichvalue.xml><?xml version="1.0" encoding="utf-8"?>
<rvData xmlns="http://schemas.microsoft.com/office/spreadsheetml/2017/richdata" count="2">
  <rv s="0">
    <v>0</v>
    <v>5</v>
  </rv>
  <rv s="1">
    <v>0</v>
    <v>1</v>
    <v>0</v>
    <v>0</v>
    <v>Logo Helha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</s>
  <s t="_webimage">
    <k n="WebImageIdentifier" t="i"/>
    <k n="CalcOrigin" t="i"/>
    <k n="ComputedImage" t="b"/>
    <k n="ImageSizing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94A5D-FE80-4F71-A565-936F5DABA894}" name="Enseignants_avec_attributions" displayName="Enseignants_avec_attributions" ref="A1:D45" tableType="queryTable" totalsRowShown="0">
  <autoFilter ref="A1:D45" xr:uid="{A8294A5D-FE80-4F71-A565-936F5DABA894}"/>
  <sortState xmlns:xlrd2="http://schemas.microsoft.com/office/spreadsheetml/2017/richdata2" ref="A2:D45">
    <sortCondition ref="B1:B45"/>
  </sortState>
  <tableColumns count="4">
    <tableColumn id="1" xr3:uid="{6ABB6D23-DFA4-4823-8FF7-9D8355FA02DC}" uniqueName="1" name="Abréviation" queryTableFieldId="1" dataDxfId="222"/>
    <tableColumn id="2" xr3:uid="{4BD9A402-FC7F-4ECA-BF7D-E37987359A57}" uniqueName="2" name="Nom Enseignant" queryTableFieldId="2" dataDxfId="221"/>
    <tableColumn id="3" xr3:uid="{7414E73E-8FC1-4AB3-BF0B-4CF10481D88D}" uniqueName="3" name="Prénom Enseignant" queryTableFieldId="3" dataDxfId="220"/>
    <tableColumn id="4" xr3:uid="{6D42231A-3873-459F-8D79-E4895D8C061B}" uniqueName="4" name="Email Professionnel" queryTableFieldId="4" dataDxfId="21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932CCA-4E60-45F5-8E6B-239367FF3306}" name="Tableau3" displayName="Tableau3" ref="A1:E123" totalsRowShown="0" headerRowDxfId="218" dataDxfId="216" headerRowBorderDxfId="217" tableBorderDxfId="215">
  <autoFilter ref="A1:E123" xr:uid="{03932CCA-4E60-45F5-8E6B-239367FF3306}"/>
  <sortState xmlns:xlrd2="http://schemas.microsoft.com/office/spreadsheetml/2017/richdata2" ref="A2:E123">
    <sortCondition ref="A1:A123"/>
  </sortState>
  <tableColumns count="5">
    <tableColumn id="1" xr3:uid="{A91EA808-8B59-4899-A592-194201855558}" name="Matricule HE" dataDxfId="214"/>
    <tableColumn id="2" xr3:uid="{AE56A3FC-8ADB-45A1-81C4-3B337519F391}" name="Nom Etudiant" dataDxfId="213"/>
    <tableColumn id="3" xr3:uid="{4AC268D7-DD76-442A-A61B-EE4017C43342}" name="Prénom Etudiant" dataDxfId="212"/>
    <tableColumn id="4" xr3:uid="{34E6AF67-4BD9-4946-861F-DBBF01799F80}" name="Orientation" dataDxfId="211"/>
    <tableColumn id="5" xr3:uid="{5C85D8F9-8143-4A88-83A9-03C720C2FA90}" name="EMail" dataDxfId="210" dataCellStyle="Lien hypertext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427436-A3FC-4DA8-B1A5-66118B89ACBC}" name="Tableau2" displayName="Tableau2" ref="A1:C22" totalsRowShown="0" headerRowDxfId="209" headerRowBorderDxfId="208" tableBorderDxfId="207" totalsRowBorderDxfId="206">
  <autoFilter ref="A1:C22" xr:uid="{2D427436-A3FC-4DA8-B1A5-66118B89ACBC}"/>
  <sortState xmlns:xlrd2="http://schemas.microsoft.com/office/spreadsheetml/2017/richdata2" ref="A2:C22">
    <sortCondition ref="B1:B22"/>
  </sortState>
  <tableColumns count="3">
    <tableColumn id="1" xr3:uid="{FB901BD0-B69B-49E9-B7BE-720625D6CE26}" name="Section" dataDxfId="205"/>
    <tableColumn id="2" xr3:uid="{0B5A210A-409A-473C-B8E2-B7DB3F395668}" name="Enseignant" dataDxfId="204"/>
    <tableColumn id="3" xr3:uid="{AB804C2D-807D-492A-AE89-8E1F372F2E1C}" name="Mission" dataDxfId="20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la248648@student.helha.be" TargetMode="External"/><Relationship Id="rId1" Type="http://schemas.openxmlformats.org/officeDocument/2006/relationships/hyperlink" Target="mailto:la248648@student.helha.b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la248648@student.helha.be" TargetMode="External"/><Relationship Id="rId1" Type="http://schemas.openxmlformats.org/officeDocument/2006/relationships/hyperlink" Target="mailto:la248648@student.helha.b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BC8E-6B32-4BD3-8FA8-EC69E483D266}">
  <sheetPr codeName="Feuil1"/>
  <dimension ref="A1:D45"/>
  <sheetViews>
    <sheetView workbookViewId="0">
      <selection activeCell="D39" sqref="D39"/>
    </sheetView>
  </sheetViews>
  <sheetFormatPr baseColWidth="10" defaultRowHeight="14.4" x14ac:dyDescent="0.3"/>
  <cols>
    <col min="1" max="1" width="12.77734375" bestFit="1" customWidth="1"/>
    <col min="2" max="2" width="17.77734375" bestFit="1" customWidth="1"/>
    <col min="3" max="3" width="19.109375" bestFit="1" customWidth="1"/>
    <col min="4" max="4" width="31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137" t="s">
        <v>742</v>
      </c>
    </row>
    <row r="3" spans="1:4" x14ac:dyDescent="0.3">
      <c r="A3" s="2" t="s">
        <v>7</v>
      </c>
      <c r="B3" s="2" t="s">
        <v>8</v>
      </c>
      <c r="C3" s="2" t="s">
        <v>9</v>
      </c>
      <c r="D3" s="137" t="s">
        <v>742</v>
      </c>
    </row>
    <row r="4" spans="1:4" x14ac:dyDescent="0.3">
      <c r="A4" s="2" t="s">
        <v>10</v>
      </c>
      <c r="B4" s="2" t="s">
        <v>11</v>
      </c>
      <c r="C4" s="2" t="s">
        <v>12</v>
      </c>
      <c r="D4" s="137" t="s">
        <v>742</v>
      </c>
    </row>
    <row r="5" spans="1:4" x14ac:dyDescent="0.3">
      <c r="A5" s="2" t="s">
        <v>13</v>
      </c>
      <c r="B5" s="2" t="s">
        <v>14</v>
      </c>
      <c r="C5" s="2" t="s">
        <v>15</v>
      </c>
      <c r="D5" s="137" t="s">
        <v>742</v>
      </c>
    </row>
    <row r="6" spans="1:4" x14ac:dyDescent="0.3">
      <c r="A6" s="2" t="s">
        <v>16</v>
      </c>
      <c r="B6" s="2" t="s">
        <v>17</v>
      </c>
      <c r="C6" s="2" t="s">
        <v>18</v>
      </c>
      <c r="D6" s="137" t="s">
        <v>742</v>
      </c>
    </row>
    <row r="7" spans="1:4" x14ac:dyDescent="0.3">
      <c r="A7" s="2" t="s">
        <v>19</v>
      </c>
      <c r="B7" s="2" t="s">
        <v>20</v>
      </c>
      <c r="C7" s="2" t="s">
        <v>21</v>
      </c>
      <c r="D7" s="137" t="s">
        <v>742</v>
      </c>
    </row>
    <row r="8" spans="1:4" x14ac:dyDescent="0.3">
      <c r="A8" s="2" t="s">
        <v>22</v>
      </c>
      <c r="B8" s="2" t="s">
        <v>23</v>
      </c>
      <c r="C8" s="2" t="s">
        <v>24</v>
      </c>
      <c r="D8" s="137" t="s">
        <v>742</v>
      </c>
    </row>
    <row r="9" spans="1:4" x14ac:dyDescent="0.3">
      <c r="A9" s="2" t="s">
        <v>25</v>
      </c>
      <c r="B9" s="2" t="s">
        <v>26</v>
      </c>
      <c r="C9" s="2" t="s">
        <v>27</v>
      </c>
      <c r="D9" s="137" t="s">
        <v>742</v>
      </c>
    </row>
    <row r="10" spans="1:4" x14ac:dyDescent="0.3">
      <c r="A10" s="2" t="s">
        <v>28</v>
      </c>
      <c r="B10" s="2" t="s">
        <v>29</v>
      </c>
      <c r="C10" s="2" t="s">
        <v>30</v>
      </c>
      <c r="D10" s="137" t="s">
        <v>742</v>
      </c>
    </row>
    <row r="11" spans="1:4" x14ac:dyDescent="0.3">
      <c r="A11" s="2" t="s">
        <v>31</v>
      </c>
      <c r="B11" s="2" t="s">
        <v>32</v>
      </c>
      <c r="C11" s="2" t="s">
        <v>33</v>
      </c>
      <c r="D11" s="137" t="s">
        <v>742</v>
      </c>
    </row>
    <row r="12" spans="1:4" x14ac:dyDescent="0.3">
      <c r="A12" s="2" t="s">
        <v>34</v>
      </c>
      <c r="B12" s="2" t="s">
        <v>35</v>
      </c>
      <c r="C12" s="2" t="s">
        <v>36</v>
      </c>
      <c r="D12" s="137" t="s">
        <v>742</v>
      </c>
    </row>
    <row r="13" spans="1:4" x14ac:dyDescent="0.3">
      <c r="A13" s="2" t="s">
        <v>37</v>
      </c>
      <c r="B13" s="2" t="s">
        <v>38</v>
      </c>
      <c r="C13" s="2" t="s">
        <v>39</v>
      </c>
      <c r="D13" s="137" t="s">
        <v>742</v>
      </c>
    </row>
    <row r="14" spans="1:4" x14ac:dyDescent="0.3">
      <c r="A14" s="2" t="s">
        <v>40</v>
      </c>
      <c r="B14" s="2" t="s">
        <v>41</v>
      </c>
      <c r="C14" s="2" t="s">
        <v>42</v>
      </c>
      <c r="D14" s="137" t="s">
        <v>742</v>
      </c>
    </row>
    <row r="15" spans="1:4" x14ac:dyDescent="0.3">
      <c r="A15" s="2" t="s">
        <v>43</v>
      </c>
      <c r="B15" s="2" t="s">
        <v>44</v>
      </c>
      <c r="C15" s="2" t="s">
        <v>45</v>
      </c>
      <c r="D15" s="137" t="s">
        <v>742</v>
      </c>
    </row>
    <row r="16" spans="1:4" x14ac:dyDescent="0.3">
      <c r="A16" s="2" t="s">
        <v>46</v>
      </c>
      <c r="B16" s="2" t="s">
        <v>47</v>
      </c>
      <c r="C16" s="2" t="s">
        <v>48</v>
      </c>
      <c r="D16" s="137" t="s">
        <v>742</v>
      </c>
    </row>
    <row r="17" spans="1:4" x14ac:dyDescent="0.3">
      <c r="A17" s="2" t="s">
        <v>49</v>
      </c>
      <c r="B17" s="2" t="s">
        <v>50</v>
      </c>
      <c r="C17" s="2" t="s">
        <v>51</v>
      </c>
      <c r="D17" s="137" t="s">
        <v>742</v>
      </c>
    </row>
    <row r="18" spans="1:4" x14ac:dyDescent="0.3">
      <c r="A18" s="2" t="s">
        <v>52</v>
      </c>
      <c r="B18" s="2" t="s">
        <v>53</v>
      </c>
      <c r="C18" s="2" t="s">
        <v>39</v>
      </c>
      <c r="D18" s="137" t="s">
        <v>742</v>
      </c>
    </row>
    <row r="19" spans="1:4" x14ac:dyDescent="0.3">
      <c r="A19" s="2" t="s">
        <v>54</v>
      </c>
      <c r="B19" s="2" t="s">
        <v>55</v>
      </c>
      <c r="C19" s="2" t="s">
        <v>56</v>
      </c>
      <c r="D19" s="137" t="s">
        <v>742</v>
      </c>
    </row>
    <row r="20" spans="1:4" x14ac:dyDescent="0.3">
      <c r="A20" t="s">
        <v>57</v>
      </c>
      <c r="B20" t="s">
        <v>58</v>
      </c>
      <c r="C20" t="s">
        <v>59</v>
      </c>
      <c r="D20" s="137" t="s">
        <v>742</v>
      </c>
    </row>
    <row r="21" spans="1:4" x14ac:dyDescent="0.3">
      <c r="A21" t="s">
        <v>60</v>
      </c>
      <c r="B21" t="s">
        <v>61</v>
      </c>
      <c r="C21" t="s">
        <v>62</v>
      </c>
      <c r="D21" s="137" t="s">
        <v>742</v>
      </c>
    </row>
    <row r="22" spans="1:4" x14ac:dyDescent="0.3">
      <c r="A22" t="s">
        <v>63</v>
      </c>
      <c r="B22" t="s">
        <v>64</v>
      </c>
      <c r="C22" t="s">
        <v>65</v>
      </c>
      <c r="D22" s="137" t="s">
        <v>742</v>
      </c>
    </row>
    <row r="23" spans="1:4" x14ac:dyDescent="0.3">
      <c r="A23" t="s">
        <v>66</v>
      </c>
      <c r="B23" t="s">
        <v>67</v>
      </c>
      <c r="C23" t="s">
        <v>68</v>
      </c>
      <c r="D23" s="137" t="s">
        <v>742</v>
      </c>
    </row>
    <row r="24" spans="1:4" x14ac:dyDescent="0.3">
      <c r="A24" t="s">
        <v>69</v>
      </c>
      <c r="B24" t="s">
        <v>70</v>
      </c>
      <c r="C24" t="s">
        <v>71</v>
      </c>
      <c r="D24" s="137" t="s">
        <v>742</v>
      </c>
    </row>
    <row r="25" spans="1:4" x14ac:dyDescent="0.3">
      <c r="A25" t="s">
        <v>72</v>
      </c>
      <c r="B25" t="s">
        <v>73</v>
      </c>
      <c r="C25" t="s">
        <v>74</v>
      </c>
      <c r="D25" s="137" t="s">
        <v>742</v>
      </c>
    </row>
    <row r="26" spans="1:4" x14ac:dyDescent="0.3">
      <c r="A26" t="s">
        <v>75</v>
      </c>
      <c r="B26" t="s">
        <v>76</v>
      </c>
      <c r="C26" t="s">
        <v>77</v>
      </c>
      <c r="D26" s="137" t="s">
        <v>742</v>
      </c>
    </row>
    <row r="27" spans="1:4" x14ac:dyDescent="0.3">
      <c r="A27" t="s">
        <v>78</v>
      </c>
      <c r="B27" t="s">
        <v>79</v>
      </c>
      <c r="C27" t="s">
        <v>80</v>
      </c>
      <c r="D27" s="137" t="s">
        <v>742</v>
      </c>
    </row>
    <row r="28" spans="1:4" x14ac:dyDescent="0.3">
      <c r="A28" t="s">
        <v>81</v>
      </c>
      <c r="B28" t="s">
        <v>82</v>
      </c>
      <c r="C28" t="s">
        <v>83</v>
      </c>
      <c r="D28" s="137" t="s">
        <v>742</v>
      </c>
    </row>
    <row r="29" spans="1:4" x14ac:dyDescent="0.3">
      <c r="A29" t="s">
        <v>84</v>
      </c>
      <c r="B29" t="s">
        <v>85</v>
      </c>
      <c r="C29" t="s">
        <v>86</v>
      </c>
      <c r="D29" s="137" t="s">
        <v>742</v>
      </c>
    </row>
    <row r="30" spans="1:4" x14ac:dyDescent="0.3">
      <c r="A30" t="s">
        <v>87</v>
      </c>
      <c r="B30" t="s">
        <v>88</v>
      </c>
      <c r="C30" t="s">
        <v>89</v>
      </c>
      <c r="D30" s="137" t="s">
        <v>742</v>
      </c>
    </row>
    <row r="31" spans="1:4" x14ac:dyDescent="0.3">
      <c r="A31" t="s">
        <v>90</v>
      </c>
      <c r="B31" t="s">
        <v>91</v>
      </c>
      <c r="C31" t="s">
        <v>92</v>
      </c>
      <c r="D31" s="137" t="s">
        <v>742</v>
      </c>
    </row>
    <row r="32" spans="1:4" x14ac:dyDescent="0.3">
      <c r="A32" t="s">
        <v>93</v>
      </c>
      <c r="B32" t="s">
        <v>94</v>
      </c>
      <c r="C32" t="s">
        <v>95</v>
      </c>
      <c r="D32" s="137" t="s">
        <v>742</v>
      </c>
    </row>
    <row r="33" spans="1:4" x14ac:dyDescent="0.3">
      <c r="A33" t="s">
        <v>96</v>
      </c>
      <c r="B33" t="s">
        <v>97</v>
      </c>
      <c r="C33" t="s">
        <v>98</v>
      </c>
      <c r="D33" s="137" t="s">
        <v>742</v>
      </c>
    </row>
    <row r="34" spans="1:4" x14ac:dyDescent="0.3">
      <c r="A34" t="s">
        <v>99</v>
      </c>
      <c r="B34" t="s">
        <v>100</v>
      </c>
      <c r="C34" t="s">
        <v>101</v>
      </c>
      <c r="D34" s="137" t="s">
        <v>742</v>
      </c>
    </row>
    <row r="35" spans="1:4" x14ac:dyDescent="0.3">
      <c r="A35" t="s">
        <v>102</v>
      </c>
      <c r="B35" t="s">
        <v>103</v>
      </c>
      <c r="C35" t="s">
        <v>104</v>
      </c>
      <c r="D35" s="137" t="s">
        <v>742</v>
      </c>
    </row>
    <row r="36" spans="1:4" x14ac:dyDescent="0.3">
      <c r="A36" t="s">
        <v>105</v>
      </c>
      <c r="B36" t="s">
        <v>106</v>
      </c>
      <c r="C36" t="s">
        <v>107</v>
      </c>
      <c r="D36" s="137" t="s">
        <v>742</v>
      </c>
    </row>
    <row r="37" spans="1:4" x14ac:dyDescent="0.3">
      <c r="A37" t="s">
        <v>108</v>
      </c>
      <c r="B37" t="s">
        <v>109</v>
      </c>
      <c r="C37" t="s">
        <v>110</v>
      </c>
      <c r="D37" s="137" t="s">
        <v>742</v>
      </c>
    </row>
    <row r="38" spans="1:4" x14ac:dyDescent="0.3">
      <c r="A38" t="s">
        <v>111</v>
      </c>
      <c r="B38" t="s">
        <v>112</v>
      </c>
      <c r="C38" t="s">
        <v>113</v>
      </c>
      <c r="D38" s="137" t="s">
        <v>742</v>
      </c>
    </row>
    <row r="39" spans="1:4" x14ac:dyDescent="0.3">
      <c r="A39" t="s">
        <v>114</v>
      </c>
      <c r="B39" t="s">
        <v>115</v>
      </c>
      <c r="C39" t="s">
        <v>116</v>
      </c>
      <c r="D39" s="137" t="s">
        <v>742</v>
      </c>
    </row>
    <row r="40" spans="1:4" x14ac:dyDescent="0.3">
      <c r="A40" t="s">
        <v>117</v>
      </c>
      <c r="B40" t="s">
        <v>118</v>
      </c>
      <c r="C40" t="s">
        <v>119</v>
      </c>
      <c r="D40" s="137" t="s">
        <v>742</v>
      </c>
    </row>
    <row r="41" spans="1:4" x14ac:dyDescent="0.3">
      <c r="A41" t="s">
        <v>120</v>
      </c>
      <c r="B41" t="s">
        <v>121</v>
      </c>
      <c r="C41" t="s">
        <v>122</v>
      </c>
      <c r="D41" s="137" t="s">
        <v>742</v>
      </c>
    </row>
    <row r="42" spans="1:4" x14ac:dyDescent="0.3">
      <c r="A42" t="s">
        <v>123</v>
      </c>
      <c r="B42" t="s">
        <v>124</v>
      </c>
      <c r="C42" t="s">
        <v>125</v>
      </c>
      <c r="D42" s="137" t="s">
        <v>742</v>
      </c>
    </row>
    <row r="43" spans="1:4" x14ac:dyDescent="0.3">
      <c r="A43" t="s">
        <v>129</v>
      </c>
      <c r="B43" t="s">
        <v>130</v>
      </c>
      <c r="C43" t="s">
        <v>131</v>
      </c>
      <c r="D43" s="137" t="s">
        <v>742</v>
      </c>
    </row>
    <row r="44" spans="1:4" x14ac:dyDescent="0.3">
      <c r="A44" t="s">
        <v>132</v>
      </c>
      <c r="B44" t="s">
        <v>133</v>
      </c>
      <c r="C44" t="s">
        <v>134</v>
      </c>
      <c r="D44" s="137" t="s">
        <v>742</v>
      </c>
    </row>
    <row r="45" spans="1:4" x14ac:dyDescent="0.3">
      <c r="A45" t="s">
        <v>126</v>
      </c>
      <c r="B45" t="s">
        <v>127</v>
      </c>
      <c r="C45" t="s">
        <v>128</v>
      </c>
      <c r="D45" s="137" t="s">
        <v>742</v>
      </c>
    </row>
  </sheetData>
  <hyperlinks>
    <hyperlink ref="D2" r:id="rId1" xr:uid="{7818B011-7852-4573-B26C-07099E25578A}"/>
    <hyperlink ref="D3:D45" r:id="rId2" display="la248648@student.helha.be" xr:uid="{1B6107B3-C0D0-422B-B3C3-127DC83B9ABB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4DFE-14FA-42C7-BCB2-8CCF7E3862EA}">
  <sheetPr codeName="Feuil4"/>
  <dimension ref="A1:F123"/>
  <sheetViews>
    <sheetView topLeftCell="A37" workbookViewId="0">
      <selection activeCell="B64" sqref="B64"/>
    </sheetView>
  </sheetViews>
  <sheetFormatPr baseColWidth="10" defaultRowHeight="14.4" x14ac:dyDescent="0.3"/>
  <cols>
    <col min="1" max="1" width="13.77734375" bestFit="1" customWidth="1"/>
    <col min="2" max="2" width="14.5546875" bestFit="1" customWidth="1"/>
    <col min="3" max="3" width="17" bestFit="1" customWidth="1"/>
    <col min="4" max="4" width="12.6640625" bestFit="1" customWidth="1"/>
    <col min="5" max="5" width="23.88671875" bestFit="1" customWidth="1"/>
  </cols>
  <sheetData>
    <row r="1" spans="1:6" x14ac:dyDescent="0.3">
      <c r="A1" s="27" t="s">
        <v>137</v>
      </c>
      <c r="B1" s="27" t="s">
        <v>138</v>
      </c>
      <c r="C1" s="27" t="s">
        <v>139</v>
      </c>
      <c r="D1" s="27" t="s">
        <v>140</v>
      </c>
      <c r="E1" s="28" t="s">
        <v>141</v>
      </c>
    </row>
    <row r="2" spans="1:6" x14ac:dyDescent="0.3">
      <c r="A2" s="29" t="s">
        <v>144</v>
      </c>
      <c r="B2" s="29" t="s">
        <v>145</v>
      </c>
      <c r="C2" s="29" t="s">
        <v>146</v>
      </c>
      <c r="D2" s="29" t="s">
        <v>303</v>
      </c>
      <c r="E2" s="137" t="s">
        <v>742</v>
      </c>
    </row>
    <row r="3" spans="1:6" x14ac:dyDescent="0.3">
      <c r="A3" s="29" t="s">
        <v>142</v>
      </c>
      <c r="B3" s="29" t="s">
        <v>143</v>
      </c>
      <c r="C3" s="29" t="s">
        <v>6</v>
      </c>
      <c r="D3" s="29" t="s">
        <v>303</v>
      </c>
      <c r="E3" s="137" t="s">
        <v>742</v>
      </c>
    </row>
    <row r="4" spans="1:6" x14ac:dyDescent="0.3">
      <c r="A4" s="29" t="s">
        <v>424</v>
      </c>
      <c r="B4" s="29" t="s">
        <v>425</v>
      </c>
      <c r="C4" s="29" t="s">
        <v>426</v>
      </c>
      <c r="D4" s="29" t="s">
        <v>135</v>
      </c>
      <c r="E4" s="137" t="s">
        <v>742</v>
      </c>
    </row>
    <row r="5" spans="1:6" x14ac:dyDescent="0.3">
      <c r="A5" s="29" t="s">
        <v>147</v>
      </c>
      <c r="B5" s="29" t="s">
        <v>148</v>
      </c>
      <c r="C5" s="29" t="s">
        <v>149</v>
      </c>
      <c r="D5" s="29" t="s">
        <v>303</v>
      </c>
      <c r="E5" s="137" t="s">
        <v>742</v>
      </c>
    </row>
    <row r="6" spans="1:6" x14ac:dyDescent="0.3">
      <c r="A6" s="29" t="s">
        <v>150</v>
      </c>
      <c r="B6" s="29" t="s">
        <v>151</v>
      </c>
      <c r="C6" s="29" t="s">
        <v>152</v>
      </c>
      <c r="D6" s="29" t="s">
        <v>303</v>
      </c>
      <c r="E6" s="137" t="s">
        <v>742</v>
      </c>
    </row>
    <row r="7" spans="1:6" x14ac:dyDescent="0.3">
      <c r="A7" s="29" t="s">
        <v>541</v>
      </c>
      <c r="B7" s="29" t="s">
        <v>542</v>
      </c>
      <c r="C7" s="29" t="s">
        <v>418</v>
      </c>
      <c r="D7" s="29" t="s">
        <v>135</v>
      </c>
      <c r="E7" s="137" t="s">
        <v>742</v>
      </c>
    </row>
    <row r="8" spans="1:6" x14ac:dyDescent="0.3">
      <c r="A8" s="29" t="s">
        <v>155</v>
      </c>
      <c r="B8" s="29" t="s">
        <v>156</v>
      </c>
      <c r="C8" s="29" t="s">
        <v>157</v>
      </c>
      <c r="D8" s="29" t="s">
        <v>303</v>
      </c>
      <c r="E8" s="137" t="s">
        <v>742</v>
      </c>
    </row>
    <row r="9" spans="1:6" x14ac:dyDescent="0.3">
      <c r="A9" s="29" t="s">
        <v>427</v>
      </c>
      <c r="B9" s="29" t="s">
        <v>428</v>
      </c>
      <c r="C9" s="29" t="s">
        <v>146</v>
      </c>
      <c r="D9" s="29" t="s">
        <v>135</v>
      </c>
      <c r="E9" s="137" t="s">
        <v>742</v>
      </c>
    </row>
    <row r="10" spans="1:6" x14ac:dyDescent="0.3">
      <c r="A10" s="29" t="s">
        <v>183</v>
      </c>
      <c r="B10" s="29" t="s">
        <v>184</v>
      </c>
      <c r="C10" s="29" t="s">
        <v>185</v>
      </c>
      <c r="D10" s="29" t="s">
        <v>303</v>
      </c>
      <c r="E10" s="137" t="s">
        <v>742</v>
      </c>
    </row>
    <row r="11" spans="1:6" x14ac:dyDescent="0.3">
      <c r="A11" s="29" t="s">
        <v>180</v>
      </c>
      <c r="B11" s="29" t="s">
        <v>181</v>
      </c>
      <c r="C11" s="29" t="s">
        <v>182</v>
      </c>
      <c r="D11" s="29" t="s">
        <v>135</v>
      </c>
      <c r="E11" s="137" t="s">
        <v>742</v>
      </c>
    </row>
    <row r="12" spans="1:6" x14ac:dyDescent="0.3">
      <c r="A12" s="29" t="s">
        <v>153</v>
      </c>
      <c r="B12" s="29" t="s">
        <v>154</v>
      </c>
      <c r="C12" s="29" t="s">
        <v>62</v>
      </c>
      <c r="D12" s="29" t="s">
        <v>303</v>
      </c>
      <c r="E12" s="137" t="s">
        <v>742</v>
      </c>
    </row>
    <row r="13" spans="1:6" x14ac:dyDescent="0.3">
      <c r="A13" s="29" t="s">
        <v>165</v>
      </c>
      <c r="B13" s="29" t="s">
        <v>166</v>
      </c>
      <c r="C13" s="29" t="s">
        <v>167</v>
      </c>
      <c r="D13" s="29" t="s">
        <v>303</v>
      </c>
      <c r="E13" s="137" t="s">
        <v>742</v>
      </c>
    </row>
    <row r="14" spans="1:6" x14ac:dyDescent="0.3">
      <c r="A14" s="29" t="s">
        <v>177</v>
      </c>
      <c r="B14" s="29" t="s">
        <v>178</v>
      </c>
      <c r="C14" s="29" t="s">
        <v>179</v>
      </c>
      <c r="D14" s="29" t="s">
        <v>161</v>
      </c>
      <c r="E14" s="137" t="s">
        <v>742</v>
      </c>
    </row>
    <row r="15" spans="1:6" x14ac:dyDescent="0.3">
      <c r="A15" s="29" t="s">
        <v>174</v>
      </c>
      <c r="B15" s="29" t="s">
        <v>175</v>
      </c>
      <c r="C15" s="29" t="s">
        <v>176</v>
      </c>
      <c r="D15" s="29" t="s">
        <v>303</v>
      </c>
      <c r="E15" s="137" t="s">
        <v>742</v>
      </c>
    </row>
    <row r="16" spans="1:6" x14ac:dyDescent="0.3">
      <c r="A16" s="29" t="s">
        <v>162</v>
      </c>
      <c r="B16" s="29" t="s">
        <v>163</v>
      </c>
      <c r="C16" s="29" t="s">
        <v>164</v>
      </c>
      <c r="D16" s="29" t="s">
        <v>135</v>
      </c>
      <c r="E16" s="137" t="s">
        <v>742</v>
      </c>
      <c r="F16" t="e" cm="1">
        <f t="array" ref="F16">-G</f>
        <v>#NAME?</v>
      </c>
    </row>
    <row r="17" spans="1:6" x14ac:dyDescent="0.3">
      <c r="A17" s="29" t="s">
        <v>168</v>
      </c>
      <c r="B17" s="29" t="s">
        <v>169</v>
      </c>
      <c r="C17" s="29" t="s">
        <v>170</v>
      </c>
      <c r="D17" s="29" t="s">
        <v>303</v>
      </c>
      <c r="E17" s="137" t="s">
        <v>742</v>
      </c>
      <c r="F17" t="e" cm="1">
        <f t="array" ref="F17">recher</f>
        <v>#NAME?</v>
      </c>
    </row>
    <row r="18" spans="1:6" x14ac:dyDescent="0.3">
      <c r="A18" s="29" t="s">
        <v>171</v>
      </c>
      <c r="B18" s="29" t="s">
        <v>172</v>
      </c>
      <c r="C18" s="29" t="s">
        <v>173</v>
      </c>
      <c r="D18" s="29" t="s">
        <v>303</v>
      </c>
      <c r="E18" s="137" t="s">
        <v>742</v>
      </c>
    </row>
    <row r="19" spans="1:6" x14ac:dyDescent="0.3">
      <c r="A19" s="29" t="s">
        <v>189</v>
      </c>
      <c r="B19" s="29" t="s">
        <v>190</v>
      </c>
      <c r="C19" s="29" t="s">
        <v>56</v>
      </c>
      <c r="D19" s="29" t="s">
        <v>303</v>
      </c>
      <c r="E19" s="137" t="s">
        <v>742</v>
      </c>
      <c r="F19" s="136" t="s">
        <v>741</v>
      </c>
    </row>
    <row r="20" spans="1:6" x14ac:dyDescent="0.3">
      <c r="A20" s="29" t="s">
        <v>186</v>
      </c>
      <c r="B20" s="29" t="s">
        <v>187</v>
      </c>
      <c r="C20" s="29" t="s">
        <v>188</v>
      </c>
      <c r="D20" s="29" t="s">
        <v>303</v>
      </c>
      <c r="E20" s="137" t="s">
        <v>742</v>
      </c>
      <c r="F20" t="str">
        <f>VLOOKUP("LA222222",Tableau3[[#All],[Matricule HE]:[EMail]],2,FALSE)</f>
        <v xml:space="preserve">Bonnet </v>
      </c>
    </row>
    <row r="21" spans="1:6" x14ac:dyDescent="0.3">
      <c r="A21" s="29" t="s">
        <v>191</v>
      </c>
      <c r="B21" s="29" t="s">
        <v>192</v>
      </c>
      <c r="C21" s="29" t="s">
        <v>193</v>
      </c>
      <c r="D21" s="29" t="s">
        <v>303</v>
      </c>
      <c r="E21" s="137" t="s">
        <v>742</v>
      </c>
    </row>
    <row r="22" spans="1:6" x14ac:dyDescent="0.3">
      <c r="A22" s="29" t="s">
        <v>200</v>
      </c>
      <c r="B22" s="29" t="s">
        <v>201</v>
      </c>
      <c r="C22" s="29" t="s">
        <v>202</v>
      </c>
      <c r="D22" s="29" t="s">
        <v>303</v>
      </c>
      <c r="E22" s="137" t="s">
        <v>742</v>
      </c>
    </row>
    <row r="23" spans="1:6" x14ac:dyDescent="0.3">
      <c r="A23" s="29" t="s">
        <v>194</v>
      </c>
      <c r="B23" s="29" t="s">
        <v>195</v>
      </c>
      <c r="C23" s="29" t="s">
        <v>196</v>
      </c>
      <c r="D23" s="29" t="s">
        <v>135</v>
      </c>
      <c r="E23" s="137" t="s">
        <v>742</v>
      </c>
    </row>
    <row r="24" spans="1:6" x14ac:dyDescent="0.3">
      <c r="A24" s="29" t="s">
        <v>158</v>
      </c>
      <c r="B24" s="29" t="s">
        <v>159</v>
      </c>
      <c r="C24" s="29" t="s">
        <v>160</v>
      </c>
      <c r="D24" s="29" t="s">
        <v>161</v>
      </c>
      <c r="E24" s="137" t="s">
        <v>742</v>
      </c>
    </row>
    <row r="25" spans="1:6" x14ac:dyDescent="0.3">
      <c r="A25" s="29" t="s">
        <v>221</v>
      </c>
      <c r="B25" s="29" t="s">
        <v>176</v>
      </c>
      <c r="C25" s="29" t="s">
        <v>222</v>
      </c>
      <c r="D25" s="29" t="s">
        <v>135</v>
      </c>
      <c r="E25" s="137" t="s">
        <v>742</v>
      </c>
    </row>
    <row r="26" spans="1:6" x14ac:dyDescent="0.3">
      <c r="A26" s="29" t="s">
        <v>208</v>
      </c>
      <c r="B26" s="29" t="s">
        <v>209</v>
      </c>
      <c r="C26" s="29" t="s">
        <v>210</v>
      </c>
      <c r="D26" s="29" t="s">
        <v>161</v>
      </c>
      <c r="E26" s="137" t="s">
        <v>742</v>
      </c>
    </row>
    <row r="27" spans="1:6" x14ac:dyDescent="0.3">
      <c r="A27" s="29" t="s">
        <v>216</v>
      </c>
      <c r="B27" s="29" t="s">
        <v>176</v>
      </c>
      <c r="C27" s="29" t="s">
        <v>217</v>
      </c>
      <c r="D27" s="29" t="s">
        <v>135</v>
      </c>
      <c r="E27" s="137" t="s">
        <v>742</v>
      </c>
    </row>
    <row r="28" spans="1:6" x14ac:dyDescent="0.3">
      <c r="A28" s="29" t="s">
        <v>203</v>
      </c>
      <c r="B28" s="29" t="s">
        <v>204</v>
      </c>
      <c r="C28" s="29" t="s">
        <v>205</v>
      </c>
      <c r="D28" s="29" t="s">
        <v>303</v>
      </c>
      <c r="E28" s="137" t="s">
        <v>742</v>
      </c>
    </row>
    <row r="29" spans="1:6" x14ac:dyDescent="0.3">
      <c r="A29" s="29" t="s">
        <v>206</v>
      </c>
      <c r="B29" s="29" t="s">
        <v>207</v>
      </c>
      <c r="C29" s="29" t="s">
        <v>146</v>
      </c>
      <c r="D29" s="29" t="s">
        <v>303</v>
      </c>
      <c r="E29" s="137" t="s">
        <v>742</v>
      </c>
    </row>
    <row r="30" spans="1:6" x14ac:dyDescent="0.3">
      <c r="A30" s="29" t="s">
        <v>197</v>
      </c>
      <c r="B30" s="29" t="s">
        <v>198</v>
      </c>
      <c r="C30" s="29" t="s">
        <v>199</v>
      </c>
      <c r="D30" s="29" t="s">
        <v>303</v>
      </c>
      <c r="E30" s="137" t="s">
        <v>742</v>
      </c>
    </row>
    <row r="31" spans="1:6" x14ac:dyDescent="0.3">
      <c r="A31" s="29" t="s">
        <v>211</v>
      </c>
      <c r="B31" s="29" t="s">
        <v>212</v>
      </c>
      <c r="C31" s="29" t="s">
        <v>213</v>
      </c>
      <c r="D31" s="29" t="s">
        <v>303</v>
      </c>
      <c r="E31" s="137" t="s">
        <v>742</v>
      </c>
    </row>
    <row r="32" spans="1:6" x14ac:dyDescent="0.3">
      <c r="A32" s="29" t="s">
        <v>214</v>
      </c>
      <c r="B32" s="29" t="s">
        <v>215</v>
      </c>
      <c r="C32" s="29" t="s">
        <v>160</v>
      </c>
      <c r="D32" s="29" t="s">
        <v>303</v>
      </c>
      <c r="E32" s="137" t="s">
        <v>742</v>
      </c>
    </row>
    <row r="33" spans="1:5" x14ac:dyDescent="0.3">
      <c r="A33" s="29" t="s">
        <v>218</v>
      </c>
      <c r="B33" s="29" t="s">
        <v>219</v>
      </c>
      <c r="C33" s="29" t="s">
        <v>220</v>
      </c>
      <c r="D33" s="29" t="s">
        <v>135</v>
      </c>
      <c r="E33" s="137" t="s">
        <v>742</v>
      </c>
    </row>
    <row r="34" spans="1:5" x14ac:dyDescent="0.3">
      <c r="A34" s="29" t="s">
        <v>429</v>
      </c>
      <c r="B34" s="29" t="s">
        <v>430</v>
      </c>
      <c r="C34" s="29" t="s">
        <v>431</v>
      </c>
      <c r="D34" s="29" t="s">
        <v>303</v>
      </c>
      <c r="E34" s="137" t="s">
        <v>742</v>
      </c>
    </row>
    <row r="35" spans="1:5" x14ac:dyDescent="0.3">
      <c r="A35" s="29" t="s">
        <v>223</v>
      </c>
      <c r="B35" s="29" t="s">
        <v>224</v>
      </c>
      <c r="C35" s="29" t="s">
        <v>225</v>
      </c>
      <c r="D35" s="29" t="s">
        <v>303</v>
      </c>
      <c r="E35" s="137" t="s">
        <v>742</v>
      </c>
    </row>
    <row r="36" spans="1:5" x14ac:dyDescent="0.3">
      <c r="A36" s="29" t="s">
        <v>241</v>
      </c>
      <c r="B36" s="29" t="s">
        <v>242</v>
      </c>
      <c r="C36" s="29" t="s">
        <v>243</v>
      </c>
      <c r="D36" s="29" t="s">
        <v>303</v>
      </c>
      <c r="E36" s="137" t="s">
        <v>742</v>
      </c>
    </row>
    <row r="37" spans="1:5" x14ac:dyDescent="0.3">
      <c r="A37" s="29" t="s">
        <v>226</v>
      </c>
      <c r="B37" s="29" t="s">
        <v>227</v>
      </c>
      <c r="C37" s="29" t="s">
        <v>228</v>
      </c>
      <c r="D37" s="29" t="s">
        <v>135</v>
      </c>
      <c r="E37" s="137" t="s">
        <v>742</v>
      </c>
    </row>
    <row r="38" spans="1:5" x14ac:dyDescent="0.3">
      <c r="A38" s="29" t="s">
        <v>235</v>
      </c>
      <c r="B38" s="29" t="s">
        <v>236</v>
      </c>
      <c r="C38" s="29" t="s">
        <v>237</v>
      </c>
      <c r="D38" s="29" t="s">
        <v>135</v>
      </c>
      <c r="E38" s="137" t="s">
        <v>742</v>
      </c>
    </row>
    <row r="39" spans="1:5" x14ac:dyDescent="0.3">
      <c r="A39" s="29" t="s">
        <v>232</v>
      </c>
      <c r="B39" s="29" t="s">
        <v>233</v>
      </c>
      <c r="C39" s="29" t="s">
        <v>234</v>
      </c>
      <c r="D39" s="29" t="s">
        <v>303</v>
      </c>
      <c r="E39" s="137" t="s">
        <v>742</v>
      </c>
    </row>
    <row r="40" spans="1:5" x14ac:dyDescent="0.3">
      <c r="A40" s="29" t="s">
        <v>258</v>
      </c>
      <c r="B40" s="29" t="s">
        <v>259</v>
      </c>
      <c r="C40" s="29" t="s">
        <v>260</v>
      </c>
      <c r="D40" s="29" t="s">
        <v>135</v>
      </c>
      <c r="E40" s="137" t="s">
        <v>742</v>
      </c>
    </row>
    <row r="41" spans="1:5" x14ac:dyDescent="0.3">
      <c r="A41" s="29" t="s">
        <v>238</v>
      </c>
      <c r="B41" s="29" t="s">
        <v>239</v>
      </c>
      <c r="C41" s="29" t="s">
        <v>240</v>
      </c>
      <c r="D41" s="29" t="s">
        <v>135</v>
      </c>
      <c r="E41" s="137" t="s">
        <v>742</v>
      </c>
    </row>
    <row r="42" spans="1:5" x14ac:dyDescent="0.3">
      <c r="A42" s="29" t="s">
        <v>255</v>
      </c>
      <c r="B42" s="29" t="s">
        <v>256</v>
      </c>
      <c r="C42" s="29" t="s">
        <v>257</v>
      </c>
      <c r="D42" s="29" t="s">
        <v>135</v>
      </c>
      <c r="E42" s="137" t="s">
        <v>742</v>
      </c>
    </row>
    <row r="43" spans="1:5" x14ac:dyDescent="0.3">
      <c r="A43" s="29" t="s">
        <v>229</v>
      </c>
      <c r="B43" s="29" t="s">
        <v>230</v>
      </c>
      <c r="C43" s="29" t="s">
        <v>231</v>
      </c>
      <c r="D43" s="29" t="s">
        <v>161</v>
      </c>
      <c r="E43" s="137" t="s">
        <v>742</v>
      </c>
    </row>
    <row r="44" spans="1:5" x14ac:dyDescent="0.3">
      <c r="A44" s="29" t="s">
        <v>244</v>
      </c>
      <c r="B44" s="29" t="s">
        <v>245</v>
      </c>
      <c r="C44" s="29" t="s">
        <v>246</v>
      </c>
      <c r="D44" s="29" t="s">
        <v>303</v>
      </c>
      <c r="E44" s="137" t="s">
        <v>742</v>
      </c>
    </row>
    <row r="45" spans="1:5" x14ac:dyDescent="0.3">
      <c r="A45" s="29" t="s">
        <v>247</v>
      </c>
      <c r="B45" s="29" t="s">
        <v>201</v>
      </c>
      <c r="C45" s="29" t="s">
        <v>248</v>
      </c>
      <c r="D45" s="29" t="s">
        <v>135</v>
      </c>
      <c r="E45" s="137" t="s">
        <v>742</v>
      </c>
    </row>
    <row r="46" spans="1:5" x14ac:dyDescent="0.3">
      <c r="A46" s="29" t="s">
        <v>543</v>
      </c>
      <c r="B46" s="29" t="s">
        <v>253</v>
      </c>
      <c r="C46" s="29" t="s">
        <v>544</v>
      </c>
      <c r="D46" s="29" t="s">
        <v>135</v>
      </c>
      <c r="E46" s="137" t="s">
        <v>742</v>
      </c>
    </row>
    <row r="47" spans="1:5" x14ac:dyDescent="0.3">
      <c r="A47" s="29" t="s">
        <v>249</v>
      </c>
      <c r="B47" s="29" t="s">
        <v>250</v>
      </c>
      <c r="C47" s="29" t="s">
        <v>251</v>
      </c>
      <c r="D47" s="29" t="s">
        <v>135</v>
      </c>
      <c r="E47" s="137" t="s">
        <v>742</v>
      </c>
    </row>
    <row r="48" spans="1:5" x14ac:dyDescent="0.3">
      <c r="A48" s="29" t="s">
        <v>264</v>
      </c>
      <c r="B48" s="29" t="s">
        <v>265</v>
      </c>
      <c r="C48" s="29" t="s">
        <v>266</v>
      </c>
      <c r="D48" s="29" t="s">
        <v>161</v>
      </c>
      <c r="E48" s="137" t="s">
        <v>742</v>
      </c>
    </row>
    <row r="49" spans="1:5" x14ac:dyDescent="0.3">
      <c r="A49" s="29" t="s">
        <v>261</v>
      </c>
      <c r="B49" s="29" t="s">
        <v>262</v>
      </c>
      <c r="C49" s="29" t="s">
        <v>263</v>
      </c>
      <c r="D49" s="29" t="s">
        <v>303</v>
      </c>
      <c r="E49" s="137" t="s">
        <v>742</v>
      </c>
    </row>
    <row r="50" spans="1:5" x14ac:dyDescent="0.3">
      <c r="A50" s="29" t="s">
        <v>252</v>
      </c>
      <c r="B50" s="29" t="s">
        <v>253</v>
      </c>
      <c r="C50" s="29" t="s">
        <v>254</v>
      </c>
      <c r="D50" s="29" t="s">
        <v>135</v>
      </c>
      <c r="E50" s="137" t="s">
        <v>742</v>
      </c>
    </row>
    <row r="51" spans="1:5" x14ac:dyDescent="0.3">
      <c r="A51" s="29" t="s">
        <v>267</v>
      </c>
      <c r="B51" s="29" t="s">
        <v>268</v>
      </c>
      <c r="C51" s="29" t="s">
        <v>269</v>
      </c>
      <c r="D51" s="29" t="s">
        <v>161</v>
      </c>
      <c r="E51" s="137" t="s">
        <v>742</v>
      </c>
    </row>
    <row r="52" spans="1:5" x14ac:dyDescent="0.3">
      <c r="A52" s="29" t="s">
        <v>270</v>
      </c>
      <c r="B52" s="29" t="s">
        <v>271</v>
      </c>
      <c r="C52" s="29" t="s">
        <v>272</v>
      </c>
      <c r="D52" s="29" t="s">
        <v>303</v>
      </c>
      <c r="E52" s="137" t="s">
        <v>742</v>
      </c>
    </row>
    <row r="53" spans="1:5" x14ac:dyDescent="0.3">
      <c r="A53" s="29" t="s">
        <v>413</v>
      </c>
      <c r="B53" s="29" t="s">
        <v>414</v>
      </c>
      <c r="C53" s="29" t="s">
        <v>415</v>
      </c>
      <c r="D53" s="29" t="s">
        <v>135</v>
      </c>
      <c r="E53" s="137" t="s">
        <v>742</v>
      </c>
    </row>
    <row r="54" spans="1:5" x14ac:dyDescent="0.3">
      <c r="A54" s="29" t="s">
        <v>273</v>
      </c>
      <c r="B54" s="29" t="s">
        <v>195</v>
      </c>
      <c r="C54" s="29" t="s">
        <v>274</v>
      </c>
      <c r="D54" s="29" t="s">
        <v>135</v>
      </c>
      <c r="E54" s="137" t="s">
        <v>742</v>
      </c>
    </row>
    <row r="55" spans="1:5" x14ac:dyDescent="0.3">
      <c r="A55" s="29" t="s">
        <v>275</v>
      </c>
      <c r="B55" s="29" t="s">
        <v>276</v>
      </c>
      <c r="C55" s="29" t="s">
        <v>277</v>
      </c>
      <c r="D55" s="29" t="s">
        <v>135</v>
      </c>
      <c r="E55" s="137" t="s">
        <v>742</v>
      </c>
    </row>
    <row r="56" spans="1:5" x14ac:dyDescent="0.3">
      <c r="A56" s="29" t="s">
        <v>278</v>
      </c>
      <c r="B56" s="29" t="s">
        <v>279</v>
      </c>
      <c r="C56" s="29" t="s">
        <v>193</v>
      </c>
      <c r="D56" s="29" t="s">
        <v>135</v>
      </c>
      <c r="E56" s="137" t="s">
        <v>742</v>
      </c>
    </row>
    <row r="57" spans="1:5" x14ac:dyDescent="0.3">
      <c r="A57" s="29" t="s">
        <v>432</v>
      </c>
      <c r="B57" s="29" t="s">
        <v>433</v>
      </c>
      <c r="C57" s="29" t="s">
        <v>146</v>
      </c>
      <c r="D57" s="29" t="s">
        <v>303</v>
      </c>
      <c r="E57" s="137" t="s">
        <v>742</v>
      </c>
    </row>
    <row r="58" spans="1:5" x14ac:dyDescent="0.3">
      <c r="A58" s="29" t="s">
        <v>434</v>
      </c>
      <c r="B58" s="29" t="s">
        <v>435</v>
      </c>
      <c r="C58" s="29" t="s">
        <v>436</v>
      </c>
      <c r="D58" s="29" t="s">
        <v>135</v>
      </c>
      <c r="E58" s="137" t="s">
        <v>742</v>
      </c>
    </row>
    <row r="59" spans="1:5" x14ac:dyDescent="0.3">
      <c r="A59" s="29" t="s">
        <v>437</v>
      </c>
      <c r="B59" s="29" t="s">
        <v>438</v>
      </c>
      <c r="C59" s="29" t="s">
        <v>62</v>
      </c>
      <c r="D59" s="29" t="s">
        <v>135</v>
      </c>
      <c r="E59" s="137" t="s">
        <v>742</v>
      </c>
    </row>
    <row r="60" spans="1:5" x14ac:dyDescent="0.3">
      <c r="A60" s="29" t="s">
        <v>464</v>
      </c>
      <c r="B60" s="29" t="s">
        <v>467</v>
      </c>
      <c r="C60" s="29" t="s">
        <v>468</v>
      </c>
      <c r="D60" s="29" t="s">
        <v>135</v>
      </c>
      <c r="E60" s="137" t="s">
        <v>742</v>
      </c>
    </row>
    <row r="61" spans="1:5" x14ac:dyDescent="0.3">
      <c r="A61" s="29" t="s">
        <v>465</v>
      </c>
      <c r="B61" s="29" t="s">
        <v>469</v>
      </c>
      <c r="C61" s="29" t="s">
        <v>470</v>
      </c>
      <c r="D61" s="29" t="s">
        <v>135</v>
      </c>
      <c r="E61" s="137" t="s">
        <v>742</v>
      </c>
    </row>
    <row r="62" spans="1:5" x14ac:dyDescent="0.3">
      <c r="A62" s="29" t="s">
        <v>463</v>
      </c>
      <c r="B62" s="29" t="s">
        <v>466</v>
      </c>
      <c r="C62" s="29" t="s">
        <v>220</v>
      </c>
      <c r="D62" s="29" t="s">
        <v>135</v>
      </c>
      <c r="E62" s="137" t="s">
        <v>742</v>
      </c>
    </row>
    <row r="63" spans="1:5" x14ac:dyDescent="0.3">
      <c r="A63" s="29" t="s">
        <v>280</v>
      </c>
      <c r="B63" s="29" t="s">
        <v>184</v>
      </c>
      <c r="C63" s="29" t="s">
        <v>281</v>
      </c>
      <c r="D63" s="29" t="s">
        <v>303</v>
      </c>
      <c r="E63" s="137" t="s">
        <v>742</v>
      </c>
    </row>
    <row r="64" spans="1:5" x14ac:dyDescent="0.3">
      <c r="A64" s="29" t="s">
        <v>410</v>
      </c>
      <c r="B64" s="29" t="s">
        <v>411</v>
      </c>
      <c r="C64" s="29" t="s">
        <v>412</v>
      </c>
      <c r="D64" s="29" t="s">
        <v>135</v>
      </c>
      <c r="E64" s="137" t="s">
        <v>742</v>
      </c>
    </row>
    <row r="65" spans="1:5" x14ac:dyDescent="0.3">
      <c r="A65" s="29" t="s">
        <v>282</v>
      </c>
      <c r="B65" s="29" t="s">
        <v>283</v>
      </c>
      <c r="C65" s="29" t="s">
        <v>284</v>
      </c>
      <c r="D65" s="29" t="s">
        <v>303</v>
      </c>
      <c r="E65" s="137" t="s">
        <v>742</v>
      </c>
    </row>
    <row r="66" spans="1:5" x14ac:dyDescent="0.3">
      <c r="A66" s="29" t="s">
        <v>285</v>
      </c>
      <c r="B66" s="29" t="s">
        <v>286</v>
      </c>
      <c r="C66" s="29" t="s">
        <v>48</v>
      </c>
      <c r="D66" s="29" t="s">
        <v>161</v>
      </c>
      <c r="E66" s="137" t="s">
        <v>742</v>
      </c>
    </row>
    <row r="67" spans="1:5" x14ac:dyDescent="0.3">
      <c r="A67" s="29" t="s">
        <v>545</v>
      </c>
      <c r="B67" s="29" t="s">
        <v>552</v>
      </c>
      <c r="C67" s="29" t="s">
        <v>553</v>
      </c>
      <c r="D67" s="29" t="s">
        <v>135</v>
      </c>
      <c r="E67" s="137" t="s">
        <v>742</v>
      </c>
    </row>
    <row r="68" spans="1:5" x14ac:dyDescent="0.3">
      <c r="A68" s="29" t="s">
        <v>546</v>
      </c>
      <c r="B68" s="29" t="s">
        <v>444</v>
      </c>
      <c r="C68" s="29" t="s">
        <v>554</v>
      </c>
      <c r="D68" s="29" t="s">
        <v>135</v>
      </c>
      <c r="E68" s="137" t="s">
        <v>742</v>
      </c>
    </row>
    <row r="69" spans="1:5" x14ac:dyDescent="0.3">
      <c r="A69" s="29" t="s">
        <v>547</v>
      </c>
      <c r="B69" s="29" t="s">
        <v>555</v>
      </c>
      <c r="C69" s="29" t="s">
        <v>39</v>
      </c>
      <c r="D69" s="29" t="s">
        <v>135</v>
      </c>
      <c r="E69" s="137" t="s">
        <v>742</v>
      </c>
    </row>
    <row r="70" spans="1:5" x14ac:dyDescent="0.3">
      <c r="A70" s="29" t="s">
        <v>290</v>
      </c>
      <c r="B70" s="29" t="s">
        <v>291</v>
      </c>
      <c r="C70" s="29" t="s">
        <v>292</v>
      </c>
      <c r="D70" s="29" t="s">
        <v>161</v>
      </c>
      <c r="E70" s="137" t="s">
        <v>742</v>
      </c>
    </row>
    <row r="71" spans="1:5" x14ac:dyDescent="0.3">
      <c r="A71" s="29" t="s">
        <v>287</v>
      </c>
      <c r="B71" s="29" t="s">
        <v>288</v>
      </c>
      <c r="C71" s="29" t="s">
        <v>289</v>
      </c>
      <c r="D71" s="29" t="s">
        <v>135</v>
      </c>
      <c r="E71" s="137" t="s">
        <v>742</v>
      </c>
    </row>
    <row r="72" spans="1:5" x14ac:dyDescent="0.3">
      <c r="A72" s="29" t="s">
        <v>525</v>
      </c>
      <c r="B72" s="29" t="s">
        <v>533</v>
      </c>
      <c r="C72" s="29" t="s">
        <v>534</v>
      </c>
      <c r="D72" s="29" t="s">
        <v>135</v>
      </c>
      <c r="E72" s="137" t="s">
        <v>742</v>
      </c>
    </row>
    <row r="73" spans="1:5" x14ac:dyDescent="0.3">
      <c r="A73" s="29" t="s">
        <v>526</v>
      </c>
      <c r="B73" s="29" t="s">
        <v>535</v>
      </c>
      <c r="C73" s="29" t="s">
        <v>470</v>
      </c>
      <c r="D73" s="29" t="s">
        <v>135</v>
      </c>
      <c r="E73" s="137" t="s">
        <v>742</v>
      </c>
    </row>
    <row r="74" spans="1:5" x14ac:dyDescent="0.3">
      <c r="A74" s="29" t="s">
        <v>293</v>
      </c>
      <c r="B74" s="29" t="s">
        <v>294</v>
      </c>
      <c r="C74" s="29" t="s">
        <v>295</v>
      </c>
      <c r="D74" s="29" t="s">
        <v>135</v>
      </c>
      <c r="E74" s="137" t="s">
        <v>742</v>
      </c>
    </row>
    <row r="75" spans="1:5" x14ac:dyDescent="0.3">
      <c r="A75" s="29" t="s">
        <v>296</v>
      </c>
      <c r="B75" s="29" t="s">
        <v>297</v>
      </c>
      <c r="C75" s="29" t="s">
        <v>298</v>
      </c>
      <c r="D75" s="29" t="s">
        <v>135</v>
      </c>
      <c r="E75" s="137" t="s">
        <v>742</v>
      </c>
    </row>
    <row r="76" spans="1:5" x14ac:dyDescent="0.3">
      <c r="A76" s="29" t="s">
        <v>486</v>
      </c>
      <c r="B76" s="29" t="s">
        <v>490</v>
      </c>
      <c r="C76" s="29" t="s">
        <v>24</v>
      </c>
      <c r="D76" s="29" t="s">
        <v>135</v>
      </c>
      <c r="E76" s="137" t="s">
        <v>742</v>
      </c>
    </row>
    <row r="77" spans="1:5" x14ac:dyDescent="0.3">
      <c r="A77" s="29" t="s">
        <v>485</v>
      </c>
      <c r="B77" s="29" t="s">
        <v>143</v>
      </c>
      <c r="C77" s="29" t="s">
        <v>411</v>
      </c>
      <c r="D77" s="29" t="s">
        <v>135</v>
      </c>
      <c r="E77" s="137" t="s">
        <v>742</v>
      </c>
    </row>
    <row r="78" spans="1:5" x14ac:dyDescent="0.3">
      <c r="A78" s="29" t="s">
        <v>524</v>
      </c>
      <c r="B78" s="29" t="s">
        <v>531</v>
      </c>
      <c r="C78" s="29" t="s">
        <v>532</v>
      </c>
      <c r="D78" s="29" t="s">
        <v>135</v>
      </c>
      <c r="E78" s="137" t="s">
        <v>742</v>
      </c>
    </row>
    <row r="79" spans="1:5" x14ac:dyDescent="0.3">
      <c r="A79" s="29" t="s">
        <v>483</v>
      </c>
      <c r="B79" s="29" t="s">
        <v>487</v>
      </c>
      <c r="C79" s="29" t="s">
        <v>240</v>
      </c>
      <c r="D79" s="29" t="s">
        <v>135</v>
      </c>
      <c r="E79" s="137" t="s">
        <v>742</v>
      </c>
    </row>
    <row r="80" spans="1:5" x14ac:dyDescent="0.3">
      <c r="A80" s="29" t="s">
        <v>484</v>
      </c>
      <c r="B80" s="29" t="s">
        <v>488</v>
      </c>
      <c r="C80" s="29" t="s">
        <v>489</v>
      </c>
      <c r="D80" s="29" t="s">
        <v>135</v>
      </c>
      <c r="E80" s="137" t="s">
        <v>742</v>
      </c>
    </row>
    <row r="81" spans="1:5" x14ac:dyDescent="0.3">
      <c r="A81" s="29" t="s">
        <v>421</v>
      </c>
      <c r="B81" s="29" t="s">
        <v>422</v>
      </c>
      <c r="C81" s="29" t="s">
        <v>423</v>
      </c>
      <c r="D81" s="29" t="s">
        <v>135</v>
      </c>
      <c r="E81" s="137" t="s">
        <v>742</v>
      </c>
    </row>
    <row r="82" spans="1:5" x14ac:dyDescent="0.3">
      <c r="A82" s="29" t="s">
        <v>419</v>
      </c>
      <c r="B82" s="29" t="s">
        <v>420</v>
      </c>
      <c r="C82" s="29" t="s">
        <v>71</v>
      </c>
      <c r="D82" s="29" t="s">
        <v>135</v>
      </c>
      <c r="E82" s="137" t="s">
        <v>742</v>
      </c>
    </row>
    <row r="83" spans="1:5" x14ac:dyDescent="0.3">
      <c r="A83" s="29" t="s">
        <v>548</v>
      </c>
      <c r="B83" s="29" t="s">
        <v>556</v>
      </c>
      <c r="C83" s="29" t="s">
        <v>557</v>
      </c>
      <c r="D83" s="29" t="s">
        <v>135</v>
      </c>
      <c r="E83" s="137" t="s">
        <v>742</v>
      </c>
    </row>
    <row r="84" spans="1:5" x14ac:dyDescent="0.3">
      <c r="A84" s="29" t="s">
        <v>549</v>
      </c>
      <c r="B84" s="29" t="s">
        <v>558</v>
      </c>
      <c r="C84" s="29" t="s">
        <v>559</v>
      </c>
      <c r="D84" s="29" t="s">
        <v>135</v>
      </c>
      <c r="E84" s="137" t="s">
        <v>742</v>
      </c>
    </row>
    <row r="85" spans="1:5" x14ac:dyDescent="0.3">
      <c r="A85" s="29" t="s">
        <v>550</v>
      </c>
      <c r="B85" s="29" t="s">
        <v>560</v>
      </c>
      <c r="C85" s="29" t="s">
        <v>237</v>
      </c>
      <c r="D85" s="29" t="s">
        <v>135</v>
      </c>
      <c r="E85" s="137" t="s">
        <v>742</v>
      </c>
    </row>
    <row r="86" spans="1:5" x14ac:dyDescent="0.3">
      <c r="A86" s="29" t="s">
        <v>551</v>
      </c>
      <c r="B86" s="29" t="s">
        <v>561</v>
      </c>
      <c r="C86" s="29" t="s">
        <v>562</v>
      </c>
      <c r="D86" s="29" t="s">
        <v>135</v>
      </c>
      <c r="E86" s="137" t="s">
        <v>742</v>
      </c>
    </row>
    <row r="87" spans="1:5" x14ac:dyDescent="0.3">
      <c r="A87" s="29" t="s">
        <v>491</v>
      </c>
      <c r="B87" s="29" t="s">
        <v>492</v>
      </c>
      <c r="C87" s="29" t="s">
        <v>176</v>
      </c>
      <c r="D87" s="29" t="s">
        <v>303</v>
      </c>
      <c r="E87" s="137" t="s">
        <v>742</v>
      </c>
    </row>
    <row r="88" spans="1:5" x14ac:dyDescent="0.3">
      <c r="A88" s="29" t="s">
        <v>523</v>
      </c>
      <c r="B88" s="29" t="s">
        <v>530</v>
      </c>
      <c r="C88" s="29" t="s">
        <v>149</v>
      </c>
      <c r="D88" s="29" t="s">
        <v>135</v>
      </c>
      <c r="E88" s="137" t="s">
        <v>742</v>
      </c>
    </row>
    <row r="89" spans="1:5" x14ac:dyDescent="0.3">
      <c r="A89" s="29" t="s">
        <v>471</v>
      </c>
      <c r="B89" s="29" t="s">
        <v>475</v>
      </c>
      <c r="C89" s="29" t="s">
        <v>284</v>
      </c>
      <c r="D89" s="29" t="s">
        <v>135</v>
      </c>
      <c r="E89" s="137" t="s">
        <v>742</v>
      </c>
    </row>
    <row r="90" spans="1:5" x14ac:dyDescent="0.3">
      <c r="A90" s="29" t="s">
        <v>472</v>
      </c>
      <c r="B90" s="29" t="s">
        <v>476</v>
      </c>
      <c r="C90" s="29" t="s">
        <v>222</v>
      </c>
      <c r="D90" s="29" t="s">
        <v>135</v>
      </c>
      <c r="E90" s="137" t="s">
        <v>742</v>
      </c>
    </row>
    <row r="91" spans="1:5" x14ac:dyDescent="0.3">
      <c r="A91" s="29" t="s">
        <v>473</v>
      </c>
      <c r="B91" s="29" t="s">
        <v>477</v>
      </c>
      <c r="C91" s="29" t="s">
        <v>478</v>
      </c>
      <c r="D91" s="29" t="s">
        <v>135</v>
      </c>
      <c r="E91" s="137" t="s">
        <v>742</v>
      </c>
    </row>
    <row r="92" spans="1:5" x14ac:dyDescent="0.3">
      <c r="A92" s="29" t="s">
        <v>474</v>
      </c>
      <c r="B92" s="29" t="s">
        <v>479</v>
      </c>
      <c r="C92" s="29" t="s">
        <v>480</v>
      </c>
      <c r="D92" s="29" t="s">
        <v>135</v>
      </c>
      <c r="E92" s="137" t="s">
        <v>742</v>
      </c>
    </row>
    <row r="93" spans="1:5" x14ac:dyDescent="0.3">
      <c r="A93" s="29" t="s">
        <v>481</v>
      </c>
      <c r="B93" s="29" t="s">
        <v>482</v>
      </c>
      <c r="C93" s="29" t="s">
        <v>274</v>
      </c>
      <c r="D93" s="29" t="s">
        <v>135</v>
      </c>
      <c r="E93" s="137" t="s">
        <v>742</v>
      </c>
    </row>
    <row r="94" spans="1:5" x14ac:dyDescent="0.3">
      <c r="A94" s="29" t="s">
        <v>416</v>
      </c>
      <c r="B94" s="29" t="s">
        <v>417</v>
      </c>
      <c r="C94" s="29" t="s">
        <v>418</v>
      </c>
      <c r="D94" s="29" t="s">
        <v>135</v>
      </c>
      <c r="E94" s="137" t="s">
        <v>742</v>
      </c>
    </row>
    <row r="95" spans="1:5" x14ac:dyDescent="0.3">
      <c r="A95" s="29" t="s">
        <v>439</v>
      </c>
      <c r="B95" s="29" t="s">
        <v>442</v>
      </c>
      <c r="C95" s="29" t="s">
        <v>443</v>
      </c>
      <c r="D95" s="29" t="s">
        <v>135</v>
      </c>
      <c r="E95" s="137" t="s">
        <v>742</v>
      </c>
    </row>
    <row r="96" spans="1:5" x14ac:dyDescent="0.3">
      <c r="A96" s="29" t="s">
        <v>440</v>
      </c>
      <c r="B96" s="29" t="s">
        <v>444</v>
      </c>
      <c r="C96" s="29" t="s">
        <v>445</v>
      </c>
      <c r="D96" s="29" t="s">
        <v>135</v>
      </c>
      <c r="E96" s="137" t="s">
        <v>742</v>
      </c>
    </row>
    <row r="97" spans="1:5" x14ac:dyDescent="0.3">
      <c r="A97" s="29" t="s">
        <v>441</v>
      </c>
      <c r="B97" s="29" t="s">
        <v>446</v>
      </c>
      <c r="C97" s="29" t="s">
        <v>39</v>
      </c>
      <c r="D97" s="29" t="s">
        <v>135</v>
      </c>
      <c r="E97" s="137" t="s">
        <v>742</v>
      </c>
    </row>
    <row r="98" spans="1:5" x14ac:dyDescent="0.3">
      <c r="A98" s="29" t="s">
        <v>447</v>
      </c>
      <c r="B98" s="29" t="s">
        <v>450</v>
      </c>
      <c r="C98" s="29" t="s">
        <v>254</v>
      </c>
      <c r="D98" s="29" t="s">
        <v>135</v>
      </c>
      <c r="E98" s="137" t="s">
        <v>742</v>
      </c>
    </row>
    <row r="99" spans="1:5" x14ac:dyDescent="0.3">
      <c r="A99" s="29" t="s">
        <v>448</v>
      </c>
      <c r="B99" s="29" t="s">
        <v>451</v>
      </c>
      <c r="C99" s="29" t="s">
        <v>36</v>
      </c>
      <c r="D99" s="29" t="s">
        <v>135</v>
      </c>
      <c r="E99" s="137" t="s">
        <v>742</v>
      </c>
    </row>
    <row r="100" spans="1:5" x14ac:dyDescent="0.3">
      <c r="A100" s="29" t="s">
        <v>449</v>
      </c>
      <c r="B100" s="29" t="s">
        <v>452</v>
      </c>
      <c r="C100" s="29" t="s">
        <v>453</v>
      </c>
      <c r="D100" s="29" t="s">
        <v>135</v>
      </c>
      <c r="E100" s="137" t="s">
        <v>742</v>
      </c>
    </row>
    <row r="101" spans="1:5" x14ac:dyDescent="0.3">
      <c r="A101" s="29" t="s">
        <v>454</v>
      </c>
      <c r="B101" s="29" t="s">
        <v>455</v>
      </c>
      <c r="C101" s="29" t="s">
        <v>149</v>
      </c>
      <c r="D101" s="29" t="s">
        <v>303</v>
      </c>
      <c r="E101" s="137" t="s">
        <v>742</v>
      </c>
    </row>
    <row r="102" spans="1:5" x14ac:dyDescent="0.3">
      <c r="A102" s="29" t="s">
        <v>527</v>
      </c>
      <c r="B102" s="29" t="s">
        <v>536</v>
      </c>
      <c r="C102" s="29" t="s">
        <v>418</v>
      </c>
      <c r="D102" s="29" t="s">
        <v>135</v>
      </c>
      <c r="E102" s="137" t="s">
        <v>742</v>
      </c>
    </row>
    <row r="103" spans="1:5" x14ac:dyDescent="0.3">
      <c r="A103" s="29" t="s">
        <v>528</v>
      </c>
      <c r="B103" s="29" t="s">
        <v>537</v>
      </c>
      <c r="C103" s="29" t="s">
        <v>538</v>
      </c>
      <c r="D103" s="29" t="s">
        <v>135</v>
      </c>
      <c r="E103" s="137" t="s">
        <v>742</v>
      </c>
    </row>
    <row r="104" spans="1:5" x14ac:dyDescent="0.3">
      <c r="A104" s="29" t="s">
        <v>529</v>
      </c>
      <c r="B104" s="29" t="s">
        <v>539</v>
      </c>
      <c r="C104" s="29" t="s">
        <v>540</v>
      </c>
      <c r="D104" s="29" t="s">
        <v>135</v>
      </c>
      <c r="E104" s="137" t="s">
        <v>742</v>
      </c>
    </row>
    <row r="105" spans="1:5" x14ac:dyDescent="0.3">
      <c r="A105" s="29" t="s">
        <v>583</v>
      </c>
      <c r="B105" s="29" t="s">
        <v>591</v>
      </c>
      <c r="C105" s="29" t="s">
        <v>592</v>
      </c>
      <c r="D105" s="29" t="s">
        <v>135</v>
      </c>
      <c r="E105" s="137" t="s">
        <v>742</v>
      </c>
    </row>
    <row r="106" spans="1:5" x14ac:dyDescent="0.3">
      <c r="A106" s="29" t="s">
        <v>582</v>
      </c>
      <c r="B106" s="29" t="s">
        <v>590</v>
      </c>
      <c r="C106" s="29" t="s">
        <v>443</v>
      </c>
      <c r="D106" s="29" t="s">
        <v>135</v>
      </c>
      <c r="E106" s="137" t="s">
        <v>742</v>
      </c>
    </row>
    <row r="107" spans="1:5" x14ac:dyDescent="0.3">
      <c r="A107" s="29" t="s">
        <v>581</v>
      </c>
      <c r="B107" s="29" t="s">
        <v>589</v>
      </c>
      <c r="C107" s="29" t="s">
        <v>234</v>
      </c>
      <c r="D107" s="29" t="s">
        <v>135</v>
      </c>
      <c r="E107" s="137" t="s">
        <v>742</v>
      </c>
    </row>
    <row r="108" spans="1:5" x14ac:dyDescent="0.3">
      <c r="A108" s="29" t="s">
        <v>584</v>
      </c>
      <c r="B108" s="29" t="s">
        <v>593</v>
      </c>
      <c r="C108" s="29" t="s">
        <v>237</v>
      </c>
      <c r="D108" s="29" t="s">
        <v>135</v>
      </c>
      <c r="E108" s="137" t="s">
        <v>742</v>
      </c>
    </row>
    <row r="109" spans="1:5" x14ac:dyDescent="0.3">
      <c r="A109" s="29" t="s">
        <v>587</v>
      </c>
      <c r="B109" s="29" t="s">
        <v>598</v>
      </c>
      <c r="C109" s="29" t="s">
        <v>599</v>
      </c>
      <c r="D109" s="29" t="s">
        <v>135</v>
      </c>
      <c r="E109" s="137" t="s">
        <v>742</v>
      </c>
    </row>
    <row r="110" spans="1:5" x14ac:dyDescent="0.3">
      <c r="A110" s="29" t="s">
        <v>588</v>
      </c>
      <c r="B110" s="29" t="s">
        <v>600</v>
      </c>
      <c r="C110" s="29" t="s">
        <v>601</v>
      </c>
      <c r="D110" s="29" t="s">
        <v>161</v>
      </c>
      <c r="E110" s="137" t="s">
        <v>742</v>
      </c>
    </row>
    <row r="111" spans="1:5" x14ac:dyDescent="0.3">
      <c r="A111" s="29" t="s">
        <v>585</v>
      </c>
      <c r="B111" s="29" t="s">
        <v>159</v>
      </c>
      <c r="C111" s="29" t="s">
        <v>594</v>
      </c>
      <c r="D111" s="29" t="s">
        <v>135</v>
      </c>
      <c r="E111" s="137" t="s">
        <v>742</v>
      </c>
    </row>
    <row r="112" spans="1:5" x14ac:dyDescent="0.3">
      <c r="A112" s="29" t="s">
        <v>586</v>
      </c>
      <c r="B112" s="29" t="s">
        <v>595</v>
      </c>
      <c r="C112" s="29" t="s">
        <v>596</v>
      </c>
      <c r="D112" s="29" t="s">
        <v>135</v>
      </c>
      <c r="E112" s="137" t="s">
        <v>742</v>
      </c>
    </row>
    <row r="113" spans="1:5" x14ac:dyDescent="0.3">
      <c r="A113" s="29" t="s">
        <v>597</v>
      </c>
      <c r="B113" s="29" t="s">
        <v>602</v>
      </c>
      <c r="C113" s="29" t="s">
        <v>580</v>
      </c>
      <c r="D113" s="29" t="s">
        <v>161</v>
      </c>
      <c r="E113" s="137" t="s">
        <v>742</v>
      </c>
    </row>
    <row r="114" spans="1:5" x14ac:dyDescent="0.3">
      <c r="A114" s="29" t="s">
        <v>458</v>
      </c>
      <c r="B114" s="29" t="s">
        <v>461</v>
      </c>
      <c r="C114" s="29" t="s">
        <v>462</v>
      </c>
      <c r="D114" s="29" t="s">
        <v>135</v>
      </c>
      <c r="E114" s="137" t="s">
        <v>742</v>
      </c>
    </row>
    <row r="115" spans="1:5" x14ac:dyDescent="0.3">
      <c r="A115" s="29" t="s">
        <v>456</v>
      </c>
      <c r="B115" s="29" t="s">
        <v>459</v>
      </c>
      <c r="C115" s="29" t="s">
        <v>460</v>
      </c>
      <c r="D115" s="29" t="s">
        <v>135</v>
      </c>
      <c r="E115" s="137" t="s">
        <v>742</v>
      </c>
    </row>
    <row r="116" spans="1:5" x14ac:dyDescent="0.3">
      <c r="A116" s="29" t="s">
        <v>457</v>
      </c>
      <c r="B116" s="29" t="s">
        <v>163</v>
      </c>
      <c r="C116" s="29" t="s">
        <v>196</v>
      </c>
      <c r="D116" s="29" t="s">
        <v>135</v>
      </c>
      <c r="E116" s="137" t="s">
        <v>742</v>
      </c>
    </row>
    <row r="117" spans="1:5" x14ac:dyDescent="0.3">
      <c r="A117" s="29" t="s">
        <v>566</v>
      </c>
      <c r="B117" s="29" t="s">
        <v>573</v>
      </c>
      <c r="C117" s="29" t="s">
        <v>574</v>
      </c>
      <c r="D117" s="29" t="s">
        <v>135</v>
      </c>
      <c r="E117" s="137" t="s">
        <v>742</v>
      </c>
    </row>
    <row r="118" spans="1:5" x14ac:dyDescent="0.3">
      <c r="A118" s="29" t="s">
        <v>569</v>
      </c>
      <c r="B118" s="29" t="s">
        <v>579</v>
      </c>
      <c r="C118" s="29" t="s">
        <v>580</v>
      </c>
      <c r="D118" s="29" t="s">
        <v>135</v>
      </c>
      <c r="E118" s="137" t="s">
        <v>742</v>
      </c>
    </row>
    <row r="119" spans="1:5" x14ac:dyDescent="0.3">
      <c r="A119" s="29" t="s">
        <v>567</v>
      </c>
      <c r="B119" s="29" t="s">
        <v>575</v>
      </c>
      <c r="C119" s="29" t="s">
        <v>576</v>
      </c>
      <c r="D119" s="29" t="s">
        <v>135</v>
      </c>
      <c r="E119" s="137" t="s">
        <v>742</v>
      </c>
    </row>
    <row r="120" spans="1:5" x14ac:dyDescent="0.3">
      <c r="A120" s="29" t="s">
        <v>568</v>
      </c>
      <c r="B120" s="29" t="s">
        <v>577</v>
      </c>
      <c r="C120" s="29" t="s">
        <v>578</v>
      </c>
      <c r="D120" s="29" t="s">
        <v>135</v>
      </c>
      <c r="E120" s="137" t="s">
        <v>742</v>
      </c>
    </row>
    <row r="121" spans="1:5" x14ac:dyDescent="0.3">
      <c r="A121" s="29" t="s">
        <v>563</v>
      </c>
      <c r="B121" s="29" t="s">
        <v>570</v>
      </c>
      <c r="C121" s="29" t="s">
        <v>412</v>
      </c>
      <c r="D121" s="29" t="s">
        <v>135</v>
      </c>
      <c r="E121" s="137" t="s">
        <v>742</v>
      </c>
    </row>
    <row r="122" spans="1:5" x14ac:dyDescent="0.3">
      <c r="A122" s="29" t="s">
        <v>565</v>
      </c>
      <c r="B122" s="29" t="s">
        <v>572</v>
      </c>
      <c r="C122" s="29" t="s">
        <v>220</v>
      </c>
      <c r="D122" s="29" t="s">
        <v>135</v>
      </c>
      <c r="E122" s="137" t="s">
        <v>742</v>
      </c>
    </row>
    <row r="123" spans="1:5" x14ac:dyDescent="0.3">
      <c r="A123" s="29" t="s">
        <v>564</v>
      </c>
      <c r="B123" s="29" t="s">
        <v>184</v>
      </c>
      <c r="C123" s="29" t="s">
        <v>571</v>
      </c>
      <c r="D123" s="29" t="s">
        <v>135</v>
      </c>
      <c r="E123" s="137" t="s">
        <v>742</v>
      </c>
    </row>
  </sheetData>
  <sortState xmlns:xlrd2="http://schemas.microsoft.com/office/spreadsheetml/2017/richdata2" ref="A2:E123">
    <sortCondition ref="A1:A123"/>
  </sortState>
  <hyperlinks>
    <hyperlink ref="E45" r:id="rId1" xr:uid="{42F5ACBC-4B66-4C98-B3F9-0C7C2DB8B9FD}"/>
    <hyperlink ref="E3:E123" r:id="rId2" display="la248648@student.helha.be" xr:uid="{F2682556-910E-4CB4-8F72-C37302765170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FBBA-3B50-4950-BF4A-3A36CAD86CC0}">
  <sheetPr codeName="Feuil5"/>
  <dimension ref="A1:C22"/>
  <sheetViews>
    <sheetView workbookViewId="0">
      <selection activeCell="C33" sqref="C33"/>
    </sheetView>
  </sheetViews>
  <sheetFormatPr baseColWidth="10" defaultRowHeight="14.4" x14ac:dyDescent="0.3"/>
  <cols>
    <col min="2" max="2" width="12.21875" bestFit="1" customWidth="1"/>
    <col min="3" max="3" width="28.44140625" bestFit="1" customWidth="1"/>
  </cols>
  <sheetData>
    <row r="1" spans="1:3" x14ac:dyDescent="0.3">
      <c r="A1" s="36" t="s">
        <v>301</v>
      </c>
      <c r="B1" s="37" t="s">
        <v>136</v>
      </c>
      <c r="C1" s="38" t="s">
        <v>299</v>
      </c>
    </row>
    <row r="2" spans="1:3" x14ac:dyDescent="0.3">
      <c r="A2" s="32" t="s">
        <v>135</v>
      </c>
      <c r="B2" s="2" t="s">
        <v>13</v>
      </c>
      <c r="C2" s="35" t="s">
        <v>312</v>
      </c>
    </row>
    <row r="3" spans="1:3" x14ac:dyDescent="0.3">
      <c r="A3" s="33" t="s">
        <v>135</v>
      </c>
      <c r="B3" s="30" t="s">
        <v>13</v>
      </c>
      <c r="C3" s="34" t="s">
        <v>304</v>
      </c>
    </row>
    <row r="4" spans="1:3" x14ac:dyDescent="0.3">
      <c r="A4" s="32" t="s">
        <v>135</v>
      </c>
      <c r="B4" s="2" t="s">
        <v>19</v>
      </c>
      <c r="C4" s="35" t="s">
        <v>313</v>
      </c>
    </row>
    <row r="5" spans="1:3" x14ac:dyDescent="0.3">
      <c r="A5" s="33" t="s">
        <v>309</v>
      </c>
      <c r="B5" s="30" t="s">
        <v>19</v>
      </c>
      <c r="C5" s="34" t="s">
        <v>307</v>
      </c>
    </row>
    <row r="6" spans="1:3" x14ac:dyDescent="0.3">
      <c r="A6" s="32" t="s">
        <v>309</v>
      </c>
      <c r="B6" s="2" t="s">
        <v>34</v>
      </c>
      <c r="C6" s="35" t="s">
        <v>305</v>
      </c>
    </row>
    <row r="7" spans="1:3" x14ac:dyDescent="0.3">
      <c r="A7" s="32" t="s">
        <v>303</v>
      </c>
      <c r="B7" s="2" t="s">
        <v>40</v>
      </c>
      <c r="C7" s="35" t="s">
        <v>305</v>
      </c>
    </row>
    <row r="8" spans="1:3" x14ac:dyDescent="0.3">
      <c r="A8" s="32" t="s">
        <v>161</v>
      </c>
      <c r="B8" s="2" t="s">
        <v>43</v>
      </c>
      <c r="C8" s="35" t="s">
        <v>306</v>
      </c>
    </row>
    <row r="9" spans="1:3" x14ac:dyDescent="0.3">
      <c r="A9" s="33" t="s">
        <v>161</v>
      </c>
      <c r="B9" s="30" t="s">
        <v>52</v>
      </c>
      <c r="C9" s="34" t="s">
        <v>308</v>
      </c>
    </row>
    <row r="10" spans="1:3" x14ac:dyDescent="0.3">
      <c r="A10" s="32" t="s">
        <v>161</v>
      </c>
      <c r="B10" s="2" t="s">
        <v>52</v>
      </c>
      <c r="C10" s="35" t="s">
        <v>307</v>
      </c>
    </row>
    <row r="11" spans="1:3" x14ac:dyDescent="0.3">
      <c r="A11" s="33" t="s">
        <v>303</v>
      </c>
      <c r="B11" s="30" t="s">
        <v>66</v>
      </c>
      <c r="C11" s="34" t="s">
        <v>300</v>
      </c>
    </row>
    <row r="12" spans="1:3" x14ac:dyDescent="0.3">
      <c r="A12" s="32" t="s">
        <v>303</v>
      </c>
      <c r="B12" s="2" t="s">
        <v>66</v>
      </c>
      <c r="C12" s="35" t="s">
        <v>304</v>
      </c>
    </row>
    <row r="13" spans="1:3" x14ac:dyDescent="0.3">
      <c r="A13" s="33" t="s">
        <v>303</v>
      </c>
      <c r="B13" s="30" t="s">
        <v>66</v>
      </c>
      <c r="C13" s="34" t="s">
        <v>302</v>
      </c>
    </row>
    <row r="14" spans="1:3" x14ac:dyDescent="0.3">
      <c r="A14" s="33" t="s">
        <v>303</v>
      </c>
      <c r="B14" s="30" t="s">
        <v>78</v>
      </c>
      <c r="C14" s="34" t="s">
        <v>409</v>
      </c>
    </row>
    <row r="15" spans="1:3" x14ac:dyDescent="0.3">
      <c r="A15" s="31" t="s">
        <v>135</v>
      </c>
      <c r="B15" s="30" t="s">
        <v>84</v>
      </c>
      <c r="C15" s="34" t="s">
        <v>302</v>
      </c>
    </row>
    <row r="16" spans="1:3" x14ac:dyDescent="0.3">
      <c r="A16" s="33" t="s">
        <v>161</v>
      </c>
      <c r="B16" s="30" t="s">
        <v>108</v>
      </c>
      <c r="C16" s="34" t="s">
        <v>302</v>
      </c>
    </row>
    <row r="17" spans="1:3" x14ac:dyDescent="0.3">
      <c r="A17" s="32" t="s">
        <v>303</v>
      </c>
      <c r="B17" s="2" t="s">
        <v>114</v>
      </c>
      <c r="C17" s="35" t="s">
        <v>302</v>
      </c>
    </row>
    <row r="18" spans="1:3" x14ac:dyDescent="0.3">
      <c r="A18" s="33" t="s">
        <v>310</v>
      </c>
      <c r="B18" s="30" t="s">
        <v>114</v>
      </c>
      <c r="C18" s="34" t="s">
        <v>311</v>
      </c>
    </row>
    <row r="19" spans="1:3" x14ac:dyDescent="0.3">
      <c r="A19" s="32" t="s">
        <v>303</v>
      </c>
      <c r="B19" s="2" t="s">
        <v>114</v>
      </c>
      <c r="C19" s="35" t="s">
        <v>307</v>
      </c>
    </row>
    <row r="20" spans="1:3" x14ac:dyDescent="0.3">
      <c r="A20" s="33" t="s">
        <v>303</v>
      </c>
      <c r="B20" s="30" t="s">
        <v>117</v>
      </c>
      <c r="C20" s="34" t="s">
        <v>304</v>
      </c>
    </row>
    <row r="21" spans="1:3" x14ac:dyDescent="0.3">
      <c r="A21" s="33" t="s">
        <v>161</v>
      </c>
      <c r="B21" s="30" t="s">
        <v>120</v>
      </c>
      <c r="C21" s="34" t="s">
        <v>304</v>
      </c>
    </row>
    <row r="22" spans="1:3" x14ac:dyDescent="0.3">
      <c r="A22" s="40" t="s">
        <v>161</v>
      </c>
      <c r="B22" s="41" t="s">
        <v>120</v>
      </c>
      <c r="C22" s="39" t="s">
        <v>305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9676-63A1-496D-B2EE-B1C59933D997}">
  <sheetPr codeName="Feuil6"/>
  <dimension ref="A1:BU71"/>
  <sheetViews>
    <sheetView workbookViewId="0">
      <selection activeCell="B16" sqref="B16"/>
    </sheetView>
  </sheetViews>
  <sheetFormatPr baseColWidth="10" defaultRowHeight="14.4" x14ac:dyDescent="0.3"/>
  <cols>
    <col min="1" max="1" width="3.109375" bestFit="1" customWidth="1"/>
    <col min="2" max="2" width="25.109375" bestFit="1" customWidth="1"/>
  </cols>
  <sheetData>
    <row r="1" spans="1:73" ht="212.4" x14ac:dyDescent="0.3">
      <c r="A1" s="2" t="s">
        <v>314</v>
      </c>
      <c r="B1" s="2" t="s">
        <v>315</v>
      </c>
      <c r="C1" s="3" t="s">
        <v>316</v>
      </c>
      <c r="D1" s="3"/>
      <c r="E1" s="3" t="s">
        <v>317</v>
      </c>
      <c r="F1" s="3" t="s">
        <v>318</v>
      </c>
      <c r="G1" s="3"/>
      <c r="H1" s="3" t="s">
        <v>319</v>
      </c>
      <c r="I1" s="3" t="s">
        <v>320</v>
      </c>
      <c r="J1" s="3" t="s">
        <v>321</v>
      </c>
      <c r="K1" s="3"/>
      <c r="L1" s="3" t="s">
        <v>322</v>
      </c>
      <c r="M1" s="3" t="s">
        <v>323</v>
      </c>
      <c r="N1" s="3"/>
      <c r="O1" s="3" t="s">
        <v>324</v>
      </c>
      <c r="P1" s="3" t="s">
        <v>325</v>
      </c>
      <c r="Q1" s="3"/>
      <c r="R1" s="3" t="s">
        <v>326</v>
      </c>
      <c r="S1" s="3" t="s">
        <v>327</v>
      </c>
      <c r="T1" s="3" t="s">
        <v>328</v>
      </c>
      <c r="U1" s="3" t="s">
        <v>329</v>
      </c>
      <c r="V1" s="3" t="s">
        <v>330</v>
      </c>
      <c r="W1" s="3"/>
      <c r="X1" s="3" t="s">
        <v>331</v>
      </c>
      <c r="Y1" s="3" t="s">
        <v>332</v>
      </c>
      <c r="Z1" s="3"/>
      <c r="AA1" s="3" t="s">
        <v>333</v>
      </c>
      <c r="AB1" s="4" t="s">
        <v>334</v>
      </c>
      <c r="AC1" s="4" t="s">
        <v>335</v>
      </c>
      <c r="AD1" s="4" t="s">
        <v>336</v>
      </c>
      <c r="AE1" s="4"/>
      <c r="AF1" s="4" t="s">
        <v>337</v>
      </c>
      <c r="AG1" s="4" t="s">
        <v>338</v>
      </c>
      <c r="AH1" s="4"/>
      <c r="AI1" s="4" t="s">
        <v>339</v>
      </c>
      <c r="AJ1" s="4" t="s">
        <v>340</v>
      </c>
      <c r="AK1" s="4" t="s">
        <v>341</v>
      </c>
      <c r="AL1" s="4"/>
      <c r="AM1" s="4" t="s">
        <v>342</v>
      </c>
      <c r="AN1" s="4" t="s">
        <v>343</v>
      </c>
      <c r="AO1" s="4"/>
      <c r="AP1" s="4" t="s">
        <v>344</v>
      </c>
      <c r="AQ1" s="4" t="s">
        <v>345</v>
      </c>
      <c r="AR1" s="4"/>
      <c r="AS1" s="4" t="s">
        <v>346</v>
      </c>
      <c r="AT1" s="4" t="s">
        <v>347</v>
      </c>
      <c r="AU1" s="4"/>
      <c r="AV1" s="4" t="s">
        <v>348</v>
      </c>
      <c r="AW1" s="5" t="s">
        <v>349</v>
      </c>
      <c r="AX1" s="5"/>
      <c r="AY1" s="5" t="s">
        <v>350</v>
      </c>
      <c r="AZ1" s="5" t="s">
        <v>351</v>
      </c>
      <c r="BA1" s="5" t="s">
        <v>352</v>
      </c>
      <c r="BB1" s="5" t="s">
        <v>353</v>
      </c>
      <c r="BC1" s="5" t="s">
        <v>354</v>
      </c>
      <c r="BD1" s="5"/>
      <c r="BE1" s="5" t="s">
        <v>355</v>
      </c>
      <c r="BF1" s="5" t="s">
        <v>356</v>
      </c>
      <c r="BG1" s="5"/>
      <c r="BH1" s="5" t="s">
        <v>357</v>
      </c>
      <c r="BI1" s="5" t="s">
        <v>358</v>
      </c>
      <c r="BJ1" s="5"/>
      <c r="BK1" s="5" t="s">
        <v>359</v>
      </c>
      <c r="BL1" s="5" t="s">
        <v>360</v>
      </c>
      <c r="BM1" s="5" t="s">
        <v>361</v>
      </c>
      <c r="BN1" s="5" t="s">
        <v>362</v>
      </c>
      <c r="BO1" s="5" t="s">
        <v>363</v>
      </c>
      <c r="BP1" s="5"/>
      <c r="BQ1" s="5" t="s">
        <v>364</v>
      </c>
      <c r="BR1" s="2" t="s">
        <v>365</v>
      </c>
      <c r="BS1" s="2" t="s">
        <v>352</v>
      </c>
      <c r="BT1" s="2" t="s">
        <v>361</v>
      </c>
      <c r="BU1" s="2" t="s">
        <v>366</v>
      </c>
    </row>
    <row r="2" spans="1:73" x14ac:dyDescent="0.3">
      <c r="A2" s="2" t="s">
        <v>367</v>
      </c>
      <c r="B2" s="2"/>
      <c r="C2" s="6" t="s">
        <v>368</v>
      </c>
      <c r="D2" s="6"/>
      <c r="E2" s="6" t="s">
        <v>369</v>
      </c>
      <c r="F2" s="6" t="s">
        <v>368</v>
      </c>
      <c r="G2" s="6"/>
      <c r="H2" s="6" t="s">
        <v>369</v>
      </c>
      <c r="I2" s="6" t="s">
        <v>369</v>
      </c>
      <c r="J2" s="6" t="s">
        <v>368</v>
      </c>
      <c r="K2" s="6"/>
      <c r="L2" s="6" t="s">
        <v>369</v>
      </c>
      <c r="M2" s="6" t="s">
        <v>368</v>
      </c>
      <c r="N2" s="6"/>
      <c r="O2" s="6" t="s">
        <v>369</v>
      </c>
      <c r="P2" s="6" t="s">
        <v>368</v>
      </c>
      <c r="Q2" s="6"/>
      <c r="R2" s="6" t="s">
        <v>369</v>
      </c>
      <c r="S2" s="6" t="s">
        <v>368</v>
      </c>
      <c r="T2" s="6" t="s">
        <v>369</v>
      </c>
      <c r="U2" s="6" t="s">
        <v>369</v>
      </c>
      <c r="V2" s="6" t="s">
        <v>368</v>
      </c>
      <c r="W2" s="6"/>
      <c r="X2" s="6" t="s">
        <v>369</v>
      </c>
      <c r="Y2" s="6" t="s">
        <v>368</v>
      </c>
      <c r="Z2" s="6"/>
      <c r="AA2" s="6" t="s">
        <v>369</v>
      </c>
      <c r="AB2" s="7" t="s">
        <v>370</v>
      </c>
      <c r="AC2" s="7" t="s">
        <v>369</v>
      </c>
      <c r="AD2" s="7" t="s">
        <v>370</v>
      </c>
      <c r="AE2" s="7"/>
      <c r="AF2" s="7" t="s">
        <v>369</v>
      </c>
      <c r="AG2" s="7" t="s">
        <v>370</v>
      </c>
      <c r="AH2" s="7"/>
      <c r="AI2" s="7" t="s">
        <v>369</v>
      </c>
      <c r="AJ2" s="7" t="s">
        <v>369</v>
      </c>
      <c r="AK2" s="7" t="s">
        <v>370</v>
      </c>
      <c r="AL2" s="7"/>
      <c r="AM2" s="7" t="s">
        <v>369</v>
      </c>
      <c r="AN2" s="7" t="s">
        <v>370</v>
      </c>
      <c r="AO2" s="7"/>
      <c r="AP2" s="7" t="s">
        <v>369</v>
      </c>
      <c r="AQ2" s="7" t="s">
        <v>370</v>
      </c>
      <c r="AR2" s="7"/>
      <c r="AS2" s="7" t="s">
        <v>369</v>
      </c>
      <c r="AT2" s="7" t="s">
        <v>370</v>
      </c>
      <c r="AU2" s="7"/>
      <c r="AV2" s="7" t="s">
        <v>369</v>
      </c>
      <c r="AW2" s="8" t="s">
        <v>371</v>
      </c>
      <c r="AX2" s="8"/>
      <c r="AY2" s="8" t="s">
        <v>369</v>
      </c>
      <c r="AZ2" s="8" t="s">
        <v>371</v>
      </c>
      <c r="BA2" s="8"/>
      <c r="BB2" s="8" t="s">
        <v>369</v>
      </c>
      <c r="BC2" s="8" t="s">
        <v>371</v>
      </c>
      <c r="BD2" s="8"/>
      <c r="BE2" s="8" t="s">
        <v>369</v>
      </c>
      <c r="BF2" s="8" t="s">
        <v>371</v>
      </c>
      <c r="BG2" s="8"/>
      <c r="BH2" s="8" t="s">
        <v>369</v>
      </c>
      <c r="BI2" s="8" t="s">
        <v>371</v>
      </c>
      <c r="BJ2" s="8"/>
      <c r="BK2" s="8" t="s">
        <v>369</v>
      </c>
      <c r="BL2" s="8" t="s">
        <v>371</v>
      </c>
      <c r="BM2" s="8"/>
      <c r="BN2" s="8" t="s">
        <v>369</v>
      </c>
      <c r="BO2" s="8" t="s">
        <v>371</v>
      </c>
      <c r="BP2" s="8"/>
      <c r="BQ2" s="8" t="s">
        <v>369</v>
      </c>
      <c r="BR2" s="2"/>
      <c r="BS2" s="2"/>
      <c r="BT2" s="2"/>
      <c r="BU2" s="2"/>
    </row>
    <row r="3" spans="1:73" x14ac:dyDescent="0.3">
      <c r="A3" s="2" t="s">
        <v>367</v>
      </c>
      <c r="B3" s="2"/>
      <c r="C3" s="2">
        <v>4</v>
      </c>
      <c r="D3" s="2"/>
      <c r="E3" s="2">
        <v>4</v>
      </c>
      <c r="F3" s="2">
        <v>11</v>
      </c>
      <c r="G3" s="2"/>
      <c r="H3" s="2">
        <v>6</v>
      </c>
      <c r="I3" s="2">
        <v>5</v>
      </c>
      <c r="J3" s="2">
        <v>5</v>
      </c>
      <c r="K3" s="2"/>
      <c r="L3" s="2">
        <v>5</v>
      </c>
      <c r="M3" s="2">
        <v>4</v>
      </c>
      <c r="N3" s="2"/>
      <c r="O3" s="2">
        <v>2</v>
      </c>
      <c r="P3" s="2">
        <v>2</v>
      </c>
      <c r="Q3" s="2"/>
      <c r="R3" s="2">
        <v>2</v>
      </c>
      <c r="S3" s="2">
        <v>5</v>
      </c>
      <c r="T3" s="2">
        <v>2</v>
      </c>
      <c r="U3" s="2">
        <v>3</v>
      </c>
      <c r="V3" s="2">
        <v>4</v>
      </c>
      <c r="W3" s="2"/>
      <c r="X3" s="2">
        <v>4</v>
      </c>
      <c r="Y3" s="2">
        <v>2</v>
      </c>
      <c r="Z3" s="2"/>
      <c r="AA3" s="2">
        <v>2</v>
      </c>
      <c r="AB3" s="2">
        <v>4</v>
      </c>
      <c r="AC3" s="2">
        <v>2</v>
      </c>
      <c r="AD3" s="2">
        <v>5</v>
      </c>
      <c r="AE3" s="2"/>
      <c r="AF3" s="2">
        <v>5</v>
      </c>
      <c r="AG3" s="2">
        <v>6</v>
      </c>
      <c r="AH3" s="2"/>
      <c r="AI3" s="2">
        <v>3</v>
      </c>
      <c r="AJ3" s="2">
        <v>3</v>
      </c>
      <c r="AK3" s="2">
        <v>3</v>
      </c>
      <c r="AL3" s="2"/>
      <c r="AM3" s="2">
        <v>3</v>
      </c>
      <c r="AN3" s="2">
        <v>2</v>
      </c>
      <c r="AO3" s="2"/>
      <c r="AP3" s="2">
        <v>2</v>
      </c>
      <c r="AQ3" s="2">
        <v>3</v>
      </c>
      <c r="AR3" s="2"/>
      <c r="AS3" s="2">
        <v>3</v>
      </c>
      <c r="AT3" s="2">
        <v>3</v>
      </c>
      <c r="AU3" s="2"/>
      <c r="AV3" s="2">
        <v>3</v>
      </c>
      <c r="AW3" s="2">
        <v>3</v>
      </c>
      <c r="AX3" s="2"/>
      <c r="AY3" s="2">
        <v>3</v>
      </c>
      <c r="AZ3" s="2">
        <v>2</v>
      </c>
      <c r="BA3" s="2"/>
      <c r="BB3" s="2">
        <v>2</v>
      </c>
      <c r="BC3" s="2">
        <v>4</v>
      </c>
      <c r="BD3" s="2"/>
      <c r="BE3" s="2">
        <v>4</v>
      </c>
      <c r="BF3" s="2">
        <v>4</v>
      </c>
      <c r="BG3" s="2"/>
      <c r="BH3" s="2">
        <v>4</v>
      </c>
      <c r="BI3" s="2">
        <v>5</v>
      </c>
      <c r="BJ3" s="2"/>
      <c r="BK3" s="2">
        <v>5</v>
      </c>
      <c r="BL3" s="2">
        <v>4</v>
      </c>
      <c r="BM3" s="2"/>
      <c r="BN3" s="2">
        <v>4</v>
      </c>
      <c r="BO3" s="2">
        <v>2</v>
      </c>
      <c r="BP3" s="2"/>
      <c r="BQ3" s="2">
        <v>2</v>
      </c>
      <c r="BR3" s="2"/>
      <c r="BS3" s="2"/>
      <c r="BT3" s="2"/>
      <c r="BU3" s="2"/>
    </row>
    <row r="4" spans="1:73" x14ac:dyDescent="0.3">
      <c r="A4" s="2">
        <v>1</v>
      </c>
      <c r="B4" s="2" t="s">
        <v>380</v>
      </c>
      <c r="C4" s="2" t="s">
        <v>372</v>
      </c>
      <c r="D4" s="2"/>
      <c r="E4" s="2" t="s">
        <v>372</v>
      </c>
      <c r="F4" s="2" t="s">
        <v>372</v>
      </c>
      <c r="G4" s="2"/>
      <c r="H4" s="2" t="s">
        <v>372</v>
      </c>
      <c r="I4" s="2" t="s">
        <v>372</v>
      </c>
      <c r="J4" s="2" t="s">
        <v>372</v>
      </c>
      <c r="K4" s="2"/>
      <c r="L4" s="2" t="s">
        <v>372</v>
      </c>
      <c r="M4" s="2" t="s">
        <v>372</v>
      </c>
      <c r="N4" s="2"/>
      <c r="O4" s="2" t="s">
        <v>372</v>
      </c>
      <c r="P4" s="2" t="s">
        <v>372</v>
      </c>
      <c r="Q4" s="2"/>
      <c r="R4" s="2" t="s">
        <v>372</v>
      </c>
      <c r="S4" s="2" t="s">
        <v>372</v>
      </c>
      <c r="T4" s="2" t="s">
        <v>372</v>
      </c>
      <c r="U4" s="2" t="s">
        <v>372</v>
      </c>
      <c r="V4" s="2" t="s">
        <v>372</v>
      </c>
      <c r="W4" s="2"/>
      <c r="X4" s="2" t="s">
        <v>372</v>
      </c>
      <c r="Y4" s="2" t="s">
        <v>372</v>
      </c>
      <c r="Z4" s="2"/>
      <c r="AA4" s="2" t="s">
        <v>372</v>
      </c>
      <c r="AB4" s="2" t="s">
        <v>372</v>
      </c>
      <c r="AC4" s="2" t="s">
        <v>372</v>
      </c>
      <c r="AD4" s="2">
        <v>19.5</v>
      </c>
      <c r="AE4" s="2" t="s">
        <v>373</v>
      </c>
      <c r="AF4" s="2">
        <v>19.5</v>
      </c>
      <c r="AG4" s="2" t="s">
        <v>372</v>
      </c>
      <c r="AH4" s="2"/>
      <c r="AI4" s="2" t="s">
        <v>372</v>
      </c>
      <c r="AJ4" s="2" t="s">
        <v>372</v>
      </c>
      <c r="AK4" s="2" t="s">
        <v>372</v>
      </c>
      <c r="AL4" s="2"/>
      <c r="AM4" s="2" t="s">
        <v>372</v>
      </c>
      <c r="AN4" s="2" t="s">
        <v>372</v>
      </c>
      <c r="AO4" s="2"/>
      <c r="AP4" s="2" t="s">
        <v>372</v>
      </c>
      <c r="AQ4" s="2">
        <v>19</v>
      </c>
      <c r="AR4" s="2" t="s">
        <v>373</v>
      </c>
      <c r="AS4" s="2">
        <v>19.100000000000001</v>
      </c>
      <c r="AT4" s="2" t="s">
        <v>372</v>
      </c>
      <c r="AU4" s="2"/>
      <c r="AV4" s="2" t="s">
        <v>372</v>
      </c>
      <c r="AW4" s="2">
        <v>12</v>
      </c>
      <c r="AX4" s="2" t="s">
        <v>373</v>
      </c>
      <c r="AY4" s="2">
        <v>12.1</v>
      </c>
      <c r="AZ4" s="2">
        <v>12.5</v>
      </c>
      <c r="BA4" s="2" t="s">
        <v>373</v>
      </c>
      <c r="BB4" s="2">
        <v>12.5</v>
      </c>
      <c r="BC4" s="2">
        <v>11.5</v>
      </c>
      <c r="BD4" s="2" t="s">
        <v>373</v>
      </c>
      <c r="BE4" s="2">
        <v>11.5</v>
      </c>
      <c r="BF4" s="2">
        <v>11.5</v>
      </c>
      <c r="BG4" s="2" t="s">
        <v>373</v>
      </c>
      <c r="BH4" s="2">
        <v>11.4</v>
      </c>
      <c r="BI4" s="2">
        <v>14.5</v>
      </c>
      <c r="BJ4" s="2" t="s">
        <v>373</v>
      </c>
      <c r="BK4" s="2">
        <v>14.5</v>
      </c>
      <c r="BL4" s="2">
        <v>12.5</v>
      </c>
      <c r="BM4" s="2" t="s">
        <v>373</v>
      </c>
      <c r="BN4" s="2">
        <v>12.6</v>
      </c>
      <c r="BO4" s="2">
        <v>14</v>
      </c>
      <c r="BP4" s="2" t="s">
        <v>373</v>
      </c>
      <c r="BQ4" s="2">
        <v>13.9</v>
      </c>
      <c r="BR4" s="2">
        <v>237.75</v>
      </c>
      <c r="BS4" s="2">
        <v>320</v>
      </c>
      <c r="BT4" s="2">
        <v>32</v>
      </c>
      <c r="BU4" s="2">
        <v>32</v>
      </c>
    </row>
    <row r="5" spans="1:73" x14ac:dyDescent="0.3">
      <c r="A5" s="2">
        <v>2</v>
      </c>
      <c r="B5" s="2" t="s">
        <v>407</v>
      </c>
      <c r="C5" s="2"/>
      <c r="D5" s="2"/>
      <c r="E5" s="2">
        <v>0.3</v>
      </c>
      <c r="F5" s="2">
        <v>6</v>
      </c>
      <c r="G5" s="2" t="s">
        <v>375</v>
      </c>
      <c r="H5" s="2">
        <v>8</v>
      </c>
      <c r="I5" s="2">
        <v>6.1</v>
      </c>
      <c r="J5" s="2"/>
      <c r="K5" s="2"/>
      <c r="L5" s="2">
        <v>6</v>
      </c>
      <c r="M5" s="2"/>
      <c r="N5" s="2"/>
      <c r="O5" s="2">
        <v>7</v>
      </c>
      <c r="P5" s="2">
        <v>11.5</v>
      </c>
      <c r="Q5" s="2" t="s">
        <v>373</v>
      </c>
      <c r="R5" s="2">
        <v>11.6</v>
      </c>
      <c r="S5" s="2"/>
      <c r="T5" s="2">
        <v>18</v>
      </c>
      <c r="U5" s="2" t="s">
        <v>372</v>
      </c>
      <c r="V5" s="2">
        <v>11</v>
      </c>
      <c r="W5" s="2" t="s">
        <v>373</v>
      </c>
      <c r="X5" s="2">
        <v>11</v>
      </c>
      <c r="Y5" s="2">
        <v>18</v>
      </c>
      <c r="Z5" s="2" t="s">
        <v>373</v>
      </c>
      <c r="AA5" s="2">
        <v>18</v>
      </c>
      <c r="AB5" s="2" t="s">
        <v>372</v>
      </c>
      <c r="AC5" s="2" t="s">
        <v>372</v>
      </c>
      <c r="AD5" s="2" t="s">
        <v>372</v>
      </c>
      <c r="AE5" s="2"/>
      <c r="AF5" s="2" t="s">
        <v>372</v>
      </c>
      <c r="AG5" s="2" t="s">
        <v>372</v>
      </c>
      <c r="AH5" s="2"/>
      <c r="AI5" s="2" t="s">
        <v>372</v>
      </c>
      <c r="AJ5" s="2" t="s">
        <v>372</v>
      </c>
      <c r="AK5" s="2" t="s">
        <v>372</v>
      </c>
      <c r="AL5" s="2"/>
      <c r="AM5" s="2" t="s">
        <v>372</v>
      </c>
      <c r="AN5" s="2" t="s">
        <v>372</v>
      </c>
      <c r="AO5" s="2"/>
      <c r="AP5" s="2" t="s">
        <v>372</v>
      </c>
      <c r="AQ5" s="2" t="s">
        <v>372</v>
      </c>
      <c r="AR5" s="2"/>
      <c r="AS5" s="2" t="s">
        <v>372</v>
      </c>
      <c r="AT5" s="2" t="s">
        <v>372</v>
      </c>
      <c r="AU5" s="2"/>
      <c r="AV5" s="2" t="s">
        <v>372</v>
      </c>
      <c r="AW5" s="2" t="s">
        <v>372</v>
      </c>
      <c r="AX5" s="2"/>
      <c r="AY5" s="2" t="s">
        <v>372</v>
      </c>
      <c r="AZ5" s="2" t="s">
        <v>372</v>
      </c>
      <c r="BA5" s="2"/>
      <c r="BB5" s="2" t="s">
        <v>372</v>
      </c>
      <c r="BC5" s="2" t="s">
        <v>372</v>
      </c>
      <c r="BD5" s="2"/>
      <c r="BE5" s="2" t="s">
        <v>372</v>
      </c>
      <c r="BF5" s="2" t="s">
        <v>372</v>
      </c>
      <c r="BG5" s="2"/>
      <c r="BH5" s="2" t="s">
        <v>372</v>
      </c>
      <c r="BI5" s="2" t="s">
        <v>372</v>
      </c>
      <c r="BJ5" s="2"/>
      <c r="BK5" s="2" t="s">
        <v>372</v>
      </c>
      <c r="BL5" s="2" t="s">
        <v>372</v>
      </c>
      <c r="BM5" s="2"/>
      <c r="BN5" s="2" t="s">
        <v>372</v>
      </c>
      <c r="BO5" s="2" t="s">
        <v>372</v>
      </c>
      <c r="BP5" s="2"/>
      <c r="BQ5" s="2" t="s">
        <v>372</v>
      </c>
      <c r="BR5" s="2">
        <v>80.650000000000006</v>
      </c>
      <c r="BS5" s="2">
        <v>320</v>
      </c>
      <c r="BT5" s="2">
        <v>8</v>
      </c>
      <c r="BU5" s="2">
        <v>37</v>
      </c>
    </row>
    <row r="6" spans="1:73" x14ac:dyDescent="0.3">
      <c r="A6" s="2">
        <v>3</v>
      </c>
      <c r="B6" s="2" t="s">
        <v>396</v>
      </c>
      <c r="C6" s="2"/>
      <c r="D6" s="2"/>
      <c r="E6" s="2">
        <v>12</v>
      </c>
      <c r="F6" s="2">
        <v>15.5</v>
      </c>
      <c r="G6" s="2" t="s">
        <v>373</v>
      </c>
      <c r="H6" s="2">
        <v>15.7</v>
      </c>
      <c r="I6" s="2">
        <v>15.6</v>
      </c>
      <c r="J6" s="2"/>
      <c r="K6" s="2"/>
      <c r="L6" s="2">
        <v>15</v>
      </c>
      <c r="M6" s="2"/>
      <c r="N6" s="2"/>
      <c r="O6" s="2">
        <v>11</v>
      </c>
      <c r="P6" s="2">
        <v>15</v>
      </c>
      <c r="Q6" s="2" t="s">
        <v>373</v>
      </c>
      <c r="R6" s="2">
        <v>14.8</v>
      </c>
      <c r="S6" s="2"/>
      <c r="T6" s="2">
        <v>16.5</v>
      </c>
      <c r="U6" s="2" t="s">
        <v>372</v>
      </c>
      <c r="V6" s="2">
        <v>11.5</v>
      </c>
      <c r="W6" s="2" t="s">
        <v>373</v>
      </c>
      <c r="X6" s="2">
        <v>11.5</v>
      </c>
      <c r="Y6" s="2">
        <v>14.5</v>
      </c>
      <c r="Z6" s="2" t="s">
        <v>373</v>
      </c>
      <c r="AA6" s="2">
        <v>14.5</v>
      </c>
      <c r="AB6" s="2" t="s">
        <v>372</v>
      </c>
      <c r="AC6" s="2" t="s">
        <v>372</v>
      </c>
      <c r="AD6" s="2" t="s">
        <v>372</v>
      </c>
      <c r="AE6" s="2"/>
      <c r="AF6" s="2" t="s">
        <v>372</v>
      </c>
      <c r="AG6" s="2" t="s">
        <v>372</v>
      </c>
      <c r="AH6" s="2"/>
      <c r="AI6" s="2" t="s">
        <v>372</v>
      </c>
      <c r="AJ6" s="2" t="s">
        <v>372</v>
      </c>
      <c r="AK6" s="2" t="s">
        <v>372</v>
      </c>
      <c r="AL6" s="2"/>
      <c r="AM6" s="2" t="s">
        <v>372</v>
      </c>
      <c r="AN6" s="2" t="s">
        <v>372</v>
      </c>
      <c r="AO6" s="2"/>
      <c r="AP6" s="2" t="s">
        <v>372</v>
      </c>
      <c r="AQ6" s="2" t="s">
        <v>372</v>
      </c>
      <c r="AR6" s="2"/>
      <c r="AS6" s="2" t="s">
        <v>372</v>
      </c>
      <c r="AT6" s="2" t="s">
        <v>372</v>
      </c>
      <c r="AU6" s="2"/>
      <c r="AV6" s="2" t="s">
        <v>372</v>
      </c>
      <c r="AW6" s="2" t="s">
        <v>372</v>
      </c>
      <c r="AX6" s="2"/>
      <c r="AY6" s="2" t="s">
        <v>372</v>
      </c>
      <c r="AZ6" s="2" t="s">
        <v>372</v>
      </c>
      <c r="BA6" s="2"/>
      <c r="BB6" s="2" t="s">
        <v>372</v>
      </c>
      <c r="BC6" s="2" t="s">
        <v>372</v>
      </c>
      <c r="BD6" s="2"/>
      <c r="BE6" s="2" t="s">
        <v>372</v>
      </c>
      <c r="BF6" s="2" t="s">
        <v>372</v>
      </c>
      <c r="BG6" s="2"/>
      <c r="BH6" s="2" t="s">
        <v>372</v>
      </c>
      <c r="BI6" s="2" t="s">
        <v>372</v>
      </c>
      <c r="BJ6" s="2"/>
      <c r="BK6" s="2" t="s">
        <v>372</v>
      </c>
      <c r="BL6" s="2" t="s">
        <v>372</v>
      </c>
      <c r="BM6" s="2"/>
      <c r="BN6" s="2" t="s">
        <v>372</v>
      </c>
      <c r="BO6" s="2" t="s">
        <v>372</v>
      </c>
      <c r="BP6" s="2"/>
      <c r="BQ6" s="2" t="s">
        <v>372</v>
      </c>
      <c r="BR6" s="2">
        <v>146.4</v>
      </c>
      <c r="BS6" s="2">
        <v>320</v>
      </c>
      <c r="BT6" s="2">
        <v>19</v>
      </c>
      <c r="BU6" s="2">
        <v>37</v>
      </c>
    </row>
    <row r="7" spans="1:73" x14ac:dyDescent="0.3">
      <c r="A7" s="2">
        <v>4</v>
      </c>
      <c r="B7" s="2" t="s">
        <v>394</v>
      </c>
      <c r="C7" s="2"/>
      <c r="D7" s="2"/>
      <c r="E7" s="2" t="s">
        <v>376</v>
      </c>
      <c r="F7" s="2" t="s">
        <v>376</v>
      </c>
      <c r="G7" s="2" t="s">
        <v>375</v>
      </c>
      <c r="H7" s="2" t="s">
        <v>376</v>
      </c>
      <c r="I7" s="2" t="s">
        <v>376</v>
      </c>
      <c r="J7" s="2"/>
      <c r="K7" s="2"/>
      <c r="L7" s="2">
        <v>12</v>
      </c>
      <c r="M7" s="2"/>
      <c r="N7" s="2"/>
      <c r="O7" s="2" t="s">
        <v>376</v>
      </c>
      <c r="P7" s="2" t="s">
        <v>376</v>
      </c>
      <c r="Q7" s="2" t="s">
        <v>375</v>
      </c>
      <c r="R7" s="2" t="s">
        <v>376</v>
      </c>
      <c r="S7" s="2"/>
      <c r="T7" s="2" t="s">
        <v>376</v>
      </c>
      <c r="U7" s="2" t="s">
        <v>372</v>
      </c>
      <c r="V7" s="2" t="s">
        <v>376</v>
      </c>
      <c r="W7" s="2" t="s">
        <v>375</v>
      </c>
      <c r="X7" s="2" t="s">
        <v>376</v>
      </c>
      <c r="Y7" s="2" t="s">
        <v>376</v>
      </c>
      <c r="Z7" s="2" t="s">
        <v>375</v>
      </c>
      <c r="AA7" s="2" t="s">
        <v>376</v>
      </c>
      <c r="AB7" s="2" t="s">
        <v>372</v>
      </c>
      <c r="AC7" s="2" t="s">
        <v>372</v>
      </c>
      <c r="AD7" s="2" t="s">
        <v>372</v>
      </c>
      <c r="AE7" s="2"/>
      <c r="AF7" s="2" t="s">
        <v>372</v>
      </c>
      <c r="AG7" s="2" t="s">
        <v>372</v>
      </c>
      <c r="AH7" s="2"/>
      <c r="AI7" s="2" t="s">
        <v>372</v>
      </c>
      <c r="AJ7" s="2" t="s">
        <v>372</v>
      </c>
      <c r="AK7" s="2" t="s">
        <v>372</v>
      </c>
      <c r="AL7" s="2"/>
      <c r="AM7" s="2" t="s">
        <v>372</v>
      </c>
      <c r="AN7" s="2" t="s">
        <v>372</v>
      </c>
      <c r="AO7" s="2"/>
      <c r="AP7" s="2" t="s">
        <v>372</v>
      </c>
      <c r="AQ7" s="2" t="s">
        <v>372</v>
      </c>
      <c r="AR7" s="2"/>
      <c r="AS7" s="2" t="s">
        <v>372</v>
      </c>
      <c r="AT7" s="2" t="s">
        <v>372</v>
      </c>
      <c r="AU7" s="2"/>
      <c r="AV7" s="2" t="s">
        <v>372</v>
      </c>
      <c r="AW7" s="2" t="s">
        <v>372</v>
      </c>
      <c r="AX7" s="2"/>
      <c r="AY7" s="2" t="s">
        <v>372</v>
      </c>
      <c r="AZ7" s="2" t="s">
        <v>372</v>
      </c>
      <c r="BA7" s="2"/>
      <c r="BB7" s="2" t="s">
        <v>372</v>
      </c>
      <c r="BC7" s="2" t="s">
        <v>372</v>
      </c>
      <c r="BD7" s="2"/>
      <c r="BE7" s="2" t="s">
        <v>372</v>
      </c>
      <c r="BF7" s="2" t="s">
        <v>372</v>
      </c>
      <c r="BG7" s="2"/>
      <c r="BH7" s="2" t="s">
        <v>372</v>
      </c>
      <c r="BI7" s="2" t="s">
        <v>372</v>
      </c>
      <c r="BJ7" s="2"/>
      <c r="BK7" s="2" t="s">
        <v>372</v>
      </c>
      <c r="BL7" s="2" t="s">
        <v>372</v>
      </c>
      <c r="BM7" s="2"/>
      <c r="BN7" s="2" t="s">
        <v>372</v>
      </c>
      <c r="BO7" s="2" t="s">
        <v>372</v>
      </c>
      <c r="BP7" s="2"/>
      <c r="BQ7" s="2" t="s">
        <v>372</v>
      </c>
      <c r="BR7" s="2">
        <v>0</v>
      </c>
      <c r="BS7" s="2">
        <v>320</v>
      </c>
      <c r="BT7" s="2"/>
      <c r="BU7" s="2">
        <v>37</v>
      </c>
    </row>
    <row r="8" spans="1:73" x14ac:dyDescent="0.3">
      <c r="A8" s="2">
        <v>5</v>
      </c>
      <c r="B8" s="2" t="s">
        <v>405</v>
      </c>
      <c r="C8" s="2"/>
      <c r="D8" s="2"/>
      <c r="E8" s="2">
        <v>4</v>
      </c>
      <c r="F8" s="2">
        <v>4</v>
      </c>
      <c r="G8" s="2" t="s">
        <v>375</v>
      </c>
      <c r="H8" s="2">
        <v>6</v>
      </c>
      <c r="I8" s="2">
        <v>4.0999999999999996</v>
      </c>
      <c r="J8" s="2"/>
      <c r="K8" s="2"/>
      <c r="L8" s="2">
        <v>15</v>
      </c>
      <c r="M8" s="2"/>
      <c r="N8" s="2"/>
      <c r="O8" s="2">
        <v>6.3</v>
      </c>
      <c r="P8" s="2">
        <v>8</v>
      </c>
      <c r="Q8" s="2" t="s">
        <v>375</v>
      </c>
      <c r="R8" s="2">
        <v>7.8</v>
      </c>
      <c r="S8" s="2"/>
      <c r="T8" s="2">
        <v>6.5</v>
      </c>
      <c r="U8" s="2" t="s">
        <v>372</v>
      </c>
      <c r="V8" s="2">
        <v>3.5</v>
      </c>
      <c r="W8" s="2" t="s">
        <v>375</v>
      </c>
      <c r="X8" s="2">
        <v>3.5</v>
      </c>
      <c r="Y8" s="2" t="s">
        <v>374</v>
      </c>
      <c r="Z8" s="2" t="s">
        <v>375</v>
      </c>
      <c r="AA8" s="2" t="s">
        <v>374</v>
      </c>
      <c r="AB8" s="2" t="s">
        <v>372</v>
      </c>
      <c r="AC8" s="2" t="s">
        <v>372</v>
      </c>
      <c r="AD8" s="2" t="s">
        <v>372</v>
      </c>
      <c r="AE8" s="2"/>
      <c r="AF8" s="2" t="s">
        <v>372</v>
      </c>
      <c r="AG8" s="2" t="s">
        <v>372</v>
      </c>
      <c r="AH8" s="2"/>
      <c r="AI8" s="2" t="s">
        <v>372</v>
      </c>
      <c r="AJ8" s="2" t="s">
        <v>372</v>
      </c>
      <c r="AK8" s="2" t="s">
        <v>372</v>
      </c>
      <c r="AL8" s="2"/>
      <c r="AM8" s="2" t="s">
        <v>372</v>
      </c>
      <c r="AN8" s="2" t="s">
        <v>372</v>
      </c>
      <c r="AO8" s="2"/>
      <c r="AP8" s="2" t="s">
        <v>372</v>
      </c>
      <c r="AQ8" s="2" t="s">
        <v>372</v>
      </c>
      <c r="AR8" s="2"/>
      <c r="AS8" s="2" t="s">
        <v>372</v>
      </c>
      <c r="AT8" s="2" t="s">
        <v>372</v>
      </c>
      <c r="AU8" s="2"/>
      <c r="AV8" s="2" t="s">
        <v>372</v>
      </c>
      <c r="AW8" s="2" t="s">
        <v>372</v>
      </c>
      <c r="AX8" s="2"/>
      <c r="AY8" s="2" t="s">
        <v>372</v>
      </c>
      <c r="AZ8" s="2" t="s">
        <v>372</v>
      </c>
      <c r="BA8" s="2"/>
      <c r="BB8" s="2" t="s">
        <v>372</v>
      </c>
      <c r="BC8" s="2" t="s">
        <v>372</v>
      </c>
      <c r="BD8" s="2"/>
      <c r="BE8" s="2" t="s">
        <v>372</v>
      </c>
      <c r="BF8" s="2" t="s">
        <v>372</v>
      </c>
      <c r="BG8" s="2"/>
      <c r="BH8" s="2" t="s">
        <v>372</v>
      </c>
      <c r="BI8" s="2" t="s">
        <v>372</v>
      </c>
      <c r="BJ8" s="2"/>
      <c r="BK8" s="2" t="s">
        <v>372</v>
      </c>
      <c r="BL8" s="2" t="s">
        <v>372</v>
      </c>
      <c r="BM8" s="2"/>
      <c r="BN8" s="2" t="s">
        <v>372</v>
      </c>
      <c r="BO8" s="2" t="s">
        <v>372</v>
      </c>
      <c r="BP8" s="2"/>
      <c r="BQ8" s="2" t="s">
        <v>372</v>
      </c>
      <c r="BR8" s="2">
        <v>42.15</v>
      </c>
      <c r="BS8" s="2">
        <v>320</v>
      </c>
      <c r="BT8" s="2"/>
      <c r="BU8" s="2">
        <v>37</v>
      </c>
    </row>
    <row r="9" spans="1:73" x14ac:dyDescent="0.3">
      <c r="A9" s="2">
        <v>6</v>
      </c>
      <c r="B9" s="2" t="s">
        <v>402</v>
      </c>
      <c r="C9" s="2"/>
      <c r="D9" s="2"/>
      <c r="E9" s="2">
        <v>15</v>
      </c>
      <c r="F9" s="2">
        <v>17</v>
      </c>
      <c r="G9" s="2" t="s">
        <v>373</v>
      </c>
      <c r="H9" s="2">
        <v>15.9</v>
      </c>
      <c r="I9" s="2">
        <v>18.7</v>
      </c>
      <c r="J9" s="2"/>
      <c r="K9" s="2"/>
      <c r="L9" s="2">
        <v>11</v>
      </c>
      <c r="M9" s="2"/>
      <c r="N9" s="2"/>
      <c r="O9" s="2">
        <v>15.3</v>
      </c>
      <c r="P9" s="2">
        <v>15</v>
      </c>
      <c r="Q9" s="2" t="s">
        <v>373</v>
      </c>
      <c r="R9" s="2">
        <v>15</v>
      </c>
      <c r="S9" s="2"/>
      <c r="T9" s="2">
        <v>15</v>
      </c>
      <c r="U9" s="2" t="s">
        <v>372</v>
      </c>
      <c r="V9" s="2">
        <v>12</v>
      </c>
      <c r="W9" s="2" t="s">
        <v>373</v>
      </c>
      <c r="X9" s="2">
        <v>12</v>
      </c>
      <c r="Y9" s="2">
        <v>12</v>
      </c>
      <c r="Z9" s="2" t="s">
        <v>373</v>
      </c>
      <c r="AA9" s="2">
        <v>12</v>
      </c>
      <c r="AB9" s="2" t="s">
        <v>372</v>
      </c>
      <c r="AC9" s="2" t="s">
        <v>372</v>
      </c>
      <c r="AD9" s="2" t="s">
        <v>372</v>
      </c>
      <c r="AE9" s="2"/>
      <c r="AF9" s="2" t="s">
        <v>372</v>
      </c>
      <c r="AG9" s="2" t="s">
        <v>372</v>
      </c>
      <c r="AH9" s="2"/>
      <c r="AI9" s="2" t="s">
        <v>372</v>
      </c>
      <c r="AJ9" s="2" t="s">
        <v>372</v>
      </c>
      <c r="AK9" s="2" t="s">
        <v>372</v>
      </c>
      <c r="AL9" s="2"/>
      <c r="AM9" s="2" t="s">
        <v>372</v>
      </c>
      <c r="AN9" s="2" t="s">
        <v>372</v>
      </c>
      <c r="AO9" s="2"/>
      <c r="AP9" s="2" t="s">
        <v>372</v>
      </c>
      <c r="AQ9" s="2" t="s">
        <v>372</v>
      </c>
      <c r="AR9" s="2"/>
      <c r="AS9" s="2" t="s">
        <v>372</v>
      </c>
      <c r="AT9" s="2" t="s">
        <v>372</v>
      </c>
      <c r="AU9" s="2"/>
      <c r="AV9" s="2" t="s">
        <v>372</v>
      </c>
      <c r="AW9" s="2" t="s">
        <v>372</v>
      </c>
      <c r="AX9" s="2"/>
      <c r="AY9" s="2" t="s">
        <v>372</v>
      </c>
      <c r="AZ9" s="2" t="s">
        <v>372</v>
      </c>
      <c r="BA9" s="2"/>
      <c r="BB9" s="2" t="s">
        <v>372</v>
      </c>
      <c r="BC9" s="2" t="s">
        <v>372</v>
      </c>
      <c r="BD9" s="2"/>
      <c r="BE9" s="2" t="s">
        <v>372</v>
      </c>
      <c r="BF9" s="2" t="s">
        <v>372</v>
      </c>
      <c r="BG9" s="2"/>
      <c r="BH9" s="2" t="s">
        <v>372</v>
      </c>
      <c r="BI9" s="2" t="s">
        <v>372</v>
      </c>
      <c r="BJ9" s="2"/>
      <c r="BK9" s="2" t="s">
        <v>372</v>
      </c>
      <c r="BL9" s="2" t="s">
        <v>372</v>
      </c>
      <c r="BM9" s="2"/>
      <c r="BN9" s="2" t="s">
        <v>372</v>
      </c>
      <c r="BO9" s="2" t="s">
        <v>372</v>
      </c>
      <c r="BP9" s="2"/>
      <c r="BQ9" s="2" t="s">
        <v>372</v>
      </c>
      <c r="BR9" s="2">
        <v>157.94999999999999</v>
      </c>
      <c r="BS9" s="2">
        <v>320</v>
      </c>
      <c r="BT9" s="2">
        <v>19</v>
      </c>
      <c r="BU9" s="2">
        <v>37</v>
      </c>
    </row>
    <row r="10" spans="1:73" x14ac:dyDescent="0.3">
      <c r="A10" s="2">
        <v>7</v>
      </c>
      <c r="B10" s="2" t="s">
        <v>406</v>
      </c>
      <c r="C10" s="2"/>
      <c r="D10" s="2"/>
      <c r="E10" s="2">
        <v>3.5</v>
      </c>
      <c r="F10" s="2">
        <v>3</v>
      </c>
      <c r="G10" s="2" t="s">
        <v>375</v>
      </c>
      <c r="H10" s="2">
        <v>3</v>
      </c>
      <c r="I10" s="2">
        <v>5.2</v>
      </c>
      <c r="J10" s="2"/>
      <c r="K10" s="2"/>
      <c r="L10" s="2">
        <v>3</v>
      </c>
      <c r="M10" s="2"/>
      <c r="N10" s="2"/>
      <c r="O10" s="2">
        <v>2.7</v>
      </c>
      <c r="P10" s="2">
        <v>8</v>
      </c>
      <c r="Q10" s="2" t="s">
        <v>375</v>
      </c>
      <c r="R10" s="2">
        <v>8.1999999999999993</v>
      </c>
      <c r="S10" s="2"/>
      <c r="T10" s="2">
        <v>2</v>
      </c>
      <c r="U10" s="2" t="s">
        <v>372</v>
      </c>
      <c r="V10" s="2">
        <v>5</v>
      </c>
      <c r="W10" s="2" t="s">
        <v>375</v>
      </c>
      <c r="X10" s="2">
        <v>5</v>
      </c>
      <c r="Y10" s="2">
        <v>6</v>
      </c>
      <c r="Z10" s="2" t="s">
        <v>375</v>
      </c>
      <c r="AA10" s="2">
        <v>6</v>
      </c>
      <c r="AB10" s="2" t="s">
        <v>372</v>
      </c>
      <c r="AC10" s="2" t="s">
        <v>372</v>
      </c>
      <c r="AD10" s="2" t="s">
        <v>372</v>
      </c>
      <c r="AE10" s="2"/>
      <c r="AF10" s="2" t="s">
        <v>372</v>
      </c>
      <c r="AG10" s="2" t="s">
        <v>372</v>
      </c>
      <c r="AH10" s="2"/>
      <c r="AI10" s="2" t="s">
        <v>372</v>
      </c>
      <c r="AJ10" s="2" t="s">
        <v>372</v>
      </c>
      <c r="AK10" s="2" t="s">
        <v>372</v>
      </c>
      <c r="AL10" s="2"/>
      <c r="AM10" s="2" t="s">
        <v>372</v>
      </c>
      <c r="AN10" s="2" t="s">
        <v>372</v>
      </c>
      <c r="AO10" s="2"/>
      <c r="AP10" s="2" t="s">
        <v>372</v>
      </c>
      <c r="AQ10" s="2" t="s">
        <v>372</v>
      </c>
      <c r="AR10" s="2"/>
      <c r="AS10" s="2" t="s">
        <v>372</v>
      </c>
      <c r="AT10" s="2" t="s">
        <v>372</v>
      </c>
      <c r="AU10" s="2"/>
      <c r="AV10" s="2" t="s">
        <v>372</v>
      </c>
      <c r="AW10" s="2" t="s">
        <v>372</v>
      </c>
      <c r="AX10" s="2"/>
      <c r="AY10" s="2" t="s">
        <v>372</v>
      </c>
      <c r="AZ10" s="2" t="s">
        <v>372</v>
      </c>
      <c r="BA10" s="2"/>
      <c r="BB10" s="2" t="s">
        <v>372</v>
      </c>
      <c r="BC10" s="2" t="s">
        <v>372</v>
      </c>
      <c r="BD10" s="2"/>
      <c r="BE10" s="2" t="s">
        <v>372</v>
      </c>
      <c r="BF10" s="2" t="s">
        <v>372</v>
      </c>
      <c r="BG10" s="2"/>
      <c r="BH10" s="2" t="s">
        <v>372</v>
      </c>
      <c r="BI10" s="2" t="s">
        <v>372</v>
      </c>
      <c r="BJ10" s="2"/>
      <c r="BK10" s="2" t="s">
        <v>372</v>
      </c>
      <c r="BL10" s="2" t="s">
        <v>372</v>
      </c>
      <c r="BM10" s="2"/>
      <c r="BN10" s="2" t="s">
        <v>372</v>
      </c>
      <c r="BO10" s="2" t="s">
        <v>372</v>
      </c>
      <c r="BP10" s="2"/>
      <c r="BQ10" s="2" t="s">
        <v>372</v>
      </c>
      <c r="BR10" s="2">
        <v>49.45</v>
      </c>
      <c r="BS10" s="2">
        <v>320</v>
      </c>
      <c r="BT10" s="2"/>
      <c r="BU10" s="2">
        <v>37</v>
      </c>
    </row>
    <row r="11" spans="1:73" x14ac:dyDescent="0.3">
      <c r="A11" s="2">
        <v>8</v>
      </c>
      <c r="B11" s="2" t="s">
        <v>391</v>
      </c>
      <c r="C11" s="2"/>
      <c r="D11" s="2"/>
      <c r="E11" s="2">
        <v>6.5</v>
      </c>
      <c r="F11" s="2">
        <v>2.5</v>
      </c>
      <c r="G11" s="2" t="s">
        <v>375</v>
      </c>
      <c r="H11" s="2">
        <v>2.2999999999999998</v>
      </c>
      <c r="I11" s="2">
        <v>7.2</v>
      </c>
      <c r="J11" s="2"/>
      <c r="K11" s="2"/>
      <c r="L11" s="2">
        <v>11</v>
      </c>
      <c r="M11" s="2"/>
      <c r="N11" s="2"/>
      <c r="O11" s="2">
        <v>6</v>
      </c>
      <c r="P11" s="2">
        <v>11</v>
      </c>
      <c r="Q11" s="2" t="s">
        <v>373</v>
      </c>
      <c r="R11" s="2">
        <v>10.8</v>
      </c>
      <c r="S11" s="2"/>
      <c r="T11" s="2">
        <v>6</v>
      </c>
      <c r="U11" s="2" t="s">
        <v>372</v>
      </c>
      <c r="V11" s="2">
        <v>6</v>
      </c>
      <c r="W11" s="2" t="s">
        <v>375</v>
      </c>
      <c r="X11" s="2">
        <v>6</v>
      </c>
      <c r="Y11" s="2">
        <v>18</v>
      </c>
      <c r="Z11" s="2" t="s">
        <v>373</v>
      </c>
      <c r="AA11" s="2">
        <v>18</v>
      </c>
      <c r="AB11" s="2" t="s">
        <v>372</v>
      </c>
      <c r="AC11" s="2" t="s">
        <v>372</v>
      </c>
      <c r="AD11" s="2" t="s">
        <v>372</v>
      </c>
      <c r="AE11" s="2"/>
      <c r="AF11" s="2" t="s">
        <v>372</v>
      </c>
      <c r="AG11" s="2" t="s">
        <v>372</v>
      </c>
      <c r="AH11" s="2"/>
      <c r="AI11" s="2" t="s">
        <v>372</v>
      </c>
      <c r="AJ11" s="2" t="s">
        <v>372</v>
      </c>
      <c r="AK11" s="2" t="s">
        <v>372</v>
      </c>
      <c r="AL11" s="2"/>
      <c r="AM11" s="2" t="s">
        <v>372</v>
      </c>
      <c r="AN11" s="2" t="s">
        <v>372</v>
      </c>
      <c r="AO11" s="2"/>
      <c r="AP11" s="2" t="s">
        <v>372</v>
      </c>
      <c r="AQ11" s="2" t="s">
        <v>372</v>
      </c>
      <c r="AR11" s="2"/>
      <c r="AS11" s="2" t="s">
        <v>372</v>
      </c>
      <c r="AT11" s="2" t="s">
        <v>372</v>
      </c>
      <c r="AU11" s="2"/>
      <c r="AV11" s="2" t="s">
        <v>372</v>
      </c>
      <c r="AW11" s="2" t="s">
        <v>372</v>
      </c>
      <c r="AX11" s="2"/>
      <c r="AY11" s="2" t="s">
        <v>372</v>
      </c>
      <c r="AZ11" s="2" t="s">
        <v>372</v>
      </c>
      <c r="BA11" s="2"/>
      <c r="BB11" s="2" t="s">
        <v>372</v>
      </c>
      <c r="BC11" s="2" t="s">
        <v>372</v>
      </c>
      <c r="BD11" s="2"/>
      <c r="BE11" s="2" t="s">
        <v>372</v>
      </c>
      <c r="BF11" s="2" t="s">
        <v>372</v>
      </c>
      <c r="BG11" s="2"/>
      <c r="BH11" s="2" t="s">
        <v>372</v>
      </c>
      <c r="BI11" s="2" t="s">
        <v>372</v>
      </c>
      <c r="BJ11" s="2"/>
      <c r="BK11" s="2" t="s">
        <v>372</v>
      </c>
      <c r="BL11" s="2" t="s">
        <v>372</v>
      </c>
      <c r="BM11" s="2"/>
      <c r="BN11" s="2" t="s">
        <v>372</v>
      </c>
      <c r="BO11" s="2" t="s">
        <v>372</v>
      </c>
      <c r="BP11" s="2"/>
      <c r="BQ11" s="2" t="s">
        <v>372</v>
      </c>
      <c r="BR11" s="2">
        <v>50.95</v>
      </c>
      <c r="BS11" s="2">
        <v>320</v>
      </c>
      <c r="BT11" s="2">
        <v>4</v>
      </c>
      <c r="BU11" s="2">
        <v>37</v>
      </c>
    </row>
    <row r="12" spans="1:73" x14ac:dyDescent="0.3">
      <c r="A12" s="2">
        <v>9</v>
      </c>
      <c r="B12" s="2" t="s">
        <v>385</v>
      </c>
      <c r="C12" s="2"/>
      <c r="D12" s="2"/>
      <c r="E12" s="2">
        <v>6.5</v>
      </c>
      <c r="F12" s="2">
        <v>5</v>
      </c>
      <c r="G12" s="2" t="s">
        <v>375</v>
      </c>
      <c r="H12" s="2">
        <v>5</v>
      </c>
      <c r="I12" s="2">
        <v>19</v>
      </c>
      <c r="J12" s="2"/>
      <c r="K12" s="2"/>
      <c r="L12" s="2">
        <v>11</v>
      </c>
      <c r="M12" s="2"/>
      <c r="N12" s="2"/>
      <c r="O12" s="2">
        <v>15.7</v>
      </c>
      <c r="P12" s="2">
        <v>18</v>
      </c>
      <c r="Q12" s="2" t="s">
        <v>373</v>
      </c>
      <c r="R12" s="2">
        <v>18.2</v>
      </c>
      <c r="S12" s="2"/>
      <c r="T12" s="2">
        <v>17</v>
      </c>
      <c r="U12" s="2" t="s">
        <v>372</v>
      </c>
      <c r="V12" s="2">
        <v>10</v>
      </c>
      <c r="W12" s="2" t="s">
        <v>375</v>
      </c>
      <c r="X12" s="2">
        <v>10</v>
      </c>
      <c r="Y12" s="2">
        <v>18</v>
      </c>
      <c r="Z12" s="2" t="s">
        <v>373</v>
      </c>
      <c r="AA12" s="2">
        <v>18</v>
      </c>
      <c r="AB12" s="2" t="s">
        <v>372</v>
      </c>
      <c r="AC12" s="2" t="s">
        <v>372</v>
      </c>
      <c r="AD12" s="2" t="s">
        <v>372</v>
      </c>
      <c r="AE12" s="2"/>
      <c r="AF12" s="2" t="s">
        <v>372</v>
      </c>
      <c r="AG12" s="2" t="s">
        <v>372</v>
      </c>
      <c r="AH12" s="2"/>
      <c r="AI12" s="2" t="s">
        <v>372</v>
      </c>
      <c r="AJ12" s="2" t="s">
        <v>372</v>
      </c>
      <c r="AK12" s="2" t="s">
        <v>372</v>
      </c>
      <c r="AL12" s="2"/>
      <c r="AM12" s="2" t="s">
        <v>372</v>
      </c>
      <c r="AN12" s="2" t="s">
        <v>372</v>
      </c>
      <c r="AO12" s="2"/>
      <c r="AP12" s="2" t="s">
        <v>372</v>
      </c>
      <c r="AQ12" s="2" t="s">
        <v>372</v>
      </c>
      <c r="AR12" s="2"/>
      <c r="AS12" s="2" t="s">
        <v>372</v>
      </c>
      <c r="AT12" s="2" t="s">
        <v>372</v>
      </c>
      <c r="AU12" s="2"/>
      <c r="AV12" s="2" t="s">
        <v>372</v>
      </c>
      <c r="AW12" s="2" t="s">
        <v>372</v>
      </c>
      <c r="AX12" s="2"/>
      <c r="AY12" s="2" t="s">
        <v>372</v>
      </c>
      <c r="AZ12" s="2" t="s">
        <v>372</v>
      </c>
      <c r="BA12" s="2"/>
      <c r="BB12" s="2" t="s">
        <v>372</v>
      </c>
      <c r="BC12" s="2" t="s">
        <v>372</v>
      </c>
      <c r="BD12" s="2"/>
      <c r="BE12" s="2" t="s">
        <v>372</v>
      </c>
      <c r="BF12" s="2" t="s">
        <v>372</v>
      </c>
      <c r="BG12" s="2"/>
      <c r="BH12" s="2" t="s">
        <v>372</v>
      </c>
      <c r="BI12" s="2" t="s">
        <v>372</v>
      </c>
      <c r="BJ12" s="2"/>
      <c r="BK12" s="2" t="s">
        <v>372</v>
      </c>
      <c r="BL12" s="2" t="s">
        <v>372</v>
      </c>
      <c r="BM12" s="2"/>
      <c r="BN12" s="2" t="s">
        <v>372</v>
      </c>
      <c r="BO12" s="2" t="s">
        <v>372</v>
      </c>
      <c r="BP12" s="2"/>
      <c r="BQ12" s="2" t="s">
        <v>372</v>
      </c>
      <c r="BR12" s="2">
        <v>60</v>
      </c>
      <c r="BS12" s="2">
        <v>320</v>
      </c>
      <c r="BT12" s="2">
        <v>4</v>
      </c>
      <c r="BU12" s="2">
        <v>37</v>
      </c>
    </row>
    <row r="13" spans="1:73" x14ac:dyDescent="0.3">
      <c r="A13" s="2">
        <v>10</v>
      </c>
      <c r="B13" s="2" t="s">
        <v>397</v>
      </c>
      <c r="C13" s="2" t="s">
        <v>372</v>
      </c>
      <c r="D13" s="2"/>
      <c r="E13" s="2" t="s">
        <v>372</v>
      </c>
      <c r="F13" s="2" t="s">
        <v>372</v>
      </c>
      <c r="G13" s="2"/>
      <c r="H13" s="2" t="s">
        <v>372</v>
      </c>
      <c r="I13" s="2" t="s">
        <v>372</v>
      </c>
      <c r="J13" s="2" t="s">
        <v>372</v>
      </c>
      <c r="K13" s="2"/>
      <c r="L13" s="2" t="s">
        <v>372</v>
      </c>
      <c r="M13" s="2" t="s">
        <v>372</v>
      </c>
      <c r="N13" s="2"/>
      <c r="O13" s="2" t="s">
        <v>372</v>
      </c>
      <c r="P13" s="2" t="s">
        <v>372</v>
      </c>
      <c r="Q13" s="2"/>
      <c r="R13" s="2" t="s">
        <v>372</v>
      </c>
      <c r="S13" s="2" t="s">
        <v>372</v>
      </c>
      <c r="T13" s="2" t="s">
        <v>372</v>
      </c>
      <c r="U13" s="2" t="s">
        <v>372</v>
      </c>
      <c r="V13" s="2" t="s">
        <v>372</v>
      </c>
      <c r="W13" s="2"/>
      <c r="X13" s="2" t="s">
        <v>372</v>
      </c>
      <c r="Y13" s="2" t="s">
        <v>372</v>
      </c>
      <c r="Z13" s="2"/>
      <c r="AA13" s="2" t="s">
        <v>372</v>
      </c>
      <c r="AB13" s="2"/>
      <c r="AC13" s="2">
        <v>13.5</v>
      </c>
      <c r="AD13" s="2">
        <v>11.5</v>
      </c>
      <c r="AE13" s="2" t="s">
        <v>373</v>
      </c>
      <c r="AF13" s="2">
        <v>11.5</v>
      </c>
      <c r="AG13" s="2">
        <v>10.5</v>
      </c>
      <c r="AH13" s="2" t="s">
        <v>373</v>
      </c>
      <c r="AI13" s="2">
        <v>9.3000000000000007</v>
      </c>
      <c r="AJ13" s="2">
        <v>12.1</v>
      </c>
      <c r="AK13" s="2"/>
      <c r="AL13" s="2"/>
      <c r="AM13" s="2">
        <v>15.5</v>
      </c>
      <c r="AN13" s="2">
        <v>12</v>
      </c>
      <c r="AO13" s="2" t="s">
        <v>373</v>
      </c>
      <c r="AP13" s="2">
        <v>12</v>
      </c>
      <c r="AQ13" s="2">
        <v>13</v>
      </c>
      <c r="AR13" s="2" t="s">
        <v>373</v>
      </c>
      <c r="AS13" s="2">
        <v>13.1</v>
      </c>
      <c r="AT13" s="2">
        <v>7</v>
      </c>
      <c r="AU13" s="2" t="s">
        <v>375</v>
      </c>
      <c r="AV13" s="2">
        <v>7</v>
      </c>
      <c r="AW13" s="2" t="s">
        <v>372</v>
      </c>
      <c r="AX13" s="2"/>
      <c r="AY13" s="2" t="s">
        <v>372</v>
      </c>
      <c r="AZ13" s="2" t="s">
        <v>372</v>
      </c>
      <c r="BA13" s="2"/>
      <c r="BB13" s="2" t="s">
        <v>372</v>
      </c>
      <c r="BC13" s="2" t="s">
        <v>372</v>
      </c>
      <c r="BD13" s="2"/>
      <c r="BE13" s="2" t="s">
        <v>372</v>
      </c>
      <c r="BF13" s="2" t="s">
        <v>372</v>
      </c>
      <c r="BG13" s="2"/>
      <c r="BH13" s="2" t="s">
        <v>372</v>
      </c>
      <c r="BI13" s="2" t="s">
        <v>372</v>
      </c>
      <c r="BJ13" s="2"/>
      <c r="BK13" s="2" t="s">
        <v>372</v>
      </c>
      <c r="BL13" s="2" t="s">
        <v>372</v>
      </c>
      <c r="BM13" s="2"/>
      <c r="BN13" s="2" t="s">
        <v>372</v>
      </c>
      <c r="BO13" s="2" t="s">
        <v>372</v>
      </c>
      <c r="BP13" s="2"/>
      <c r="BQ13" s="2" t="s">
        <v>372</v>
      </c>
      <c r="BR13" s="2">
        <v>104.75</v>
      </c>
      <c r="BS13" s="2">
        <v>240</v>
      </c>
      <c r="BT13" s="2">
        <v>16</v>
      </c>
      <c r="BU13" s="2">
        <v>26</v>
      </c>
    </row>
    <row r="14" spans="1:73" x14ac:dyDescent="0.3">
      <c r="A14" s="2">
        <v>11</v>
      </c>
      <c r="B14" s="2" t="s">
        <v>390</v>
      </c>
      <c r="C14" s="2"/>
      <c r="D14" s="2"/>
      <c r="E14" s="2">
        <v>4.5</v>
      </c>
      <c r="F14" s="2">
        <v>14</v>
      </c>
      <c r="G14" s="2" t="s">
        <v>373</v>
      </c>
      <c r="H14" s="2">
        <v>11.4</v>
      </c>
      <c r="I14" s="2">
        <v>17</v>
      </c>
      <c r="J14" s="2"/>
      <c r="K14" s="2"/>
      <c r="L14" s="2">
        <v>18</v>
      </c>
      <c r="M14" s="2"/>
      <c r="N14" s="2"/>
      <c r="O14" s="2">
        <v>13.5</v>
      </c>
      <c r="P14" s="2">
        <v>17</v>
      </c>
      <c r="Q14" s="2" t="s">
        <v>373</v>
      </c>
      <c r="R14" s="2">
        <v>17.2</v>
      </c>
      <c r="S14" s="2"/>
      <c r="T14" s="2">
        <v>15</v>
      </c>
      <c r="U14" s="2" t="s">
        <v>372</v>
      </c>
      <c r="V14" s="2">
        <v>12.2</v>
      </c>
      <c r="W14" s="2" t="s">
        <v>373</v>
      </c>
      <c r="X14" s="2">
        <v>12.2</v>
      </c>
      <c r="Y14" s="2">
        <v>10</v>
      </c>
      <c r="Z14" s="2" t="s">
        <v>373</v>
      </c>
      <c r="AA14" s="2">
        <v>10</v>
      </c>
      <c r="AB14" s="2" t="s">
        <v>372</v>
      </c>
      <c r="AC14" s="2" t="s">
        <v>372</v>
      </c>
      <c r="AD14" s="2" t="s">
        <v>372</v>
      </c>
      <c r="AE14" s="2"/>
      <c r="AF14" s="2" t="s">
        <v>372</v>
      </c>
      <c r="AG14" s="2" t="s">
        <v>372</v>
      </c>
      <c r="AH14" s="2"/>
      <c r="AI14" s="2" t="s">
        <v>372</v>
      </c>
      <c r="AJ14" s="2" t="s">
        <v>372</v>
      </c>
      <c r="AK14" s="2" t="s">
        <v>372</v>
      </c>
      <c r="AL14" s="2"/>
      <c r="AM14" s="2" t="s">
        <v>372</v>
      </c>
      <c r="AN14" s="2" t="s">
        <v>372</v>
      </c>
      <c r="AO14" s="2"/>
      <c r="AP14" s="2" t="s">
        <v>372</v>
      </c>
      <c r="AQ14" s="2" t="s">
        <v>372</v>
      </c>
      <c r="AR14" s="2"/>
      <c r="AS14" s="2" t="s">
        <v>372</v>
      </c>
      <c r="AT14" s="2" t="s">
        <v>372</v>
      </c>
      <c r="AU14" s="2"/>
      <c r="AV14" s="2" t="s">
        <v>372</v>
      </c>
      <c r="AW14" s="2" t="s">
        <v>372</v>
      </c>
      <c r="AX14" s="2"/>
      <c r="AY14" s="2" t="s">
        <v>372</v>
      </c>
      <c r="AZ14" s="2" t="s">
        <v>372</v>
      </c>
      <c r="BA14" s="2"/>
      <c r="BB14" s="2" t="s">
        <v>372</v>
      </c>
      <c r="BC14" s="2" t="s">
        <v>372</v>
      </c>
      <c r="BD14" s="2"/>
      <c r="BE14" s="2" t="s">
        <v>372</v>
      </c>
      <c r="BF14" s="2" t="s">
        <v>372</v>
      </c>
      <c r="BG14" s="2"/>
      <c r="BH14" s="2" t="s">
        <v>372</v>
      </c>
      <c r="BI14" s="2" t="s">
        <v>372</v>
      </c>
      <c r="BJ14" s="2"/>
      <c r="BK14" s="2" t="s">
        <v>372</v>
      </c>
      <c r="BL14" s="2" t="s">
        <v>372</v>
      </c>
      <c r="BM14" s="2"/>
      <c r="BN14" s="2" t="s">
        <v>372</v>
      </c>
      <c r="BO14" s="2" t="s">
        <v>372</v>
      </c>
      <c r="BP14" s="2"/>
      <c r="BQ14" s="2" t="s">
        <v>372</v>
      </c>
      <c r="BR14" s="2">
        <v>143.9</v>
      </c>
      <c r="BS14" s="2">
        <v>320</v>
      </c>
      <c r="BT14" s="2">
        <v>19</v>
      </c>
      <c r="BU14" s="2">
        <v>37</v>
      </c>
    </row>
    <row r="15" spans="1:73" x14ac:dyDescent="0.3">
      <c r="A15" s="2">
        <v>12</v>
      </c>
      <c r="B15" s="2" t="s">
        <v>384</v>
      </c>
      <c r="C15" s="2"/>
      <c r="D15" s="2"/>
      <c r="E15" s="2">
        <v>8.5</v>
      </c>
      <c r="F15" s="2" t="s">
        <v>374</v>
      </c>
      <c r="G15" s="2" t="s">
        <v>375</v>
      </c>
      <c r="H15" s="2" t="s">
        <v>377</v>
      </c>
      <c r="I15" s="2" t="s">
        <v>374</v>
      </c>
      <c r="J15" s="2"/>
      <c r="K15" s="2"/>
      <c r="L15" s="2">
        <v>14</v>
      </c>
      <c r="M15" s="2"/>
      <c r="N15" s="2"/>
      <c r="O15" s="2">
        <v>12</v>
      </c>
      <c r="P15" s="2">
        <v>7</v>
      </c>
      <c r="Q15" s="2" t="s">
        <v>375</v>
      </c>
      <c r="R15" s="2">
        <v>7.2</v>
      </c>
      <c r="S15" s="2"/>
      <c r="T15" s="2">
        <v>15</v>
      </c>
      <c r="U15" s="2" t="s">
        <v>372</v>
      </c>
      <c r="V15" s="2" t="s">
        <v>376</v>
      </c>
      <c r="W15" s="2" t="s">
        <v>375</v>
      </c>
      <c r="X15" s="2" t="s">
        <v>376</v>
      </c>
      <c r="Y15" s="2" t="s">
        <v>376</v>
      </c>
      <c r="Z15" s="2" t="s">
        <v>375</v>
      </c>
      <c r="AA15" s="2" t="s">
        <v>376</v>
      </c>
      <c r="AB15" s="2" t="s">
        <v>372</v>
      </c>
      <c r="AC15" s="2" t="s">
        <v>372</v>
      </c>
      <c r="AD15" s="2" t="s">
        <v>372</v>
      </c>
      <c r="AE15" s="2"/>
      <c r="AF15" s="2" t="s">
        <v>372</v>
      </c>
      <c r="AG15" s="2" t="s">
        <v>372</v>
      </c>
      <c r="AH15" s="2"/>
      <c r="AI15" s="2" t="s">
        <v>372</v>
      </c>
      <c r="AJ15" s="2" t="s">
        <v>372</v>
      </c>
      <c r="AK15" s="2" t="s">
        <v>372</v>
      </c>
      <c r="AL15" s="2"/>
      <c r="AM15" s="2" t="s">
        <v>372</v>
      </c>
      <c r="AN15" s="2" t="s">
        <v>372</v>
      </c>
      <c r="AO15" s="2"/>
      <c r="AP15" s="2" t="s">
        <v>372</v>
      </c>
      <c r="AQ15" s="2" t="s">
        <v>372</v>
      </c>
      <c r="AR15" s="2"/>
      <c r="AS15" s="2" t="s">
        <v>372</v>
      </c>
      <c r="AT15" s="2" t="s">
        <v>372</v>
      </c>
      <c r="AU15" s="2"/>
      <c r="AV15" s="2" t="s">
        <v>372</v>
      </c>
      <c r="AW15" s="2" t="s">
        <v>372</v>
      </c>
      <c r="AX15" s="2"/>
      <c r="AY15" s="2" t="s">
        <v>372</v>
      </c>
      <c r="AZ15" s="2" t="s">
        <v>372</v>
      </c>
      <c r="BA15" s="2"/>
      <c r="BB15" s="2" t="s">
        <v>372</v>
      </c>
      <c r="BC15" s="2" t="s">
        <v>372</v>
      </c>
      <c r="BD15" s="2"/>
      <c r="BE15" s="2" t="s">
        <v>372</v>
      </c>
      <c r="BF15" s="2" t="s">
        <v>372</v>
      </c>
      <c r="BG15" s="2"/>
      <c r="BH15" s="2" t="s">
        <v>372</v>
      </c>
      <c r="BI15" s="2" t="s">
        <v>372</v>
      </c>
      <c r="BJ15" s="2"/>
      <c r="BK15" s="2" t="s">
        <v>372</v>
      </c>
      <c r="BL15" s="2" t="s">
        <v>372</v>
      </c>
      <c r="BM15" s="2"/>
      <c r="BN15" s="2" t="s">
        <v>372</v>
      </c>
      <c r="BO15" s="2" t="s">
        <v>372</v>
      </c>
      <c r="BP15" s="2"/>
      <c r="BQ15" s="2" t="s">
        <v>372</v>
      </c>
      <c r="BR15" s="2">
        <v>7.2</v>
      </c>
      <c r="BS15" s="2">
        <v>320</v>
      </c>
      <c r="BT15" s="2"/>
      <c r="BU15" s="2">
        <v>37</v>
      </c>
    </row>
    <row r="16" spans="1:73" x14ac:dyDescent="0.3">
      <c r="A16" s="2">
        <v>13</v>
      </c>
      <c r="B16" s="2" t="s">
        <v>393</v>
      </c>
      <c r="C16" s="2"/>
      <c r="D16" s="2"/>
      <c r="E16" s="2">
        <v>8.5</v>
      </c>
      <c r="F16" s="2">
        <v>3</v>
      </c>
      <c r="G16" s="2" t="s">
        <v>375</v>
      </c>
      <c r="H16" s="2">
        <v>3</v>
      </c>
      <c r="I16" s="2">
        <v>11</v>
      </c>
      <c r="J16" s="2"/>
      <c r="K16" s="2"/>
      <c r="L16" s="2">
        <v>14</v>
      </c>
      <c r="M16" s="2"/>
      <c r="N16" s="2"/>
      <c r="O16" s="2">
        <v>10.1</v>
      </c>
      <c r="P16" s="2">
        <v>17</v>
      </c>
      <c r="Q16" s="2" t="s">
        <v>373</v>
      </c>
      <c r="R16" s="2">
        <v>17</v>
      </c>
      <c r="S16" s="2"/>
      <c r="T16" s="2">
        <v>17</v>
      </c>
      <c r="U16" s="2" t="s">
        <v>372</v>
      </c>
      <c r="V16" s="2">
        <v>10</v>
      </c>
      <c r="W16" s="2" t="s">
        <v>373</v>
      </c>
      <c r="X16" s="2">
        <v>10</v>
      </c>
      <c r="Y16" s="2">
        <v>11</v>
      </c>
      <c r="Z16" s="2" t="s">
        <v>373</v>
      </c>
      <c r="AA16" s="2">
        <v>11</v>
      </c>
      <c r="AB16" s="2" t="s">
        <v>372</v>
      </c>
      <c r="AC16" s="2" t="s">
        <v>372</v>
      </c>
      <c r="AD16" s="2" t="s">
        <v>372</v>
      </c>
      <c r="AE16" s="2"/>
      <c r="AF16" s="2" t="s">
        <v>372</v>
      </c>
      <c r="AG16" s="2" t="s">
        <v>372</v>
      </c>
      <c r="AH16" s="2"/>
      <c r="AI16" s="2" t="s">
        <v>372</v>
      </c>
      <c r="AJ16" s="2" t="s">
        <v>372</v>
      </c>
      <c r="AK16" s="2" t="s">
        <v>372</v>
      </c>
      <c r="AL16" s="2"/>
      <c r="AM16" s="2" t="s">
        <v>372</v>
      </c>
      <c r="AN16" s="2" t="s">
        <v>372</v>
      </c>
      <c r="AO16" s="2"/>
      <c r="AP16" s="2" t="s">
        <v>372</v>
      </c>
      <c r="AQ16" s="2" t="s">
        <v>372</v>
      </c>
      <c r="AR16" s="2"/>
      <c r="AS16" s="2" t="s">
        <v>372</v>
      </c>
      <c r="AT16" s="2" t="s">
        <v>372</v>
      </c>
      <c r="AU16" s="2"/>
      <c r="AV16" s="2" t="s">
        <v>372</v>
      </c>
      <c r="AW16" s="2" t="s">
        <v>372</v>
      </c>
      <c r="AX16" s="2"/>
      <c r="AY16" s="2" t="s">
        <v>372</v>
      </c>
      <c r="AZ16" s="2" t="s">
        <v>372</v>
      </c>
      <c r="BA16" s="2"/>
      <c r="BB16" s="2" t="s">
        <v>372</v>
      </c>
      <c r="BC16" s="2" t="s">
        <v>372</v>
      </c>
      <c r="BD16" s="2"/>
      <c r="BE16" s="2" t="s">
        <v>372</v>
      </c>
      <c r="BF16" s="2" t="s">
        <v>372</v>
      </c>
      <c r="BG16" s="2"/>
      <c r="BH16" s="2" t="s">
        <v>372</v>
      </c>
      <c r="BI16" s="2" t="s">
        <v>372</v>
      </c>
      <c r="BJ16" s="2"/>
      <c r="BK16" s="2" t="s">
        <v>372</v>
      </c>
      <c r="BL16" s="2" t="s">
        <v>372</v>
      </c>
      <c r="BM16" s="2"/>
      <c r="BN16" s="2" t="s">
        <v>372</v>
      </c>
      <c r="BO16" s="2" t="s">
        <v>372</v>
      </c>
      <c r="BP16" s="2"/>
      <c r="BQ16" s="2" t="s">
        <v>372</v>
      </c>
      <c r="BR16" s="2">
        <v>82.15</v>
      </c>
      <c r="BS16" s="2">
        <v>320</v>
      </c>
      <c r="BT16" s="2">
        <v>8</v>
      </c>
      <c r="BU16" s="2">
        <v>37</v>
      </c>
    </row>
    <row r="17" spans="1:73" x14ac:dyDescent="0.3">
      <c r="A17" s="2">
        <v>14</v>
      </c>
      <c r="B17" s="2" t="s">
        <v>408</v>
      </c>
      <c r="C17" s="2" t="s">
        <v>372</v>
      </c>
      <c r="D17" s="2"/>
      <c r="E17" s="2" t="s">
        <v>372</v>
      </c>
      <c r="F17" s="2" t="s">
        <v>372</v>
      </c>
      <c r="G17" s="2"/>
      <c r="H17" s="2" t="s">
        <v>372</v>
      </c>
      <c r="I17" s="2" t="s">
        <v>372</v>
      </c>
      <c r="J17" s="2" t="s">
        <v>372</v>
      </c>
      <c r="K17" s="2"/>
      <c r="L17" s="2" t="s">
        <v>372</v>
      </c>
      <c r="M17" s="2" t="s">
        <v>372</v>
      </c>
      <c r="N17" s="2"/>
      <c r="O17" s="2" t="s">
        <v>372</v>
      </c>
      <c r="P17" s="2" t="s">
        <v>372</v>
      </c>
      <c r="Q17" s="2"/>
      <c r="R17" s="2" t="s">
        <v>372</v>
      </c>
      <c r="S17" s="2" t="s">
        <v>372</v>
      </c>
      <c r="T17" s="2" t="s">
        <v>372</v>
      </c>
      <c r="U17" s="2" t="s">
        <v>372</v>
      </c>
      <c r="V17" s="2" t="s">
        <v>372</v>
      </c>
      <c r="W17" s="2"/>
      <c r="X17" s="2" t="s">
        <v>372</v>
      </c>
      <c r="Y17" s="2" t="s">
        <v>372</v>
      </c>
      <c r="Z17" s="2"/>
      <c r="AA17" s="2" t="s">
        <v>372</v>
      </c>
      <c r="AB17" s="2"/>
      <c r="AC17" s="2" t="s">
        <v>378</v>
      </c>
      <c r="AD17" s="2">
        <v>16</v>
      </c>
      <c r="AE17" s="2" t="s">
        <v>373</v>
      </c>
      <c r="AF17" s="2">
        <v>16</v>
      </c>
      <c r="AG17" s="2">
        <v>9.5</v>
      </c>
      <c r="AH17" s="2" t="s">
        <v>375</v>
      </c>
      <c r="AI17" s="2">
        <v>10.5</v>
      </c>
      <c r="AJ17" s="2">
        <v>8</v>
      </c>
      <c r="AK17" s="2" t="s">
        <v>372</v>
      </c>
      <c r="AL17" s="2"/>
      <c r="AM17" s="2" t="s">
        <v>372</v>
      </c>
      <c r="AN17" s="2">
        <v>6</v>
      </c>
      <c r="AO17" s="2" t="s">
        <v>375</v>
      </c>
      <c r="AP17" s="2">
        <v>6</v>
      </c>
      <c r="AQ17" s="2" t="s">
        <v>374</v>
      </c>
      <c r="AR17" s="2" t="s">
        <v>375</v>
      </c>
      <c r="AS17" s="2" t="s">
        <v>374</v>
      </c>
      <c r="AT17" s="2">
        <v>16</v>
      </c>
      <c r="AU17" s="2" t="s">
        <v>373</v>
      </c>
      <c r="AV17" s="2">
        <v>16</v>
      </c>
      <c r="AW17" s="2" t="s">
        <v>372</v>
      </c>
      <c r="AX17" s="2"/>
      <c r="AY17" s="2" t="s">
        <v>372</v>
      </c>
      <c r="AZ17" s="2" t="s">
        <v>372</v>
      </c>
      <c r="BA17" s="2"/>
      <c r="BB17" s="2" t="s">
        <v>372</v>
      </c>
      <c r="BC17" s="2" t="s">
        <v>372</v>
      </c>
      <c r="BD17" s="2"/>
      <c r="BE17" s="2" t="s">
        <v>372</v>
      </c>
      <c r="BF17" s="2" t="s">
        <v>372</v>
      </c>
      <c r="BG17" s="2"/>
      <c r="BH17" s="2" t="s">
        <v>372</v>
      </c>
      <c r="BI17" s="2" t="s">
        <v>372</v>
      </c>
      <c r="BJ17" s="2"/>
      <c r="BK17" s="2" t="s">
        <v>372</v>
      </c>
      <c r="BL17" s="2" t="s">
        <v>372</v>
      </c>
      <c r="BM17" s="2"/>
      <c r="BN17" s="2" t="s">
        <v>372</v>
      </c>
      <c r="BO17" s="2" t="s">
        <v>372</v>
      </c>
      <c r="BP17" s="2"/>
      <c r="BQ17" s="2" t="s">
        <v>372</v>
      </c>
      <c r="BR17" s="2">
        <v>88.25</v>
      </c>
      <c r="BS17" s="2">
        <v>210</v>
      </c>
      <c r="BT17" s="2">
        <v>8</v>
      </c>
      <c r="BU17" s="2">
        <v>23</v>
      </c>
    </row>
    <row r="18" spans="1:73" x14ac:dyDescent="0.3">
      <c r="A18" s="2">
        <v>15</v>
      </c>
      <c r="B18" s="2" t="s">
        <v>399</v>
      </c>
      <c r="C18" s="2"/>
      <c r="D18" s="2"/>
      <c r="E18" s="2">
        <v>12</v>
      </c>
      <c r="F18" s="2"/>
      <c r="G18" s="2"/>
      <c r="H18" s="2" t="s">
        <v>376</v>
      </c>
      <c r="I18" s="2" t="s">
        <v>376</v>
      </c>
      <c r="J18" s="2"/>
      <c r="K18" s="2"/>
      <c r="L18" s="2">
        <v>12</v>
      </c>
      <c r="M18" s="2"/>
      <c r="N18" s="2"/>
      <c r="O18" s="2" t="s">
        <v>376</v>
      </c>
      <c r="P18" s="2"/>
      <c r="Q18" s="2"/>
      <c r="R18" s="2" t="s">
        <v>376</v>
      </c>
      <c r="S18" s="2"/>
      <c r="T18" s="2">
        <v>18</v>
      </c>
      <c r="U18" s="2"/>
      <c r="V18" s="2"/>
      <c r="W18" s="2"/>
      <c r="X18" s="2" t="s">
        <v>376</v>
      </c>
      <c r="Y18" s="2"/>
      <c r="Z18" s="2"/>
      <c r="AA18" s="2" t="s">
        <v>376</v>
      </c>
      <c r="AB18" s="2" t="s">
        <v>372</v>
      </c>
      <c r="AC18" s="2" t="s">
        <v>372</v>
      </c>
      <c r="AD18" s="2" t="s">
        <v>372</v>
      </c>
      <c r="AE18" s="2"/>
      <c r="AF18" s="2" t="s">
        <v>372</v>
      </c>
      <c r="AG18" s="2" t="s">
        <v>372</v>
      </c>
      <c r="AH18" s="2"/>
      <c r="AI18" s="2" t="s">
        <v>372</v>
      </c>
      <c r="AJ18" s="2" t="s">
        <v>372</v>
      </c>
      <c r="AK18" s="2" t="s">
        <v>372</v>
      </c>
      <c r="AL18" s="2"/>
      <c r="AM18" s="2" t="s">
        <v>372</v>
      </c>
      <c r="AN18" s="2" t="s">
        <v>372</v>
      </c>
      <c r="AO18" s="2"/>
      <c r="AP18" s="2" t="s">
        <v>372</v>
      </c>
      <c r="AQ18" s="2" t="s">
        <v>372</v>
      </c>
      <c r="AR18" s="2"/>
      <c r="AS18" s="2" t="s">
        <v>372</v>
      </c>
      <c r="AT18" s="2" t="s">
        <v>372</v>
      </c>
      <c r="AU18" s="2"/>
      <c r="AV18" s="2" t="s">
        <v>372</v>
      </c>
      <c r="AW18" s="2" t="s">
        <v>372</v>
      </c>
      <c r="AX18" s="2"/>
      <c r="AY18" s="2" t="s">
        <v>372</v>
      </c>
      <c r="AZ18" s="2" t="s">
        <v>372</v>
      </c>
      <c r="BA18" s="2"/>
      <c r="BB18" s="2" t="s">
        <v>372</v>
      </c>
      <c r="BC18" s="2" t="s">
        <v>372</v>
      </c>
      <c r="BD18" s="2"/>
      <c r="BE18" s="2" t="s">
        <v>372</v>
      </c>
      <c r="BF18" s="2" t="s">
        <v>372</v>
      </c>
      <c r="BG18" s="2"/>
      <c r="BH18" s="2" t="s">
        <v>372</v>
      </c>
      <c r="BI18" s="2" t="s">
        <v>372</v>
      </c>
      <c r="BJ18" s="2"/>
      <c r="BK18" s="2" t="s">
        <v>372</v>
      </c>
      <c r="BL18" s="2" t="s">
        <v>372</v>
      </c>
      <c r="BM18" s="2"/>
      <c r="BN18" s="2" t="s">
        <v>372</v>
      </c>
      <c r="BO18" s="2" t="s">
        <v>372</v>
      </c>
      <c r="BP18" s="2"/>
      <c r="BQ18" s="2" t="s">
        <v>372</v>
      </c>
      <c r="BR18" s="2">
        <v>0</v>
      </c>
      <c r="BS18" s="2">
        <v>350</v>
      </c>
      <c r="BT18" s="2"/>
      <c r="BU18" s="2">
        <v>37</v>
      </c>
    </row>
    <row r="19" spans="1:73" x14ac:dyDescent="0.3">
      <c r="A19" s="2">
        <v>16</v>
      </c>
      <c r="B19" s="2" t="s">
        <v>387</v>
      </c>
      <c r="C19" s="2"/>
      <c r="D19" s="2"/>
      <c r="E19" s="2">
        <v>15</v>
      </c>
      <c r="F19" s="2">
        <v>3</v>
      </c>
      <c r="G19" s="2" t="s">
        <v>375</v>
      </c>
      <c r="H19" s="2">
        <v>3</v>
      </c>
      <c r="I19" s="2">
        <v>9.5</v>
      </c>
      <c r="J19" s="2"/>
      <c r="K19" s="2"/>
      <c r="L19" s="2">
        <v>11</v>
      </c>
      <c r="M19" s="2"/>
      <c r="N19" s="2"/>
      <c r="O19" s="2">
        <v>8</v>
      </c>
      <c r="P19" s="2">
        <v>15</v>
      </c>
      <c r="Q19" s="2" t="s">
        <v>373</v>
      </c>
      <c r="R19" s="2">
        <v>14.8</v>
      </c>
      <c r="S19" s="2"/>
      <c r="T19" s="2">
        <v>9</v>
      </c>
      <c r="U19" s="2" t="s">
        <v>372</v>
      </c>
      <c r="V19" s="2">
        <v>7</v>
      </c>
      <c r="W19" s="2" t="s">
        <v>375</v>
      </c>
      <c r="X19" s="2">
        <v>7</v>
      </c>
      <c r="Y19" s="2">
        <v>7</v>
      </c>
      <c r="Z19" s="2" t="s">
        <v>375</v>
      </c>
      <c r="AA19" s="2">
        <v>7</v>
      </c>
      <c r="AB19" s="2" t="s">
        <v>372</v>
      </c>
      <c r="AC19" s="2" t="s">
        <v>372</v>
      </c>
      <c r="AD19" s="2" t="s">
        <v>372</v>
      </c>
      <c r="AE19" s="2"/>
      <c r="AF19" s="2" t="s">
        <v>372</v>
      </c>
      <c r="AG19" s="2" t="s">
        <v>372</v>
      </c>
      <c r="AH19" s="2"/>
      <c r="AI19" s="2" t="s">
        <v>372</v>
      </c>
      <c r="AJ19" s="2" t="s">
        <v>372</v>
      </c>
      <c r="AK19" s="2" t="s">
        <v>372</v>
      </c>
      <c r="AL19" s="2"/>
      <c r="AM19" s="2" t="s">
        <v>372</v>
      </c>
      <c r="AN19" s="2" t="s">
        <v>372</v>
      </c>
      <c r="AO19" s="2"/>
      <c r="AP19" s="2" t="s">
        <v>372</v>
      </c>
      <c r="AQ19" s="2" t="s">
        <v>372</v>
      </c>
      <c r="AR19" s="2"/>
      <c r="AS19" s="2" t="s">
        <v>372</v>
      </c>
      <c r="AT19" s="2" t="s">
        <v>372</v>
      </c>
      <c r="AU19" s="2"/>
      <c r="AV19" s="2" t="s">
        <v>372</v>
      </c>
      <c r="AW19" s="2" t="s">
        <v>372</v>
      </c>
      <c r="AX19" s="2"/>
      <c r="AY19" s="2" t="s">
        <v>372</v>
      </c>
      <c r="AZ19" s="2" t="s">
        <v>372</v>
      </c>
      <c r="BA19" s="2"/>
      <c r="BB19" s="2" t="s">
        <v>372</v>
      </c>
      <c r="BC19" s="2" t="s">
        <v>372</v>
      </c>
      <c r="BD19" s="2"/>
      <c r="BE19" s="2" t="s">
        <v>372</v>
      </c>
      <c r="BF19" s="2" t="s">
        <v>372</v>
      </c>
      <c r="BG19" s="2"/>
      <c r="BH19" s="2" t="s">
        <v>372</v>
      </c>
      <c r="BI19" s="2" t="s">
        <v>372</v>
      </c>
      <c r="BJ19" s="2"/>
      <c r="BK19" s="2" t="s">
        <v>372</v>
      </c>
      <c r="BL19" s="2" t="s">
        <v>372</v>
      </c>
      <c r="BM19" s="2"/>
      <c r="BN19" s="2" t="s">
        <v>372</v>
      </c>
      <c r="BO19" s="2" t="s">
        <v>372</v>
      </c>
      <c r="BP19" s="2"/>
      <c r="BQ19" s="2" t="s">
        <v>372</v>
      </c>
      <c r="BR19" s="2">
        <v>58</v>
      </c>
      <c r="BS19" s="2">
        <v>320</v>
      </c>
      <c r="BT19" s="2">
        <v>2</v>
      </c>
      <c r="BU19" s="2">
        <v>37</v>
      </c>
    </row>
    <row r="20" spans="1:73" x14ac:dyDescent="0.3">
      <c r="A20" s="2">
        <v>17</v>
      </c>
      <c r="B20" s="2" t="s">
        <v>392</v>
      </c>
      <c r="C20" s="2"/>
      <c r="D20" s="2"/>
      <c r="E20" s="2">
        <v>14</v>
      </c>
      <c r="F20" s="2" t="s">
        <v>376</v>
      </c>
      <c r="G20" s="2" t="s">
        <v>375</v>
      </c>
      <c r="H20" s="2" t="s">
        <v>376</v>
      </c>
      <c r="I20" s="2" t="s">
        <v>376</v>
      </c>
      <c r="J20" s="2"/>
      <c r="K20" s="2"/>
      <c r="L20" s="2">
        <v>11</v>
      </c>
      <c r="M20" s="2"/>
      <c r="N20" s="2"/>
      <c r="O20" s="2" t="s">
        <v>376</v>
      </c>
      <c r="P20" s="2" t="s">
        <v>376</v>
      </c>
      <c r="Q20" s="2" t="s">
        <v>375</v>
      </c>
      <c r="R20" s="2" t="s">
        <v>376</v>
      </c>
      <c r="S20" s="2"/>
      <c r="T20" s="2">
        <v>1.5</v>
      </c>
      <c r="U20" s="2" t="s">
        <v>372</v>
      </c>
      <c r="V20" s="2" t="s">
        <v>376</v>
      </c>
      <c r="W20" s="2" t="s">
        <v>375</v>
      </c>
      <c r="X20" s="2" t="s">
        <v>376</v>
      </c>
      <c r="Y20" s="2" t="s">
        <v>376</v>
      </c>
      <c r="Z20" s="2" t="s">
        <v>375</v>
      </c>
      <c r="AA20" s="2" t="s">
        <v>376</v>
      </c>
      <c r="AB20" s="2" t="s">
        <v>372</v>
      </c>
      <c r="AC20" s="2" t="s">
        <v>372</v>
      </c>
      <c r="AD20" s="2" t="s">
        <v>372</v>
      </c>
      <c r="AE20" s="2"/>
      <c r="AF20" s="2" t="s">
        <v>372</v>
      </c>
      <c r="AG20" s="2" t="s">
        <v>372</v>
      </c>
      <c r="AH20" s="2"/>
      <c r="AI20" s="2" t="s">
        <v>372</v>
      </c>
      <c r="AJ20" s="2" t="s">
        <v>372</v>
      </c>
      <c r="AK20" s="2" t="s">
        <v>372</v>
      </c>
      <c r="AL20" s="2"/>
      <c r="AM20" s="2" t="s">
        <v>372</v>
      </c>
      <c r="AN20" s="2" t="s">
        <v>372</v>
      </c>
      <c r="AO20" s="2"/>
      <c r="AP20" s="2" t="s">
        <v>372</v>
      </c>
      <c r="AQ20" s="2" t="s">
        <v>372</v>
      </c>
      <c r="AR20" s="2"/>
      <c r="AS20" s="2" t="s">
        <v>372</v>
      </c>
      <c r="AT20" s="2" t="s">
        <v>372</v>
      </c>
      <c r="AU20" s="2"/>
      <c r="AV20" s="2" t="s">
        <v>372</v>
      </c>
      <c r="AW20" s="2" t="s">
        <v>372</v>
      </c>
      <c r="AX20" s="2"/>
      <c r="AY20" s="2" t="s">
        <v>372</v>
      </c>
      <c r="AZ20" s="2" t="s">
        <v>372</v>
      </c>
      <c r="BA20" s="2"/>
      <c r="BB20" s="2" t="s">
        <v>372</v>
      </c>
      <c r="BC20" s="2" t="s">
        <v>372</v>
      </c>
      <c r="BD20" s="2"/>
      <c r="BE20" s="2" t="s">
        <v>372</v>
      </c>
      <c r="BF20" s="2" t="s">
        <v>372</v>
      </c>
      <c r="BG20" s="2"/>
      <c r="BH20" s="2" t="s">
        <v>372</v>
      </c>
      <c r="BI20" s="2" t="s">
        <v>372</v>
      </c>
      <c r="BJ20" s="2"/>
      <c r="BK20" s="2" t="s">
        <v>372</v>
      </c>
      <c r="BL20" s="2" t="s">
        <v>372</v>
      </c>
      <c r="BM20" s="2"/>
      <c r="BN20" s="2" t="s">
        <v>372</v>
      </c>
      <c r="BO20" s="2" t="s">
        <v>372</v>
      </c>
      <c r="BP20" s="2"/>
      <c r="BQ20" s="2" t="s">
        <v>372</v>
      </c>
      <c r="BR20" s="2">
        <v>0</v>
      </c>
      <c r="BS20" s="2">
        <v>320</v>
      </c>
      <c r="BT20" s="2"/>
      <c r="BU20" s="2">
        <v>37</v>
      </c>
    </row>
    <row r="21" spans="1:73" x14ac:dyDescent="0.3">
      <c r="A21" s="2">
        <v>18</v>
      </c>
      <c r="B21" s="2" t="s">
        <v>379</v>
      </c>
      <c r="C21" s="2"/>
      <c r="D21" s="2"/>
      <c r="E21" s="2">
        <v>12.3</v>
      </c>
      <c r="F21" s="2">
        <v>5</v>
      </c>
      <c r="G21" s="2" t="s">
        <v>375</v>
      </c>
      <c r="H21" s="2">
        <v>5.2</v>
      </c>
      <c r="I21" s="2">
        <v>17.5</v>
      </c>
      <c r="J21" s="2"/>
      <c r="K21" s="2"/>
      <c r="L21" s="2">
        <v>6</v>
      </c>
      <c r="M21" s="2"/>
      <c r="N21" s="2"/>
      <c r="O21" s="2">
        <v>15.2</v>
      </c>
      <c r="P21" s="2">
        <v>12</v>
      </c>
      <c r="Q21" s="2" t="s">
        <v>373</v>
      </c>
      <c r="R21" s="2">
        <v>12.2</v>
      </c>
      <c r="S21" s="2"/>
      <c r="T21" s="2">
        <v>14</v>
      </c>
      <c r="U21" s="2" t="s">
        <v>372</v>
      </c>
      <c r="V21" s="2">
        <v>11</v>
      </c>
      <c r="W21" s="2" t="s">
        <v>373</v>
      </c>
      <c r="X21" s="2">
        <v>11</v>
      </c>
      <c r="Y21" s="2">
        <v>7</v>
      </c>
      <c r="Z21" s="2" t="s">
        <v>375</v>
      </c>
      <c r="AA21" s="2">
        <v>7</v>
      </c>
      <c r="AB21" s="2" t="s">
        <v>372</v>
      </c>
      <c r="AC21" s="2" t="s">
        <v>372</v>
      </c>
      <c r="AD21" s="2" t="s">
        <v>372</v>
      </c>
      <c r="AE21" s="2"/>
      <c r="AF21" s="2" t="s">
        <v>372</v>
      </c>
      <c r="AG21" s="2" t="s">
        <v>372</v>
      </c>
      <c r="AH21" s="2"/>
      <c r="AI21" s="2" t="s">
        <v>372</v>
      </c>
      <c r="AJ21" s="2" t="s">
        <v>372</v>
      </c>
      <c r="AK21" s="2" t="s">
        <v>372</v>
      </c>
      <c r="AL21" s="2"/>
      <c r="AM21" s="2" t="s">
        <v>372</v>
      </c>
      <c r="AN21" s="2" t="s">
        <v>372</v>
      </c>
      <c r="AO21" s="2"/>
      <c r="AP21" s="2" t="s">
        <v>372</v>
      </c>
      <c r="AQ21" s="2" t="s">
        <v>372</v>
      </c>
      <c r="AR21" s="2"/>
      <c r="AS21" s="2" t="s">
        <v>372</v>
      </c>
      <c r="AT21" s="2" t="s">
        <v>372</v>
      </c>
      <c r="AU21" s="2"/>
      <c r="AV21" s="2" t="s">
        <v>372</v>
      </c>
      <c r="AW21" s="2" t="s">
        <v>372</v>
      </c>
      <c r="AX21" s="2"/>
      <c r="AY21" s="2" t="s">
        <v>372</v>
      </c>
      <c r="AZ21" s="2" t="s">
        <v>372</v>
      </c>
      <c r="BA21" s="2"/>
      <c r="BB21" s="2" t="s">
        <v>372</v>
      </c>
      <c r="BC21" s="2" t="s">
        <v>372</v>
      </c>
      <c r="BD21" s="2"/>
      <c r="BE21" s="2" t="s">
        <v>372</v>
      </c>
      <c r="BF21" s="2" t="s">
        <v>372</v>
      </c>
      <c r="BG21" s="2"/>
      <c r="BH21" s="2" t="s">
        <v>372</v>
      </c>
      <c r="BI21" s="2" t="s">
        <v>372</v>
      </c>
      <c r="BJ21" s="2"/>
      <c r="BK21" s="2" t="s">
        <v>372</v>
      </c>
      <c r="BL21" s="2" t="s">
        <v>372</v>
      </c>
      <c r="BM21" s="2"/>
      <c r="BN21" s="2" t="s">
        <v>372</v>
      </c>
      <c r="BO21" s="2" t="s">
        <v>372</v>
      </c>
      <c r="BP21" s="2"/>
      <c r="BQ21" s="2" t="s">
        <v>372</v>
      </c>
      <c r="BR21" s="2">
        <v>82.55</v>
      </c>
      <c r="BS21" s="2">
        <v>320</v>
      </c>
      <c r="BT21" s="2">
        <v>6</v>
      </c>
      <c r="BU21" s="2">
        <v>37</v>
      </c>
    </row>
    <row r="22" spans="1:73" x14ac:dyDescent="0.3">
      <c r="A22" s="2">
        <v>19</v>
      </c>
      <c r="B22" s="2" t="s">
        <v>386</v>
      </c>
      <c r="C22" s="2"/>
      <c r="D22" s="2"/>
      <c r="E22" s="2">
        <v>14.2</v>
      </c>
      <c r="F22" s="2" t="s">
        <v>374</v>
      </c>
      <c r="G22" s="2" t="s">
        <v>375</v>
      </c>
      <c r="H22" s="2" t="s">
        <v>374</v>
      </c>
      <c r="I22" s="2" t="s">
        <v>374</v>
      </c>
      <c r="J22" s="2"/>
      <c r="K22" s="2"/>
      <c r="L22" s="2">
        <v>5</v>
      </c>
      <c r="M22" s="2"/>
      <c r="N22" s="2"/>
      <c r="O22" s="2" t="s">
        <v>374</v>
      </c>
      <c r="P22" s="2" t="s">
        <v>376</v>
      </c>
      <c r="Q22" s="2" t="s">
        <v>375</v>
      </c>
      <c r="R22" s="2" t="s">
        <v>376</v>
      </c>
      <c r="S22" s="2"/>
      <c r="T22" s="2" t="s">
        <v>374</v>
      </c>
      <c r="U22" s="2" t="s">
        <v>372</v>
      </c>
      <c r="V22" s="2" t="s">
        <v>376</v>
      </c>
      <c r="W22" s="2" t="s">
        <v>375</v>
      </c>
      <c r="X22" s="2" t="s">
        <v>376</v>
      </c>
      <c r="Y22" s="2" t="s">
        <v>374</v>
      </c>
      <c r="Z22" s="2" t="s">
        <v>375</v>
      </c>
      <c r="AA22" s="2" t="s">
        <v>374</v>
      </c>
      <c r="AB22" s="2" t="s">
        <v>372</v>
      </c>
      <c r="AC22" s="2" t="s">
        <v>372</v>
      </c>
      <c r="AD22" s="2" t="s">
        <v>372</v>
      </c>
      <c r="AE22" s="2"/>
      <c r="AF22" s="2" t="s">
        <v>372</v>
      </c>
      <c r="AG22" s="2" t="s">
        <v>372</v>
      </c>
      <c r="AH22" s="2"/>
      <c r="AI22" s="2" t="s">
        <v>372</v>
      </c>
      <c r="AJ22" s="2" t="s">
        <v>372</v>
      </c>
      <c r="AK22" s="2" t="s">
        <v>372</v>
      </c>
      <c r="AL22" s="2"/>
      <c r="AM22" s="2" t="s">
        <v>372</v>
      </c>
      <c r="AN22" s="2" t="s">
        <v>372</v>
      </c>
      <c r="AO22" s="2"/>
      <c r="AP22" s="2" t="s">
        <v>372</v>
      </c>
      <c r="AQ22" s="2" t="s">
        <v>372</v>
      </c>
      <c r="AR22" s="2"/>
      <c r="AS22" s="2" t="s">
        <v>372</v>
      </c>
      <c r="AT22" s="2" t="s">
        <v>372</v>
      </c>
      <c r="AU22" s="2"/>
      <c r="AV22" s="2" t="s">
        <v>372</v>
      </c>
      <c r="AW22" s="2" t="s">
        <v>372</v>
      </c>
      <c r="AX22" s="2"/>
      <c r="AY22" s="2" t="s">
        <v>372</v>
      </c>
      <c r="AZ22" s="2" t="s">
        <v>372</v>
      </c>
      <c r="BA22" s="2"/>
      <c r="BB22" s="2" t="s">
        <v>372</v>
      </c>
      <c r="BC22" s="2" t="s">
        <v>372</v>
      </c>
      <c r="BD22" s="2"/>
      <c r="BE22" s="2" t="s">
        <v>372</v>
      </c>
      <c r="BF22" s="2" t="s">
        <v>372</v>
      </c>
      <c r="BG22" s="2"/>
      <c r="BH22" s="2" t="s">
        <v>372</v>
      </c>
      <c r="BI22" s="2" t="s">
        <v>372</v>
      </c>
      <c r="BJ22" s="2"/>
      <c r="BK22" s="2" t="s">
        <v>372</v>
      </c>
      <c r="BL22" s="2" t="s">
        <v>372</v>
      </c>
      <c r="BM22" s="2"/>
      <c r="BN22" s="2" t="s">
        <v>372</v>
      </c>
      <c r="BO22" s="2" t="s">
        <v>372</v>
      </c>
      <c r="BP22" s="2"/>
      <c r="BQ22" s="2" t="s">
        <v>372</v>
      </c>
      <c r="BR22" s="2">
        <v>0</v>
      </c>
      <c r="BS22" s="2">
        <v>320</v>
      </c>
      <c r="BT22" s="2"/>
      <c r="BU22" s="2">
        <v>37</v>
      </c>
    </row>
    <row r="23" spans="1:73" x14ac:dyDescent="0.3">
      <c r="A23" s="2">
        <v>20</v>
      </c>
      <c r="B23" s="2" t="s">
        <v>398</v>
      </c>
      <c r="C23" s="2"/>
      <c r="D23" s="2"/>
      <c r="E23" s="2">
        <v>12.9</v>
      </c>
      <c r="F23" s="2" t="s">
        <v>377</v>
      </c>
      <c r="G23" s="2" t="s">
        <v>375</v>
      </c>
      <c r="H23" s="2" t="s">
        <v>377</v>
      </c>
      <c r="I23" s="2">
        <v>14.1</v>
      </c>
      <c r="J23" s="2"/>
      <c r="K23" s="2"/>
      <c r="L23" s="2">
        <v>7</v>
      </c>
      <c r="M23" s="2"/>
      <c r="N23" s="2"/>
      <c r="O23" s="2">
        <v>11.1</v>
      </c>
      <c r="P23" s="2">
        <v>11.1</v>
      </c>
      <c r="Q23" s="2" t="s">
        <v>375</v>
      </c>
      <c r="R23" s="2">
        <v>11.1</v>
      </c>
      <c r="S23" s="2"/>
      <c r="T23" s="2">
        <v>13.5</v>
      </c>
      <c r="U23" s="2" t="s">
        <v>372</v>
      </c>
      <c r="V23" s="2">
        <v>11</v>
      </c>
      <c r="W23" s="2" t="s">
        <v>373</v>
      </c>
      <c r="X23" s="2">
        <v>11</v>
      </c>
      <c r="Y23" s="2" t="s">
        <v>376</v>
      </c>
      <c r="Z23" s="2" t="s">
        <v>375</v>
      </c>
      <c r="AA23" s="2" t="s">
        <v>376</v>
      </c>
      <c r="AB23" s="2" t="s">
        <v>372</v>
      </c>
      <c r="AC23" s="2" t="s">
        <v>372</v>
      </c>
      <c r="AD23" s="2" t="s">
        <v>372</v>
      </c>
      <c r="AE23" s="2"/>
      <c r="AF23" s="2" t="s">
        <v>372</v>
      </c>
      <c r="AG23" s="2" t="s">
        <v>372</v>
      </c>
      <c r="AH23" s="2"/>
      <c r="AI23" s="2" t="s">
        <v>372</v>
      </c>
      <c r="AJ23" s="2" t="s">
        <v>372</v>
      </c>
      <c r="AK23" s="2" t="s">
        <v>372</v>
      </c>
      <c r="AL23" s="2"/>
      <c r="AM23" s="2" t="s">
        <v>372</v>
      </c>
      <c r="AN23" s="2" t="s">
        <v>372</v>
      </c>
      <c r="AO23" s="2"/>
      <c r="AP23" s="2" t="s">
        <v>372</v>
      </c>
      <c r="AQ23" s="2" t="s">
        <v>372</v>
      </c>
      <c r="AR23" s="2"/>
      <c r="AS23" s="2" t="s">
        <v>372</v>
      </c>
      <c r="AT23" s="2" t="s">
        <v>372</v>
      </c>
      <c r="AU23" s="2"/>
      <c r="AV23" s="2" t="s">
        <v>372</v>
      </c>
      <c r="AW23" s="2" t="s">
        <v>372</v>
      </c>
      <c r="AX23" s="2"/>
      <c r="AY23" s="2" t="s">
        <v>372</v>
      </c>
      <c r="AZ23" s="2" t="s">
        <v>372</v>
      </c>
      <c r="BA23" s="2"/>
      <c r="BB23" s="2" t="s">
        <v>372</v>
      </c>
      <c r="BC23" s="2" t="s">
        <v>372</v>
      </c>
      <c r="BD23" s="2"/>
      <c r="BE23" s="2" t="s">
        <v>372</v>
      </c>
      <c r="BF23" s="2" t="s">
        <v>372</v>
      </c>
      <c r="BG23" s="2"/>
      <c r="BH23" s="2" t="s">
        <v>372</v>
      </c>
      <c r="BI23" s="2" t="s">
        <v>372</v>
      </c>
      <c r="BJ23" s="2"/>
      <c r="BK23" s="2" t="s">
        <v>372</v>
      </c>
      <c r="BL23" s="2" t="s">
        <v>372</v>
      </c>
      <c r="BM23" s="2"/>
      <c r="BN23" s="2" t="s">
        <v>372</v>
      </c>
      <c r="BO23" s="2" t="s">
        <v>372</v>
      </c>
      <c r="BP23" s="2"/>
      <c r="BQ23" s="2" t="s">
        <v>372</v>
      </c>
      <c r="BR23" s="2">
        <v>25</v>
      </c>
      <c r="BS23" s="2">
        <v>320</v>
      </c>
      <c r="BT23" s="2">
        <v>4</v>
      </c>
      <c r="BU23" s="2">
        <v>37</v>
      </c>
    </row>
    <row r="24" spans="1:73" x14ac:dyDescent="0.3">
      <c r="A24" s="2">
        <v>21</v>
      </c>
      <c r="B24" s="2" t="s">
        <v>395</v>
      </c>
      <c r="C24" s="2"/>
      <c r="D24" s="2"/>
      <c r="E24" s="2">
        <v>14.2</v>
      </c>
      <c r="F24" s="2">
        <v>4</v>
      </c>
      <c r="G24" s="2" t="s">
        <v>375</v>
      </c>
      <c r="H24" s="2">
        <v>4</v>
      </c>
      <c r="I24" s="2">
        <v>14</v>
      </c>
      <c r="J24" s="2"/>
      <c r="K24" s="2"/>
      <c r="L24" s="2">
        <v>18</v>
      </c>
      <c r="M24" s="2"/>
      <c r="N24" s="2"/>
      <c r="O24" s="2">
        <v>14.2</v>
      </c>
      <c r="P24" s="2">
        <v>17</v>
      </c>
      <c r="Q24" s="2" t="s">
        <v>373</v>
      </c>
      <c r="R24" s="2">
        <v>17.2</v>
      </c>
      <c r="S24" s="2"/>
      <c r="T24" s="2">
        <v>14.2</v>
      </c>
      <c r="U24" s="2" t="s">
        <v>372</v>
      </c>
      <c r="V24" s="2">
        <v>19</v>
      </c>
      <c r="W24" s="2" t="s">
        <v>373</v>
      </c>
      <c r="X24" s="2">
        <v>19</v>
      </c>
      <c r="Y24" s="2">
        <v>17</v>
      </c>
      <c r="Z24" s="2" t="s">
        <v>373</v>
      </c>
      <c r="AA24" s="2">
        <v>17</v>
      </c>
      <c r="AB24" s="2" t="s">
        <v>372</v>
      </c>
      <c r="AC24" s="2" t="s">
        <v>372</v>
      </c>
      <c r="AD24" s="2" t="s">
        <v>372</v>
      </c>
      <c r="AE24" s="2"/>
      <c r="AF24" s="2" t="s">
        <v>372</v>
      </c>
      <c r="AG24" s="2" t="s">
        <v>372</v>
      </c>
      <c r="AH24" s="2"/>
      <c r="AI24" s="2" t="s">
        <v>372</v>
      </c>
      <c r="AJ24" s="2" t="s">
        <v>372</v>
      </c>
      <c r="AK24" s="2" t="s">
        <v>372</v>
      </c>
      <c r="AL24" s="2"/>
      <c r="AM24" s="2" t="s">
        <v>372</v>
      </c>
      <c r="AN24" s="2" t="s">
        <v>372</v>
      </c>
      <c r="AO24" s="2"/>
      <c r="AP24" s="2" t="s">
        <v>372</v>
      </c>
      <c r="AQ24" s="2" t="s">
        <v>372</v>
      </c>
      <c r="AR24" s="2"/>
      <c r="AS24" s="2" t="s">
        <v>372</v>
      </c>
      <c r="AT24" s="2" t="s">
        <v>372</v>
      </c>
      <c r="AU24" s="2"/>
      <c r="AV24" s="2" t="s">
        <v>372</v>
      </c>
      <c r="AW24" s="2" t="s">
        <v>372</v>
      </c>
      <c r="AX24" s="2"/>
      <c r="AY24" s="2" t="s">
        <v>372</v>
      </c>
      <c r="AZ24" s="2" t="s">
        <v>372</v>
      </c>
      <c r="BA24" s="2"/>
      <c r="BB24" s="2" t="s">
        <v>372</v>
      </c>
      <c r="BC24" s="2" t="s">
        <v>372</v>
      </c>
      <c r="BD24" s="2"/>
      <c r="BE24" s="2" t="s">
        <v>372</v>
      </c>
      <c r="BF24" s="2" t="s">
        <v>372</v>
      </c>
      <c r="BG24" s="2"/>
      <c r="BH24" s="2" t="s">
        <v>372</v>
      </c>
      <c r="BI24" s="2" t="s">
        <v>372</v>
      </c>
      <c r="BJ24" s="2"/>
      <c r="BK24" s="2" t="s">
        <v>372</v>
      </c>
      <c r="BL24" s="2" t="s">
        <v>372</v>
      </c>
      <c r="BM24" s="2"/>
      <c r="BN24" s="2" t="s">
        <v>372</v>
      </c>
      <c r="BO24" s="2" t="s">
        <v>372</v>
      </c>
      <c r="BP24" s="2"/>
      <c r="BQ24" s="2" t="s">
        <v>372</v>
      </c>
      <c r="BR24" s="2">
        <v>92.8</v>
      </c>
      <c r="BS24" s="2">
        <v>320</v>
      </c>
      <c r="BT24" s="2">
        <v>8</v>
      </c>
      <c r="BU24" s="2">
        <v>37</v>
      </c>
    </row>
    <row r="25" spans="1:73" x14ac:dyDescent="0.3">
      <c r="A25" s="2">
        <v>22</v>
      </c>
      <c r="B25" s="2" t="s">
        <v>381</v>
      </c>
      <c r="C25" s="2"/>
      <c r="D25" s="2"/>
      <c r="E25" s="2">
        <v>14.5</v>
      </c>
      <c r="F25" s="2">
        <v>5</v>
      </c>
      <c r="G25" s="2" t="s">
        <v>375</v>
      </c>
      <c r="H25" s="2">
        <v>11</v>
      </c>
      <c r="I25" s="2">
        <v>5.0999999999999996</v>
      </c>
      <c r="J25" s="2"/>
      <c r="K25" s="2"/>
      <c r="L25" s="2">
        <v>14</v>
      </c>
      <c r="M25" s="2"/>
      <c r="N25" s="2"/>
      <c r="O25" s="2">
        <v>12</v>
      </c>
      <c r="P25" s="2">
        <v>12</v>
      </c>
      <c r="Q25" s="2" t="s">
        <v>373</v>
      </c>
      <c r="R25" s="2">
        <v>12.2</v>
      </c>
      <c r="S25" s="2"/>
      <c r="T25" s="2">
        <v>8</v>
      </c>
      <c r="U25" s="2" t="s">
        <v>372</v>
      </c>
      <c r="V25" s="2">
        <v>11</v>
      </c>
      <c r="W25" s="2" t="s">
        <v>373</v>
      </c>
      <c r="X25" s="2">
        <v>11</v>
      </c>
      <c r="Y25" s="2">
        <v>18.5</v>
      </c>
      <c r="Z25" s="2" t="s">
        <v>373</v>
      </c>
      <c r="AA25" s="2">
        <v>18.5</v>
      </c>
      <c r="AB25" s="2" t="s">
        <v>372</v>
      </c>
      <c r="AC25" s="2" t="s">
        <v>372</v>
      </c>
      <c r="AD25" s="2" t="s">
        <v>372</v>
      </c>
      <c r="AE25" s="2"/>
      <c r="AF25" s="2" t="s">
        <v>372</v>
      </c>
      <c r="AG25" s="2" t="s">
        <v>372</v>
      </c>
      <c r="AH25" s="2"/>
      <c r="AI25" s="2" t="s">
        <v>372</v>
      </c>
      <c r="AJ25" s="2" t="s">
        <v>372</v>
      </c>
      <c r="AK25" s="2" t="s">
        <v>372</v>
      </c>
      <c r="AL25" s="2"/>
      <c r="AM25" s="2" t="s">
        <v>372</v>
      </c>
      <c r="AN25" s="2" t="s">
        <v>372</v>
      </c>
      <c r="AO25" s="2"/>
      <c r="AP25" s="2" t="s">
        <v>372</v>
      </c>
      <c r="AQ25" s="2" t="s">
        <v>372</v>
      </c>
      <c r="AR25" s="2"/>
      <c r="AS25" s="2" t="s">
        <v>372</v>
      </c>
      <c r="AT25" s="2" t="s">
        <v>372</v>
      </c>
      <c r="AU25" s="2"/>
      <c r="AV25" s="2" t="s">
        <v>372</v>
      </c>
      <c r="AW25" s="2" t="s">
        <v>372</v>
      </c>
      <c r="AX25" s="2"/>
      <c r="AY25" s="2" t="s">
        <v>372</v>
      </c>
      <c r="AZ25" s="2" t="s">
        <v>372</v>
      </c>
      <c r="BA25" s="2"/>
      <c r="BB25" s="2" t="s">
        <v>372</v>
      </c>
      <c r="BC25" s="2" t="s">
        <v>372</v>
      </c>
      <c r="BD25" s="2"/>
      <c r="BE25" s="2" t="s">
        <v>372</v>
      </c>
      <c r="BF25" s="2" t="s">
        <v>372</v>
      </c>
      <c r="BG25" s="2"/>
      <c r="BH25" s="2" t="s">
        <v>372</v>
      </c>
      <c r="BI25" s="2" t="s">
        <v>372</v>
      </c>
      <c r="BJ25" s="2"/>
      <c r="BK25" s="2" t="s">
        <v>372</v>
      </c>
      <c r="BL25" s="2" t="s">
        <v>372</v>
      </c>
      <c r="BM25" s="2"/>
      <c r="BN25" s="2" t="s">
        <v>372</v>
      </c>
      <c r="BO25" s="2" t="s">
        <v>372</v>
      </c>
      <c r="BP25" s="2"/>
      <c r="BQ25" s="2" t="s">
        <v>372</v>
      </c>
      <c r="BR25" s="2">
        <v>91.05</v>
      </c>
      <c r="BS25" s="2">
        <v>320</v>
      </c>
      <c r="BT25" s="2">
        <v>8</v>
      </c>
      <c r="BU25" s="2">
        <v>37</v>
      </c>
    </row>
    <row r="26" spans="1:73" x14ac:dyDescent="0.3">
      <c r="A26" s="2">
        <v>23</v>
      </c>
      <c r="B26" s="2" t="s">
        <v>383</v>
      </c>
      <c r="C26" s="2"/>
      <c r="D26" s="2"/>
      <c r="E26" s="2">
        <v>6</v>
      </c>
      <c r="F26" s="2">
        <v>13</v>
      </c>
      <c r="G26" s="2" t="s">
        <v>373</v>
      </c>
      <c r="H26" s="2">
        <v>11.2</v>
      </c>
      <c r="I26" s="2">
        <v>14.9</v>
      </c>
      <c r="J26" s="2"/>
      <c r="K26" s="2"/>
      <c r="L26" s="2">
        <v>16.899999999999999</v>
      </c>
      <c r="M26" s="2"/>
      <c r="N26" s="2"/>
      <c r="O26" s="2">
        <v>10.3</v>
      </c>
      <c r="P26" s="2">
        <v>16</v>
      </c>
      <c r="Q26" s="2" t="s">
        <v>373</v>
      </c>
      <c r="R26" s="2">
        <v>16.2</v>
      </c>
      <c r="S26" s="2"/>
      <c r="T26" s="2">
        <v>17.5</v>
      </c>
      <c r="U26" s="2" t="s">
        <v>372</v>
      </c>
      <c r="V26" s="2">
        <v>15</v>
      </c>
      <c r="W26" s="2" t="s">
        <v>373</v>
      </c>
      <c r="X26" s="2">
        <v>15</v>
      </c>
      <c r="Y26" s="2">
        <v>20</v>
      </c>
      <c r="Z26" s="2" t="s">
        <v>373</v>
      </c>
      <c r="AA26" s="2">
        <v>20</v>
      </c>
      <c r="AB26" s="2" t="s">
        <v>372</v>
      </c>
      <c r="AC26" s="2" t="s">
        <v>372</v>
      </c>
      <c r="AD26" s="2" t="s">
        <v>372</v>
      </c>
      <c r="AE26" s="2"/>
      <c r="AF26" s="2" t="s">
        <v>372</v>
      </c>
      <c r="AG26" s="2" t="s">
        <v>372</v>
      </c>
      <c r="AH26" s="2"/>
      <c r="AI26" s="2" t="s">
        <v>372</v>
      </c>
      <c r="AJ26" s="2" t="s">
        <v>372</v>
      </c>
      <c r="AK26" s="2" t="s">
        <v>372</v>
      </c>
      <c r="AL26" s="2"/>
      <c r="AM26" s="2" t="s">
        <v>372</v>
      </c>
      <c r="AN26" s="2" t="s">
        <v>372</v>
      </c>
      <c r="AO26" s="2"/>
      <c r="AP26" s="2" t="s">
        <v>372</v>
      </c>
      <c r="AQ26" s="2" t="s">
        <v>372</v>
      </c>
      <c r="AR26" s="2"/>
      <c r="AS26" s="2" t="s">
        <v>372</v>
      </c>
      <c r="AT26" s="2" t="s">
        <v>372</v>
      </c>
      <c r="AU26" s="2"/>
      <c r="AV26" s="2" t="s">
        <v>372</v>
      </c>
      <c r="AW26" s="2" t="s">
        <v>372</v>
      </c>
      <c r="AX26" s="2"/>
      <c r="AY26" s="2" t="s">
        <v>372</v>
      </c>
      <c r="AZ26" s="2" t="s">
        <v>372</v>
      </c>
      <c r="BA26" s="2"/>
      <c r="BB26" s="2" t="s">
        <v>372</v>
      </c>
      <c r="BC26" s="2" t="s">
        <v>372</v>
      </c>
      <c r="BD26" s="2"/>
      <c r="BE26" s="2" t="s">
        <v>372</v>
      </c>
      <c r="BF26" s="2" t="s">
        <v>372</v>
      </c>
      <c r="BG26" s="2"/>
      <c r="BH26" s="2" t="s">
        <v>372</v>
      </c>
      <c r="BI26" s="2" t="s">
        <v>372</v>
      </c>
      <c r="BJ26" s="2"/>
      <c r="BK26" s="2" t="s">
        <v>372</v>
      </c>
      <c r="BL26" s="2" t="s">
        <v>372</v>
      </c>
      <c r="BM26" s="2"/>
      <c r="BN26" s="2" t="s">
        <v>372</v>
      </c>
      <c r="BO26" s="2" t="s">
        <v>372</v>
      </c>
      <c r="BP26" s="2"/>
      <c r="BQ26" s="2" t="s">
        <v>372</v>
      </c>
      <c r="BR26" s="2">
        <v>131.55000000000001</v>
      </c>
      <c r="BS26" s="2">
        <v>320</v>
      </c>
      <c r="BT26" s="2">
        <v>19</v>
      </c>
      <c r="BU26" s="2">
        <v>37</v>
      </c>
    </row>
    <row r="27" spans="1:73" x14ac:dyDescent="0.3">
      <c r="A27" s="2">
        <v>24</v>
      </c>
      <c r="B27" s="2" t="s">
        <v>382</v>
      </c>
      <c r="C27" s="2"/>
      <c r="D27" s="2"/>
      <c r="E27" s="2">
        <v>12</v>
      </c>
      <c r="F27" s="2">
        <v>4</v>
      </c>
      <c r="G27" s="2" t="s">
        <v>375</v>
      </c>
      <c r="H27" s="2">
        <v>3.9</v>
      </c>
      <c r="I27" s="2">
        <v>4</v>
      </c>
      <c r="J27" s="2"/>
      <c r="K27" s="2"/>
      <c r="L27" s="2">
        <v>11.5</v>
      </c>
      <c r="M27" s="2"/>
      <c r="N27" s="2"/>
      <c r="O27" s="2">
        <v>5</v>
      </c>
      <c r="P27" s="2">
        <v>12</v>
      </c>
      <c r="Q27" s="2" t="s">
        <v>373</v>
      </c>
      <c r="R27" s="2">
        <v>12</v>
      </c>
      <c r="S27" s="2"/>
      <c r="T27" s="2">
        <v>6.5</v>
      </c>
      <c r="U27" s="2" t="s">
        <v>372</v>
      </c>
      <c r="V27" s="2">
        <v>16.5</v>
      </c>
      <c r="W27" s="2" t="s">
        <v>373</v>
      </c>
      <c r="X27" s="2">
        <v>16.5</v>
      </c>
      <c r="Y27" s="2">
        <v>11</v>
      </c>
      <c r="Z27" s="2" t="s">
        <v>373</v>
      </c>
      <c r="AA27" s="2">
        <v>11</v>
      </c>
      <c r="AB27" s="2" t="s">
        <v>372</v>
      </c>
      <c r="AC27" s="2" t="s">
        <v>372</v>
      </c>
      <c r="AD27" s="2" t="s">
        <v>372</v>
      </c>
      <c r="AE27" s="2"/>
      <c r="AF27" s="2" t="s">
        <v>372</v>
      </c>
      <c r="AG27" s="2" t="s">
        <v>372</v>
      </c>
      <c r="AH27" s="2"/>
      <c r="AI27" s="2" t="s">
        <v>372</v>
      </c>
      <c r="AJ27" s="2" t="s">
        <v>372</v>
      </c>
      <c r="AK27" s="2" t="s">
        <v>372</v>
      </c>
      <c r="AL27" s="2"/>
      <c r="AM27" s="2" t="s">
        <v>372</v>
      </c>
      <c r="AN27" s="2" t="s">
        <v>372</v>
      </c>
      <c r="AO27" s="2"/>
      <c r="AP27" s="2" t="s">
        <v>372</v>
      </c>
      <c r="AQ27" s="2" t="s">
        <v>372</v>
      </c>
      <c r="AR27" s="2"/>
      <c r="AS27" s="2" t="s">
        <v>372</v>
      </c>
      <c r="AT27" s="2" t="s">
        <v>372</v>
      </c>
      <c r="AU27" s="2"/>
      <c r="AV27" s="2" t="s">
        <v>372</v>
      </c>
      <c r="AW27" s="2" t="s">
        <v>372</v>
      </c>
      <c r="AX27" s="2"/>
      <c r="AY27" s="2" t="s">
        <v>372</v>
      </c>
      <c r="AZ27" s="2" t="s">
        <v>372</v>
      </c>
      <c r="BA27" s="2"/>
      <c r="BB27" s="2" t="s">
        <v>372</v>
      </c>
      <c r="BC27" s="2" t="s">
        <v>372</v>
      </c>
      <c r="BD27" s="2"/>
      <c r="BE27" s="2" t="s">
        <v>372</v>
      </c>
      <c r="BF27" s="2" t="s">
        <v>372</v>
      </c>
      <c r="BG27" s="2"/>
      <c r="BH27" s="2" t="s">
        <v>372</v>
      </c>
      <c r="BI27" s="2" t="s">
        <v>372</v>
      </c>
      <c r="BJ27" s="2"/>
      <c r="BK27" s="2" t="s">
        <v>372</v>
      </c>
      <c r="BL27" s="2" t="s">
        <v>372</v>
      </c>
      <c r="BM27" s="2"/>
      <c r="BN27" s="2" t="s">
        <v>372</v>
      </c>
      <c r="BO27" s="2" t="s">
        <v>372</v>
      </c>
      <c r="BP27" s="2"/>
      <c r="BQ27" s="2" t="s">
        <v>372</v>
      </c>
      <c r="BR27" s="2">
        <v>73.45</v>
      </c>
      <c r="BS27" s="2">
        <v>320</v>
      </c>
      <c r="BT27" s="2">
        <v>8</v>
      </c>
      <c r="BU27" s="2">
        <v>37</v>
      </c>
    </row>
    <row r="28" spans="1:73" x14ac:dyDescent="0.3">
      <c r="A28" s="2">
        <v>25</v>
      </c>
      <c r="B28" s="2" t="s">
        <v>389</v>
      </c>
      <c r="C28" s="2" t="s">
        <v>372</v>
      </c>
      <c r="D28" s="2"/>
      <c r="E28" s="2" t="s">
        <v>372</v>
      </c>
      <c r="F28" s="2" t="s">
        <v>372</v>
      </c>
      <c r="G28" s="2"/>
      <c r="H28" s="2" t="s">
        <v>372</v>
      </c>
      <c r="I28" s="2" t="s">
        <v>372</v>
      </c>
      <c r="J28" s="2" t="s">
        <v>372</v>
      </c>
      <c r="K28" s="2"/>
      <c r="L28" s="2" t="s">
        <v>372</v>
      </c>
      <c r="M28" s="2" t="s">
        <v>372</v>
      </c>
      <c r="N28" s="2"/>
      <c r="O28" s="2" t="s">
        <v>372</v>
      </c>
      <c r="P28" s="2" t="s">
        <v>372</v>
      </c>
      <c r="Q28" s="2"/>
      <c r="R28" s="2" t="s">
        <v>372</v>
      </c>
      <c r="S28" s="2" t="s">
        <v>372</v>
      </c>
      <c r="T28" s="2" t="s">
        <v>372</v>
      </c>
      <c r="U28" s="2" t="s">
        <v>372</v>
      </c>
      <c r="V28" s="2" t="s">
        <v>372</v>
      </c>
      <c r="W28" s="2"/>
      <c r="X28" s="2" t="s">
        <v>372</v>
      </c>
      <c r="Y28" s="2" t="s">
        <v>372</v>
      </c>
      <c r="Z28" s="2"/>
      <c r="AA28" s="2" t="s">
        <v>372</v>
      </c>
      <c r="AB28" s="2"/>
      <c r="AC28" s="2" t="s">
        <v>374</v>
      </c>
      <c r="AD28" s="2" t="s">
        <v>374</v>
      </c>
      <c r="AE28" s="2" t="s">
        <v>375</v>
      </c>
      <c r="AF28" s="2" t="s">
        <v>374</v>
      </c>
      <c r="AG28" s="2" t="s">
        <v>374</v>
      </c>
      <c r="AH28" s="2" t="s">
        <v>375</v>
      </c>
      <c r="AI28" s="2" t="s">
        <v>374</v>
      </c>
      <c r="AJ28" s="2" t="s">
        <v>374</v>
      </c>
      <c r="AK28" s="2"/>
      <c r="AL28" s="2"/>
      <c r="AM28" s="2">
        <v>3</v>
      </c>
      <c r="AN28" s="2" t="s">
        <v>374</v>
      </c>
      <c r="AO28" s="2" t="s">
        <v>375</v>
      </c>
      <c r="AP28" s="2" t="s">
        <v>374</v>
      </c>
      <c r="AQ28" s="2" t="s">
        <v>374</v>
      </c>
      <c r="AR28" s="2" t="s">
        <v>375</v>
      </c>
      <c r="AS28" s="2" t="s">
        <v>374</v>
      </c>
      <c r="AT28" s="2">
        <v>6</v>
      </c>
      <c r="AU28" s="2" t="s">
        <v>375</v>
      </c>
      <c r="AV28" s="2">
        <v>6</v>
      </c>
      <c r="AW28" s="2" t="s">
        <v>372</v>
      </c>
      <c r="AX28" s="2"/>
      <c r="AY28" s="2" t="s">
        <v>372</v>
      </c>
      <c r="AZ28" s="2" t="s">
        <v>372</v>
      </c>
      <c r="BA28" s="2"/>
      <c r="BB28" s="2" t="s">
        <v>372</v>
      </c>
      <c r="BC28" s="2" t="s">
        <v>372</v>
      </c>
      <c r="BD28" s="2"/>
      <c r="BE28" s="2" t="s">
        <v>372</v>
      </c>
      <c r="BF28" s="2" t="s">
        <v>372</v>
      </c>
      <c r="BG28" s="2"/>
      <c r="BH28" s="2" t="s">
        <v>372</v>
      </c>
      <c r="BI28" s="2" t="s">
        <v>372</v>
      </c>
      <c r="BJ28" s="2"/>
      <c r="BK28" s="2" t="s">
        <v>372</v>
      </c>
      <c r="BL28" s="2" t="s">
        <v>372</v>
      </c>
      <c r="BM28" s="2"/>
      <c r="BN28" s="2" t="s">
        <v>372</v>
      </c>
      <c r="BO28" s="2" t="s">
        <v>372</v>
      </c>
      <c r="BP28" s="2"/>
      <c r="BQ28" s="2" t="s">
        <v>372</v>
      </c>
      <c r="BR28" s="2">
        <v>9</v>
      </c>
      <c r="BS28" s="2">
        <v>240</v>
      </c>
      <c r="BT28" s="2"/>
      <c r="BU28" s="2">
        <v>26</v>
      </c>
    </row>
    <row r="29" spans="1:73" x14ac:dyDescent="0.3">
      <c r="A29" s="2">
        <v>26</v>
      </c>
      <c r="B29" s="2" t="s">
        <v>388</v>
      </c>
      <c r="C29" s="2"/>
      <c r="D29" s="2"/>
      <c r="E29" s="2">
        <v>6.5</v>
      </c>
      <c r="F29" s="2">
        <v>5.5</v>
      </c>
      <c r="G29" s="2" t="s">
        <v>375</v>
      </c>
      <c r="H29" s="2">
        <v>5.5</v>
      </c>
      <c r="I29" s="2">
        <v>11.5</v>
      </c>
      <c r="J29" s="2" t="s">
        <v>372</v>
      </c>
      <c r="K29" s="2"/>
      <c r="L29" s="2" t="s">
        <v>372</v>
      </c>
      <c r="M29" s="2"/>
      <c r="N29" s="2"/>
      <c r="O29" s="2">
        <v>14.8</v>
      </c>
      <c r="P29" s="2" t="s">
        <v>372</v>
      </c>
      <c r="Q29" s="2"/>
      <c r="R29" s="2" t="s">
        <v>372</v>
      </c>
      <c r="S29" s="2"/>
      <c r="T29" s="2" t="s">
        <v>378</v>
      </c>
      <c r="U29" s="2" t="s">
        <v>372</v>
      </c>
      <c r="V29" s="2">
        <v>11</v>
      </c>
      <c r="W29" s="2" t="s">
        <v>373</v>
      </c>
      <c r="X29" s="2">
        <v>11</v>
      </c>
      <c r="Y29" s="2">
        <v>11.5</v>
      </c>
      <c r="Z29" s="2" t="s">
        <v>373</v>
      </c>
      <c r="AA29" s="2">
        <v>11.5</v>
      </c>
      <c r="AB29" s="2" t="s">
        <v>372</v>
      </c>
      <c r="AC29" s="2" t="s">
        <v>372</v>
      </c>
      <c r="AD29" s="2" t="s">
        <v>372</v>
      </c>
      <c r="AE29" s="2"/>
      <c r="AF29" s="2" t="s">
        <v>372</v>
      </c>
      <c r="AG29" s="2" t="s">
        <v>372</v>
      </c>
      <c r="AH29" s="2"/>
      <c r="AI29" s="2" t="s">
        <v>372</v>
      </c>
      <c r="AJ29" s="2" t="s">
        <v>372</v>
      </c>
      <c r="AK29" s="2" t="s">
        <v>372</v>
      </c>
      <c r="AL29" s="2"/>
      <c r="AM29" s="2" t="s">
        <v>372</v>
      </c>
      <c r="AN29" s="2" t="s">
        <v>372</v>
      </c>
      <c r="AO29" s="2"/>
      <c r="AP29" s="2" t="s">
        <v>372</v>
      </c>
      <c r="AQ29" s="2" t="s">
        <v>372</v>
      </c>
      <c r="AR29" s="2"/>
      <c r="AS29" s="2" t="s">
        <v>372</v>
      </c>
      <c r="AT29" s="2" t="s">
        <v>372</v>
      </c>
      <c r="AU29" s="2"/>
      <c r="AV29" s="2" t="s">
        <v>372</v>
      </c>
      <c r="AW29" s="2" t="s">
        <v>372</v>
      </c>
      <c r="AX29" s="2"/>
      <c r="AY29" s="2" t="s">
        <v>372</v>
      </c>
      <c r="AZ29" s="2" t="s">
        <v>372</v>
      </c>
      <c r="BA29" s="2"/>
      <c r="BB29" s="2" t="s">
        <v>372</v>
      </c>
      <c r="BC29" s="2" t="s">
        <v>372</v>
      </c>
      <c r="BD29" s="2"/>
      <c r="BE29" s="2" t="s">
        <v>372</v>
      </c>
      <c r="BF29" s="2" t="s">
        <v>372</v>
      </c>
      <c r="BG29" s="2"/>
      <c r="BH29" s="2" t="s">
        <v>372</v>
      </c>
      <c r="BI29" s="2" t="s">
        <v>372</v>
      </c>
      <c r="BJ29" s="2"/>
      <c r="BK29" s="2" t="s">
        <v>372</v>
      </c>
      <c r="BL29" s="2" t="s">
        <v>372</v>
      </c>
      <c r="BM29" s="2"/>
      <c r="BN29" s="2" t="s">
        <v>372</v>
      </c>
      <c r="BO29" s="2" t="s">
        <v>372</v>
      </c>
      <c r="BP29" s="2"/>
      <c r="BQ29" s="2" t="s">
        <v>372</v>
      </c>
      <c r="BR29" s="2">
        <v>62.6</v>
      </c>
      <c r="BS29" s="2">
        <v>250</v>
      </c>
      <c r="BT29" s="2">
        <v>6</v>
      </c>
      <c r="BU29" s="2">
        <v>30</v>
      </c>
    </row>
    <row r="30" spans="1:73" x14ac:dyDescent="0.3">
      <c r="A30" s="2">
        <v>27</v>
      </c>
      <c r="B30" s="2" t="s">
        <v>404</v>
      </c>
      <c r="C30" s="2"/>
      <c r="D30" s="2"/>
      <c r="E30" s="2">
        <v>18</v>
      </c>
      <c r="F30" s="2" t="s">
        <v>374</v>
      </c>
      <c r="G30" s="2" t="s">
        <v>375</v>
      </c>
      <c r="H30" s="2" t="s">
        <v>374</v>
      </c>
      <c r="I30" s="2" t="s">
        <v>374</v>
      </c>
      <c r="J30" s="2"/>
      <c r="K30" s="2"/>
      <c r="L30" s="2">
        <v>7.2</v>
      </c>
      <c r="M30" s="2"/>
      <c r="N30" s="2"/>
      <c r="O30" s="2" t="s">
        <v>377</v>
      </c>
      <c r="P30" s="2">
        <v>9.5</v>
      </c>
      <c r="Q30" s="2" t="s">
        <v>375</v>
      </c>
      <c r="R30" s="2">
        <v>9.6</v>
      </c>
      <c r="S30" s="2"/>
      <c r="T30" s="2">
        <v>4.8</v>
      </c>
      <c r="U30" s="2" t="s">
        <v>372</v>
      </c>
      <c r="V30" s="2">
        <v>8</v>
      </c>
      <c r="W30" s="2" t="s">
        <v>375</v>
      </c>
      <c r="X30" s="2">
        <v>8</v>
      </c>
      <c r="Y30" s="2">
        <v>12</v>
      </c>
      <c r="Z30" s="2" t="s">
        <v>373</v>
      </c>
      <c r="AA30" s="2">
        <v>12</v>
      </c>
      <c r="AB30" s="2" t="s">
        <v>372</v>
      </c>
      <c r="AC30" s="2" t="s">
        <v>372</v>
      </c>
      <c r="AD30" s="2" t="s">
        <v>372</v>
      </c>
      <c r="AE30" s="2"/>
      <c r="AF30" s="2" t="s">
        <v>372</v>
      </c>
      <c r="AG30" s="2" t="s">
        <v>372</v>
      </c>
      <c r="AH30" s="2"/>
      <c r="AI30" s="2" t="s">
        <v>372</v>
      </c>
      <c r="AJ30" s="2" t="s">
        <v>372</v>
      </c>
      <c r="AK30" s="2" t="s">
        <v>372</v>
      </c>
      <c r="AL30" s="2"/>
      <c r="AM30" s="2" t="s">
        <v>372</v>
      </c>
      <c r="AN30" s="2" t="s">
        <v>372</v>
      </c>
      <c r="AO30" s="2"/>
      <c r="AP30" s="2" t="s">
        <v>372</v>
      </c>
      <c r="AQ30" s="2" t="s">
        <v>372</v>
      </c>
      <c r="AR30" s="2"/>
      <c r="AS30" s="2" t="s">
        <v>372</v>
      </c>
      <c r="AT30" s="2" t="s">
        <v>372</v>
      </c>
      <c r="AU30" s="2"/>
      <c r="AV30" s="2" t="s">
        <v>372</v>
      </c>
      <c r="AW30" s="2" t="s">
        <v>372</v>
      </c>
      <c r="AX30" s="2"/>
      <c r="AY30" s="2" t="s">
        <v>372</v>
      </c>
      <c r="AZ30" s="2" t="s">
        <v>372</v>
      </c>
      <c r="BA30" s="2"/>
      <c r="BB30" s="2" t="s">
        <v>372</v>
      </c>
      <c r="BC30" s="2" t="s">
        <v>372</v>
      </c>
      <c r="BD30" s="2"/>
      <c r="BE30" s="2" t="s">
        <v>372</v>
      </c>
      <c r="BF30" s="2" t="s">
        <v>372</v>
      </c>
      <c r="BG30" s="2"/>
      <c r="BH30" s="2" t="s">
        <v>372</v>
      </c>
      <c r="BI30" s="2" t="s">
        <v>372</v>
      </c>
      <c r="BJ30" s="2"/>
      <c r="BK30" s="2" t="s">
        <v>372</v>
      </c>
      <c r="BL30" s="2" t="s">
        <v>372</v>
      </c>
      <c r="BM30" s="2"/>
      <c r="BN30" s="2" t="s">
        <v>372</v>
      </c>
      <c r="BO30" s="2" t="s">
        <v>372</v>
      </c>
      <c r="BP30" s="2"/>
      <c r="BQ30" s="2" t="s">
        <v>372</v>
      </c>
      <c r="BR30" s="2">
        <v>44.1</v>
      </c>
      <c r="BS30" s="2">
        <v>320</v>
      </c>
      <c r="BT30" s="2">
        <v>2</v>
      </c>
      <c r="BU30" s="2">
        <v>37</v>
      </c>
    </row>
    <row r="31" spans="1:73" x14ac:dyDescent="0.3">
      <c r="A31" s="2">
        <v>28</v>
      </c>
      <c r="B31" s="2" t="s">
        <v>400</v>
      </c>
      <c r="C31" s="2"/>
      <c r="D31" s="2"/>
      <c r="E31" s="2">
        <v>14.3</v>
      </c>
      <c r="F31" s="2" t="s">
        <v>376</v>
      </c>
      <c r="G31" s="2" t="s">
        <v>375</v>
      </c>
      <c r="H31" s="2" t="s">
        <v>376</v>
      </c>
      <c r="I31" s="2" t="s">
        <v>376</v>
      </c>
      <c r="J31" s="2"/>
      <c r="K31" s="2"/>
      <c r="L31" s="2">
        <v>6.2</v>
      </c>
      <c r="M31" s="2"/>
      <c r="N31" s="2"/>
      <c r="O31" s="2" t="s">
        <v>376</v>
      </c>
      <c r="P31" s="2" t="s">
        <v>376</v>
      </c>
      <c r="Q31" s="2" t="s">
        <v>375</v>
      </c>
      <c r="R31" s="2" t="s">
        <v>376</v>
      </c>
      <c r="S31" s="2"/>
      <c r="T31" s="2" t="s">
        <v>376</v>
      </c>
      <c r="U31" s="2" t="s">
        <v>372</v>
      </c>
      <c r="V31" s="2" t="s">
        <v>376</v>
      </c>
      <c r="W31" s="2" t="s">
        <v>375</v>
      </c>
      <c r="X31" s="2" t="s">
        <v>376</v>
      </c>
      <c r="Y31" s="2" t="s">
        <v>376</v>
      </c>
      <c r="Z31" s="2" t="s">
        <v>375</v>
      </c>
      <c r="AA31" s="2" t="s">
        <v>376</v>
      </c>
      <c r="AB31" s="2" t="s">
        <v>372</v>
      </c>
      <c r="AC31" s="2" t="s">
        <v>372</v>
      </c>
      <c r="AD31" s="2" t="s">
        <v>372</v>
      </c>
      <c r="AE31" s="2"/>
      <c r="AF31" s="2" t="s">
        <v>372</v>
      </c>
      <c r="AG31" s="2" t="s">
        <v>372</v>
      </c>
      <c r="AH31" s="2"/>
      <c r="AI31" s="2" t="s">
        <v>372</v>
      </c>
      <c r="AJ31" s="2" t="s">
        <v>372</v>
      </c>
      <c r="AK31" s="2" t="s">
        <v>372</v>
      </c>
      <c r="AL31" s="2"/>
      <c r="AM31" s="2" t="s">
        <v>372</v>
      </c>
      <c r="AN31" s="2" t="s">
        <v>372</v>
      </c>
      <c r="AO31" s="2"/>
      <c r="AP31" s="2" t="s">
        <v>372</v>
      </c>
      <c r="AQ31" s="2" t="s">
        <v>372</v>
      </c>
      <c r="AR31" s="2"/>
      <c r="AS31" s="2" t="s">
        <v>372</v>
      </c>
      <c r="AT31" s="2" t="s">
        <v>372</v>
      </c>
      <c r="AU31" s="2"/>
      <c r="AV31" s="2" t="s">
        <v>372</v>
      </c>
      <c r="AW31" s="2" t="s">
        <v>372</v>
      </c>
      <c r="AX31" s="2"/>
      <c r="AY31" s="2" t="s">
        <v>372</v>
      </c>
      <c r="AZ31" s="2" t="s">
        <v>372</v>
      </c>
      <c r="BA31" s="2"/>
      <c r="BB31" s="2" t="s">
        <v>372</v>
      </c>
      <c r="BC31" s="2" t="s">
        <v>372</v>
      </c>
      <c r="BD31" s="2"/>
      <c r="BE31" s="2" t="s">
        <v>372</v>
      </c>
      <c r="BF31" s="2" t="s">
        <v>372</v>
      </c>
      <c r="BG31" s="2"/>
      <c r="BH31" s="2" t="s">
        <v>372</v>
      </c>
      <c r="BI31" s="2" t="s">
        <v>372</v>
      </c>
      <c r="BJ31" s="2"/>
      <c r="BK31" s="2" t="s">
        <v>372</v>
      </c>
      <c r="BL31" s="2" t="s">
        <v>372</v>
      </c>
      <c r="BM31" s="2"/>
      <c r="BN31" s="2" t="s">
        <v>372</v>
      </c>
      <c r="BO31" s="2" t="s">
        <v>372</v>
      </c>
      <c r="BP31" s="2"/>
      <c r="BQ31" s="2" t="s">
        <v>372</v>
      </c>
      <c r="BR31" s="2">
        <v>0</v>
      </c>
      <c r="BS31" s="2">
        <v>320</v>
      </c>
      <c r="BT31" s="2"/>
      <c r="BU31" s="2">
        <v>37</v>
      </c>
    </row>
    <row r="32" spans="1:73" x14ac:dyDescent="0.3">
      <c r="A32" s="2">
        <v>29</v>
      </c>
      <c r="B32" s="2" t="s">
        <v>401</v>
      </c>
      <c r="C32" s="2"/>
      <c r="D32" s="2"/>
      <c r="E32" s="2">
        <v>14.7</v>
      </c>
      <c r="F32" s="2">
        <v>3</v>
      </c>
      <c r="G32" s="2" t="s">
        <v>375</v>
      </c>
      <c r="H32" s="2">
        <v>12</v>
      </c>
      <c r="I32" s="2">
        <v>3</v>
      </c>
      <c r="J32" s="2"/>
      <c r="K32" s="2"/>
      <c r="L32" s="2">
        <v>2.2000000000000002</v>
      </c>
      <c r="M32" s="2"/>
      <c r="N32" s="2"/>
      <c r="O32" s="2">
        <v>5</v>
      </c>
      <c r="P32" s="2">
        <v>12.5</v>
      </c>
      <c r="Q32" s="2" t="s">
        <v>373</v>
      </c>
      <c r="R32" s="2">
        <v>12.4</v>
      </c>
      <c r="S32" s="2"/>
      <c r="T32" s="2">
        <v>8</v>
      </c>
      <c r="U32" s="2" t="s">
        <v>372</v>
      </c>
      <c r="V32" s="2">
        <v>1</v>
      </c>
      <c r="W32" s="2" t="s">
        <v>375</v>
      </c>
      <c r="X32" s="2">
        <v>1</v>
      </c>
      <c r="Y32" s="2">
        <v>10</v>
      </c>
      <c r="Z32" s="2" t="s">
        <v>373</v>
      </c>
      <c r="AA32" s="2">
        <v>10</v>
      </c>
      <c r="AB32" s="2" t="s">
        <v>372</v>
      </c>
      <c r="AC32" s="2" t="s">
        <v>372</v>
      </c>
      <c r="AD32" s="2" t="s">
        <v>372</v>
      </c>
      <c r="AE32" s="2"/>
      <c r="AF32" s="2" t="s">
        <v>372</v>
      </c>
      <c r="AG32" s="2" t="s">
        <v>372</v>
      </c>
      <c r="AH32" s="2"/>
      <c r="AI32" s="2" t="s">
        <v>372</v>
      </c>
      <c r="AJ32" s="2" t="s">
        <v>372</v>
      </c>
      <c r="AK32" s="2" t="s">
        <v>372</v>
      </c>
      <c r="AL32" s="2"/>
      <c r="AM32" s="2" t="s">
        <v>372</v>
      </c>
      <c r="AN32" s="2" t="s">
        <v>372</v>
      </c>
      <c r="AO32" s="2"/>
      <c r="AP32" s="2" t="s">
        <v>372</v>
      </c>
      <c r="AQ32" s="2" t="s">
        <v>372</v>
      </c>
      <c r="AR32" s="2"/>
      <c r="AS32" s="2" t="s">
        <v>372</v>
      </c>
      <c r="AT32" s="2" t="s">
        <v>372</v>
      </c>
      <c r="AU32" s="2"/>
      <c r="AV32" s="2" t="s">
        <v>372</v>
      </c>
      <c r="AW32" s="2" t="s">
        <v>372</v>
      </c>
      <c r="AX32" s="2"/>
      <c r="AY32" s="2" t="s">
        <v>372</v>
      </c>
      <c r="AZ32" s="2" t="s">
        <v>372</v>
      </c>
      <c r="BA32" s="2"/>
      <c r="BB32" s="2" t="s">
        <v>372</v>
      </c>
      <c r="BC32" s="2" t="s">
        <v>372</v>
      </c>
      <c r="BD32" s="2"/>
      <c r="BE32" s="2" t="s">
        <v>372</v>
      </c>
      <c r="BF32" s="2" t="s">
        <v>372</v>
      </c>
      <c r="BG32" s="2"/>
      <c r="BH32" s="2" t="s">
        <v>372</v>
      </c>
      <c r="BI32" s="2" t="s">
        <v>372</v>
      </c>
      <c r="BJ32" s="2"/>
      <c r="BK32" s="2" t="s">
        <v>372</v>
      </c>
      <c r="BL32" s="2" t="s">
        <v>372</v>
      </c>
      <c r="BM32" s="2"/>
      <c r="BN32" s="2" t="s">
        <v>372</v>
      </c>
      <c r="BO32" s="2" t="s">
        <v>372</v>
      </c>
      <c r="BP32" s="2"/>
      <c r="BQ32" s="2" t="s">
        <v>372</v>
      </c>
      <c r="BR32" s="2">
        <v>51.1</v>
      </c>
      <c r="BS32" s="2">
        <v>320</v>
      </c>
      <c r="BT32" s="2">
        <v>4</v>
      </c>
      <c r="BU32" s="2">
        <v>37</v>
      </c>
    </row>
    <row r="33" spans="1:73" x14ac:dyDescent="0.3">
      <c r="A33" s="2">
        <v>30</v>
      </c>
      <c r="B33" s="2" t="s">
        <v>403</v>
      </c>
      <c r="C33" s="2"/>
      <c r="D33" s="2"/>
      <c r="E33" s="2">
        <v>16.100000000000001</v>
      </c>
      <c r="F33" s="2">
        <v>5.5</v>
      </c>
      <c r="G33" s="2" t="s">
        <v>375</v>
      </c>
      <c r="H33" s="2">
        <v>5.5</v>
      </c>
      <c r="I33" s="2">
        <v>13.8</v>
      </c>
      <c r="J33" s="2"/>
      <c r="K33" s="2"/>
      <c r="L33" s="2">
        <v>18</v>
      </c>
      <c r="M33" s="2"/>
      <c r="N33" s="2"/>
      <c r="O33" s="2">
        <v>10</v>
      </c>
      <c r="P33" s="2">
        <v>17.5</v>
      </c>
      <c r="Q33" s="2" t="s">
        <v>373</v>
      </c>
      <c r="R33" s="2">
        <v>17.399999999999999</v>
      </c>
      <c r="S33" s="2"/>
      <c r="T33" s="2">
        <v>17</v>
      </c>
      <c r="U33" s="2" t="s">
        <v>372</v>
      </c>
      <c r="V33" s="2">
        <v>12.5</v>
      </c>
      <c r="W33" s="2" t="s">
        <v>373</v>
      </c>
      <c r="X33" s="2">
        <v>12.5</v>
      </c>
      <c r="Y33" s="2">
        <v>19</v>
      </c>
      <c r="Z33" s="2" t="s">
        <v>373</v>
      </c>
      <c r="AA33" s="2">
        <v>19</v>
      </c>
      <c r="AB33" s="2" t="s">
        <v>372</v>
      </c>
      <c r="AC33" s="2" t="s">
        <v>372</v>
      </c>
      <c r="AD33" s="2" t="s">
        <v>372</v>
      </c>
      <c r="AE33" s="2"/>
      <c r="AF33" s="2" t="s">
        <v>372</v>
      </c>
      <c r="AG33" s="2" t="s">
        <v>372</v>
      </c>
      <c r="AH33" s="2"/>
      <c r="AI33" s="2" t="s">
        <v>372</v>
      </c>
      <c r="AJ33" s="2" t="s">
        <v>372</v>
      </c>
      <c r="AK33" s="2" t="s">
        <v>372</v>
      </c>
      <c r="AL33" s="2"/>
      <c r="AM33" s="2" t="s">
        <v>372</v>
      </c>
      <c r="AN33" s="2" t="s">
        <v>372</v>
      </c>
      <c r="AO33" s="2"/>
      <c r="AP33" s="2" t="s">
        <v>372</v>
      </c>
      <c r="AQ33" s="2" t="s">
        <v>372</v>
      </c>
      <c r="AR33" s="2"/>
      <c r="AS33" s="2" t="s">
        <v>372</v>
      </c>
      <c r="AT33" s="2" t="s">
        <v>372</v>
      </c>
      <c r="AU33" s="2"/>
      <c r="AV33" s="2" t="s">
        <v>372</v>
      </c>
      <c r="AW33" s="2" t="s">
        <v>372</v>
      </c>
      <c r="AX33" s="2"/>
      <c r="AY33" s="2" t="s">
        <v>372</v>
      </c>
      <c r="AZ33" s="2" t="s">
        <v>372</v>
      </c>
      <c r="BA33" s="2"/>
      <c r="BB33" s="2" t="s">
        <v>372</v>
      </c>
      <c r="BC33" s="2" t="s">
        <v>372</v>
      </c>
      <c r="BD33" s="2"/>
      <c r="BE33" s="2" t="s">
        <v>372</v>
      </c>
      <c r="BF33" s="2" t="s">
        <v>372</v>
      </c>
      <c r="BG33" s="2"/>
      <c r="BH33" s="2" t="s">
        <v>372</v>
      </c>
      <c r="BI33" s="2" t="s">
        <v>372</v>
      </c>
      <c r="BJ33" s="2"/>
      <c r="BK33" s="2" t="s">
        <v>372</v>
      </c>
      <c r="BL33" s="2" t="s">
        <v>372</v>
      </c>
      <c r="BM33" s="2"/>
      <c r="BN33" s="2" t="s">
        <v>372</v>
      </c>
      <c r="BO33" s="2" t="s">
        <v>372</v>
      </c>
      <c r="BP33" s="2"/>
      <c r="BQ33" s="2" t="s">
        <v>372</v>
      </c>
      <c r="BR33" s="2">
        <v>92.7</v>
      </c>
      <c r="BS33" s="2">
        <v>320</v>
      </c>
      <c r="BT33" s="2">
        <v>8</v>
      </c>
      <c r="BU33" s="2">
        <v>37</v>
      </c>
    </row>
    <row r="34" spans="1:73" x14ac:dyDescent="0.3">
      <c r="A34" s="2">
        <v>31</v>
      </c>
      <c r="B34" s="2" t="s">
        <v>493</v>
      </c>
      <c r="C34" s="2" t="s">
        <v>372</v>
      </c>
      <c r="D34" s="2"/>
      <c r="E34" s="2" t="s">
        <v>372</v>
      </c>
      <c r="F34" s="2" t="s">
        <v>372</v>
      </c>
      <c r="G34" s="2"/>
      <c r="H34" s="2" t="s">
        <v>372</v>
      </c>
      <c r="I34" s="2" t="s">
        <v>372</v>
      </c>
      <c r="J34" s="2" t="s">
        <v>372</v>
      </c>
      <c r="K34" s="2"/>
      <c r="L34" s="2">
        <v>15</v>
      </c>
      <c r="M34" s="2" t="s">
        <v>372</v>
      </c>
      <c r="N34" s="2"/>
      <c r="O34" s="2" t="s">
        <v>372</v>
      </c>
      <c r="P34" s="2" t="s">
        <v>372</v>
      </c>
      <c r="Q34" s="2"/>
      <c r="R34" s="2" t="s">
        <v>372</v>
      </c>
      <c r="S34" s="2" t="s">
        <v>372</v>
      </c>
      <c r="T34" s="2" t="s">
        <v>372</v>
      </c>
      <c r="U34" s="2" t="s">
        <v>372</v>
      </c>
      <c r="V34" s="2" t="s">
        <v>372</v>
      </c>
      <c r="W34" s="2"/>
      <c r="X34" s="2" t="s">
        <v>372</v>
      </c>
      <c r="Y34" s="2" t="s">
        <v>372</v>
      </c>
      <c r="Z34" s="2"/>
      <c r="AA34" s="2" t="s">
        <v>372</v>
      </c>
      <c r="AB34" s="2" t="s">
        <v>372</v>
      </c>
      <c r="AC34" s="2" t="s">
        <v>372</v>
      </c>
      <c r="AD34" s="2">
        <v>19.5</v>
      </c>
      <c r="AE34" s="2" t="s">
        <v>373</v>
      </c>
      <c r="AF34" s="2">
        <v>19.5</v>
      </c>
      <c r="AG34" s="2" t="s">
        <v>372</v>
      </c>
      <c r="AH34" s="2"/>
      <c r="AI34" s="2" t="s">
        <v>372</v>
      </c>
      <c r="AJ34" s="2" t="s">
        <v>372</v>
      </c>
      <c r="AK34" s="2" t="s">
        <v>372</v>
      </c>
      <c r="AL34" s="2"/>
      <c r="AM34" s="2" t="s">
        <v>372</v>
      </c>
      <c r="AN34" s="2" t="s">
        <v>372</v>
      </c>
      <c r="AO34" s="2"/>
      <c r="AP34" s="2" t="s">
        <v>372</v>
      </c>
      <c r="AQ34" s="2">
        <v>19</v>
      </c>
      <c r="AR34" s="2" t="s">
        <v>373</v>
      </c>
      <c r="AS34" s="2">
        <v>19.100000000000001</v>
      </c>
      <c r="AT34" s="2" t="s">
        <v>372</v>
      </c>
      <c r="AU34" s="2"/>
      <c r="AV34" s="2" t="s">
        <v>372</v>
      </c>
      <c r="AW34" s="2">
        <v>12</v>
      </c>
      <c r="AX34" s="2" t="s">
        <v>373</v>
      </c>
      <c r="AY34" s="2">
        <v>12.1</v>
      </c>
      <c r="AZ34" s="2">
        <v>12.5</v>
      </c>
      <c r="BA34" s="2" t="s">
        <v>373</v>
      </c>
      <c r="BB34" s="2">
        <v>12.5</v>
      </c>
      <c r="BC34" s="2">
        <v>11.5</v>
      </c>
      <c r="BD34" s="2" t="s">
        <v>373</v>
      </c>
      <c r="BE34" s="2">
        <v>11.5</v>
      </c>
      <c r="BF34" s="2">
        <v>11.5</v>
      </c>
      <c r="BG34" s="2" t="s">
        <v>373</v>
      </c>
      <c r="BH34" s="2">
        <v>11.4</v>
      </c>
      <c r="BI34" s="2">
        <v>14.5</v>
      </c>
      <c r="BJ34" s="2" t="s">
        <v>373</v>
      </c>
      <c r="BK34" s="2">
        <v>14.5</v>
      </c>
      <c r="BL34" s="2">
        <v>12.5</v>
      </c>
      <c r="BM34" s="2" t="s">
        <v>373</v>
      </c>
      <c r="BN34" s="2">
        <v>12.6</v>
      </c>
      <c r="BO34" s="2">
        <v>14</v>
      </c>
      <c r="BP34" s="2" t="s">
        <v>373</v>
      </c>
      <c r="BQ34" s="2">
        <v>13.9</v>
      </c>
      <c r="BR34" s="2">
        <v>237.75</v>
      </c>
      <c r="BS34" s="2">
        <v>320</v>
      </c>
      <c r="BT34" s="2">
        <v>32</v>
      </c>
      <c r="BU34" s="2">
        <v>32</v>
      </c>
    </row>
    <row r="35" spans="1:73" x14ac:dyDescent="0.3">
      <c r="A35" s="2">
        <v>32</v>
      </c>
      <c r="B35" s="2" t="s">
        <v>494</v>
      </c>
      <c r="C35" s="2"/>
      <c r="D35" s="2"/>
      <c r="E35" s="2">
        <v>5.3</v>
      </c>
      <c r="F35" s="2">
        <v>6</v>
      </c>
      <c r="G35" s="2" t="s">
        <v>375</v>
      </c>
      <c r="H35" s="2">
        <v>8</v>
      </c>
      <c r="I35" s="2">
        <v>6.1</v>
      </c>
      <c r="J35" s="2"/>
      <c r="K35" s="2"/>
      <c r="L35" s="2">
        <v>4.5</v>
      </c>
      <c r="M35" s="2"/>
      <c r="N35" s="2"/>
      <c r="O35" s="2">
        <v>7</v>
      </c>
      <c r="P35" s="2">
        <v>11.5</v>
      </c>
      <c r="Q35" s="2" t="s">
        <v>373</v>
      </c>
      <c r="R35" s="2">
        <v>11.6</v>
      </c>
      <c r="S35" s="2"/>
      <c r="T35" s="2">
        <v>18</v>
      </c>
      <c r="U35" s="2" t="s">
        <v>372</v>
      </c>
      <c r="V35" s="2">
        <v>11</v>
      </c>
      <c r="W35" s="2" t="s">
        <v>373</v>
      </c>
      <c r="X35" s="2">
        <v>11</v>
      </c>
      <c r="Y35" s="2">
        <v>18</v>
      </c>
      <c r="Z35" s="2" t="s">
        <v>373</v>
      </c>
      <c r="AA35" s="2">
        <v>18</v>
      </c>
      <c r="AB35" s="2" t="s">
        <v>372</v>
      </c>
      <c r="AC35" s="2" t="s">
        <v>372</v>
      </c>
      <c r="AD35" s="2" t="s">
        <v>372</v>
      </c>
      <c r="AE35" s="2"/>
      <c r="AF35" s="2" t="s">
        <v>372</v>
      </c>
      <c r="AG35" s="2" t="s">
        <v>372</v>
      </c>
      <c r="AH35" s="2"/>
      <c r="AI35" s="2" t="s">
        <v>372</v>
      </c>
      <c r="AJ35" s="2" t="s">
        <v>372</v>
      </c>
      <c r="AK35" s="2" t="s">
        <v>372</v>
      </c>
      <c r="AL35" s="2"/>
      <c r="AM35" s="2" t="s">
        <v>372</v>
      </c>
      <c r="AN35" s="2" t="s">
        <v>372</v>
      </c>
      <c r="AO35" s="2"/>
      <c r="AP35" s="2" t="s">
        <v>372</v>
      </c>
      <c r="AQ35" s="2" t="s">
        <v>372</v>
      </c>
      <c r="AR35" s="2"/>
      <c r="AS35" s="2" t="s">
        <v>372</v>
      </c>
      <c r="AT35" s="2" t="s">
        <v>372</v>
      </c>
      <c r="AU35" s="2"/>
      <c r="AV35" s="2" t="s">
        <v>372</v>
      </c>
      <c r="AW35" s="2" t="s">
        <v>372</v>
      </c>
      <c r="AX35" s="2"/>
      <c r="AY35" s="2" t="s">
        <v>372</v>
      </c>
      <c r="AZ35" s="2" t="s">
        <v>372</v>
      </c>
      <c r="BA35" s="2"/>
      <c r="BB35" s="2" t="s">
        <v>372</v>
      </c>
      <c r="BC35" s="2" t="s">
        <v>372</v>
      </c>
      <c r="BD35" s="2"/>
      <c r="BE35" s="2" t="s">
        <v>372</v>
      </c>
      <c r="BF35" s="2" t="s">
        <v>372</v>
      </c>
      <c r="BG35" s="2"/>
      <c r="BH35" s="2" t="s">
        <v>372</v>
      </c>
      <c r="BI35" s="2" t="s">
        <v>372</v>
      </c>
      <c r="BJ35" s="2"/>
      <c r="BK35" s="2" t="s">
        <v>372</v>
      </c>
      <c r="BL35" s="2" t="s">
        <v>372</v>
      </c>
      <c r="BM35" s="2"/>
      <c r="BN35" s="2" t="s">
        <v>372</v>
      </c>
      <c r="BO35" s="2" t="s">
        <v>372</v>
      </c>
      <c r="BP35" s="2"/>
      <c r="BQ35" s="2" t="s">
        <v>372</v>
      </c>
      <c r="BR35" s="2">
        <v>80.650000000000006</v>
      </c>
      <c r="BS35" s="2">
        <v>320</v>
      </c>
      <c r="BT35" s="2">
        <v>8</v>
      </c>
      <c r="BU35" s="2">
        <v>37</v>
      </c>
    </row>
    <row r="36" spans="1:73" x14ac:dyDescent="0.3">
      <c r="A36" s="2">
        <v>33</v>
      </c>
      <c r="B36" s="2" t="s">
        <v>495</v>
      </c>
      <c r="C36" s="2"/>
      <c r="D36" s="2"/>
      <c r="E36" s="2">
        <v>16</v>
      </c>
      <c r="F36" s="2">
        <v>15.5</v>
      </c>
      <c r="G36" s="2" t="s">
        <v>373</v>
      </c>
      <c r="H36" s="2">
        <v>15.7</v>
      </c>
      <c r="I36" s="2">
        <v>15.6</v>
      </c>
      <c r="J36" s="2"/>
      <c r="K36" s="2"/>
      <c r="L36" s="2">
        <v>11</v>
      </c>
      <c r="M36" s="2"/>
      <c r="N36" s="2"/>
      <c r="O36" s="2">
        <v>11</v>
      </c>
      <c r="P36" s="2">
        <v>15</v>
      </c>
      <c r="Q36" s="2" t="s">
        <v>373</v>
      </c>
      <c r="R36" s="2">
        <v>14.8</v>
      </c>
      <c r="S36" s="2"/>
      <c r="T36" s="2">
        <v>16.5</v>
      </c>
      <c r="U36" s="2" t="s">
        <v>372</v>
      </c>
      <c r="V36" s="2">
        <v>11.5</v>
      </c>
      <c r="W36" s="2" t="s">
        <v>373</v>
      </c>
      <c r="X36" s="2">
        <v>11.5</v>
      </c>
      <c r="Y36" s="2">
        <v>14.5</v>
      </c>
      <c r="Z36" s="2" t="s">
        <v>373</v>
      </c>
      <c r="AA36" s="2">
        <v>14.5</v>
      </c>
      <c r="AB36" s="2" t="s">
        <v>372</v>
      </c>
      <c r="AC36" s="2" t="s">
        <v>372</v>
      </c>
      <c r="AD36" s="2" t="s">
        <v>372</v>
      </c>
      <c r="AE36" s="2"/>
      <c r="AF36" s="2" t="s">
        <v>372</v>
      </c>
      <c r="AG36" s="2" t="s">
        <v>372</v>
      </c>
      <c r="AH36" s="2"/>
      <c r="AI36" s="2" t="s">
        <v>372</v>
      </c>
      <c r="AJ36" s="2" t="s">
        <v>372</v>
      </c>
      <c r="AK36" s="2" t="s">
        <v>372</v>
      </c>
      <c r="AL36" s="2"/>
      <c r="AM36" s="2" t="s">
        <v>372</v>
      </c>
      <c r="AN36" s="2" t="s">
        <v>372</v>
      </c>
      <c r="AO36" s="2"/>
      <c r="AP36" s="2" t="s">
        <v>372</v>
      </c>
      <c r="AQ36" s="2" t="s">
        <v>372</v>
      </c>
      <c r="AR36" s="2"/>
      <c r="AS36" s="2" t="s">
        <v>372</v>
      </c>
      <c r="AT36" s="2" t="s">
        <v>372</v>
      </c>
      <c r="AU36" s="2"/>
      <c r="AV36" s="2" t="s">
        <v>372</v>
      </c>
      <c r="AW36" s="2" t="s">
        <v>372</v>
      </c>
      <c r="AX36" s="2"/>
      <c r="AY36" s="2" t="s">
        <v>372</v>
      </c>
      <c r="AZ36" s="2" t="s">
        <v>372</v>
      </c>
      <c r="BA36" s="2"/>
      <c r="BB36" s="2" t="s">
        <v>372</v>
      </c>
      <c r="BC36" s="2" t="s">
        <v>372</v>
      </c>
      <c r="BD36" s="2"/>
      <c r="BE36" s="2" t="s">
        <v>372</v>
      </c>
      <c r="BF36" s="2" t="s">
        <v>372</v>
      </c>
      <c r="BG36" s="2"/>
      <c r="BH36" s="2" t="s">
        <v>372</v>
      </c>
      <c r="BI36" s="2" t="s">
        <v>372</v>
      </c>
      <c r="BJ36" s="2"/>
      <c r="BK36" s="2" t="s">
        <v>372</v>
      </c>
      <c r="BL36" s="2" t="s">
        <v>372</v>
      </c>
      <c r="BM36" s="2"/>
      <c r="BN36" s="2" t="s">
        <v>372</v>
      </c>
      <c r="BO36" s="2" t="s">
        <v>372</v>
      </c>
      <c r="BP36" s="2"/>
      <c r="BQ36" s="2" t="s">
        <v>372</v>
      </c>
      <c r="BR36" s="2">
        <v>146.4</v>
      </c>
      <c r="BS36" s="2">
        <v>320</v>
      </c>
      <c r="BT36" s="2">
        <v>19</v>
      </c>
      <c r="BU36" s="2">
        <v>37</v>
      </c>
    </row>
    <row r="37" spans="1:73" x14ac:dyDescent="0.3">
      <c r="A37" s="2">
        <v>34</v>
      </c>
      <c r="B37" s="2" t="s">
        <v>496</v>
      </c>
      <c r="C37" s="2"/>
      <c r="D37" s="2"/>
      <c r="E37" s="2" t="s">
        <v>376</v>
      </c>
      <c r="F37" s="2" t="s">
        <v>376</v>
      </c>
      <c r="G37" s="2" t="s">
        <v>375</v>
      </c>
      <c r="H37" s="2" t="s">
        <v>376</v>
      </c>
      <c r="I37" s="2" t="s">
        <v>376</v>
      </c>
      <c r="J37" s="2"/>
      <c r="K37" s="2"/>
      <c r="L37" s="2">
        <v>10</v>
      </c>
      <c r="M37" s="2"/>
      <c r="N37" s="2"/>
      <c r="O37" s="2" t="s">
        <v>376</v>
      </c>
      <c r="P37" s="2" t="s">
        <v>376</v>
      </c>
      <c r="Q37" s="2" t="s">
        <v>375</v>
      </c>
      <c r="R37" s="2" t="s">
        <v>376</v>
      </c>
      <c r="S37" s="2"/>
      <c r="T37" s="2" t="s">
        <v>376</v>
      </c>
      <c r="U37" s="2" t="s">
        <v>372</v>
      </c>
      <c r="V37" s="2" t="s">
        <v>376</v>
      </c>
      <c r="W37" s="2" t="s">
        <v>375</v>
      </c>
      <c r="X37" s="2" t="s">
        <v>376</v>
      </c>
      <c r="Y37" s="2" t="s">
        <v>376</v>
      </c>
      <c r="Z37" s="2" t="s">
        <v>375</v>
      </c>
      <c r="AA37" s="2" t="s">
        <v>376</v>
      </c>
      <c r="AB37" s="2" t="s">
        <v>372</v>
      </c>
      <c r="AC37" s="2" t="s">
        <v>372</v>
      </c>
      <c r="AD37" s="2" t="s">
        <v>372</v>
      </c>
      <c r="AE37" s="2"/>
      <c r="AF37" s="2" t="s">
        <v>372</v>
      </c>
      <c r="AG37" s="2" t="s">
        <v>372</v>
      </c>
      <c r="AH37" s="2"/>
      <c r="AI37" s="2" t="s">
        <v>372</v>
      </c>
      <c r="AJ37" s="2" t="s">
        <v>372</v>
      </c>
      <c r="AK37" s="2" t="s">
        <v>372</v>
      </c>
      <c r="AL37" s="2"/>
      <c r="AM37" s="2" t="s">
        <v>372</v>
      </c>
      <c r="AN37" s="2" t="s">
        <v>372</v>
      </c>
      <c r="AO37" s="2"/>
      <c r="AP37" s="2" t="s">
        <v>372</v>
      </c>
      <c r="AQ37" s="2" t="s">
        <v>372</v>
      </c>
      <c r="AR37" s="2"/>
      <c r="AS37" s="2" t="s">
        <v>372</v>
      </c>
      <c r="AT37" s="2" t="s">
        <v>372</v>
      </c>
      <c r="AU37" s="2"/>
      <c r="AV37" s="2" t="s">
        <v>372</v>
      </c>
      <c r="AW37" s="2" t="s">
        <v>372</v>
      </c>
      <c r="AX37" s="2"/>
      <c r="AY37" s="2" t="s">
        <v>372</v>
      </c>
      <c r="AZ37" s="2" t="s">
        <v>372</v>
      </c>
      <c r="BA37" s="2"/>
      <c r="BB37" s="2" t="s">
        <v>372</v>
      </c>
      <c r="BC37" s="2" t="s">
        <v>372</v>
      </c>
      <c r="BD37" s="2"/>
      <c r="BE37" s="2" t="s">
        <v>372</v>
      </c>
      <c r="BF37" s="2" t="s">
        <v>372</v>
      </c>
      <c r="BG37" s="2"/>
      <c r="BH37" s="2" t="s">
        <v>372</v>
      </c>
      <c r="BI37" s="2" t="s">
        <v>372</v>
      </c>
      <c r="BJ37" s="2"/>
      <c r="BK37" s="2" t="s">
        <v>372</v>
      </c>
      <c r="BL37" s="2" t="s">
        <v>372</v>
      </c>
      <c r="BM37" s="2"/>
      <c r="BN37" s="2" t="s">
        <v>372</v>
      </c>
      <c r="BO37" s="2" t="s">
        <v>372</v>
      </c>
      <c r="BP37" s="2"/>
      <c r="BQ37" s="2" t="s">
        <v>372</v>
      </c>
      <c r="BR37" s="2">
        <v>0</v>
      </c>
      <c r="BS37" s="2">
        <v>320</v>
      </c>
      <c r="BT37" s="2"/>
      <c r="BU37" s="2">
        <v>37</v>
      </c>
    </row>
    <row r="38" spans="1:73" x14ac:dyDescent="0.3">
      <c r="A38" s="2">
        <v>35</v>
      </c>
      <c r="B38" s="2" t="s">
        <v>497</v>
      </c>
      <c r="C38" s="2"/>
      <c r="D38" s="2"/>
      <c r="E38" s="2">
        <v>6</v>
      </c>
      <c r="F38" s="2">
        <v>4</v>
      </c>
      <c r="G38" s="2" t="s">
        <v>375</v>
      </c>
      <c r="H38" s="2">
        <v>6</v>
      </c>
      <c r="I38" s="2">
        <v>4.0999999999999996</v>
      </c>
      <c r="J38" s="2"/>
      <c r="K38" s="2"/>
      <c r="L38" s="2">
        <v>16.5</v>
      </c>
      <c r="M38" s="2"/>
      <c r="N38" s="2"/>
      <c r="O38" s="2">
        <v>6.3</v>
      </c>
      <c r="P38" s="2">
        <v>8</v>
      </c>
      <c r="Q38" s="2" t="s">
        <v>375</v>
      </c>
      <c r="R38" s="2">
        <v>7.8</v>
      </c>
      <c r="S38" s="2"/>
      <c r="T38" s="2">
        <v>6.5</v>
      </c>
      <c r="U38" s="2" t="s">
        <v>372</v>
      </c>
      <c r="V38" s="2">
        <v>3.5</v>
      </c>
      <c r="W38" s="2" t="s">
        <v>375</v>
      </c>
      <c r="X38" s="2">
        <v>3.5</v>
      </c>
      <c r="Y38" s="2" t="s">
        <v>374</v>
      </c>
      <c r="Z38" s="2" t="s">
        <v>375</v>
      </c>
      <c r="AA38" s="2" t="s">
        <v>374</v>
      </c>
      <c r="AB38" s="2" t="s">
        <v>372</v>
      </c>
      <c r="AC38" s="2" t="s">
        <v>372</v>
      </c>
      <c r="AD38" s="2" t="s">
        <v>372</v>
      </c>
      <c r="AE38" s="2"/>
      <c r="AF38" s="2" t="s">
        <v>372</v>
      </c>
      <c r="AG38" s="2" t="s">
        <v>372</v>
      </c>
      <c r="AH38" s="2"/>
      <c r="AI38" s="2" t="s">
        <v>372</v>
      </c>
      <c r="AJ38" s="2" t="s">
        <v>372</v>
      </c>
      <c r="AK38" s="2" t="s">
        <v>372</v>
      </c>
      <c r="AL38" s="2"/>
      <c r="AM38" s="2" t="s">
        <v>372</v>
      </c>
      <c r="AN38" s="2" t="s">
        <v>372</v>
      </c>
      <c r="AO38" s="2"/>
      <c r="AP38" s="2" t="s">
        <v>372</v>
      </c>
      <c r="AQ38" s="2" t="s">
        <v>372</v>
      </c>
      <c r="AR38" s="2"/>
      <c r="AS38" s="2" t="s">
        <v>372</v>
      </c>
      <c r="AT38" s="2" t="s">
        <v>372</v>
      </c>
      <c r="AU38" s="2"/>
      <c r="AV38" s="2" t="s">
        <v>372</v>
      </c>
      <c r="AW38" s="2" t="s">
        <v>372</v>
      </c>
      <c r="AX38" s="2"/>
      <c r="AY38" s="2" t="s">
        <v>372</v>
      </c>
      <c r="AZ38" s="2" t="s">
        <v>372</v>
      </c>
      <c r="BA38" s="2"/>
      <c r="BB38" s="2" t="s">
        <v>372</v>
      </c>
      <c r="BC38" s="2" t="s">
        <v>372</v>
      </c>
      <c r="BD38" s="2"/>
      <c r="BE38" s="2" t="s">
        <v>372</v>
      </c>
      <c r="BF38" s="2" t="s">
        <v>372</v>
      </c>
      <c r="BG38" s="2"/>
      <c r="BH38" s="2" t="s">
        <v>372</v>
      </c>
      <c r="BI38" s="2" t="s">
        <v>372</v>
      </c>
      <c r="BJ38" s="2"/>
      <c r="BK38" s="2" t="s">
        <v>372</v>
      </c>
      <c r="BL38" s="2" t="s">
        <v>372</v>
      </c>
      <c r="BM38" s="2"/>
      <c r="BN38" s="2" t="s">
        <v>372</v>
      </c>
      <c r="BO38" s="2" t="s">
        <v>372</v>
      </c>
      <c r="BP38" s="2"/>
      <c r="BQ38" s="2" t="s">
        <v>372</v>
      </c>
      <c r="BR38" s="2">
        <v>42.15</v>
      </c>
      <c r="BS38" s="2">
        <v>320</v>
      </c>
      <c r="BT38" s="2"/>
      <c r="BU38" s="2">
        <v>37</v>
      </c>
    </row>
    <row r="39" spans="1:73" x14ac:dyDescent="0.3">
      <c r="A39" s="2">
        <v>36</v>
      </c>
      <c r="B39" s="2" t="s">
        <v>498</v>
      </c>
      <c r="C39" s="2"/>
      <c r="D39" s="2"/>
      <c r="E39" s="2">
        <v>11</v>
      </c>
      <c r="F39" s="2">
        <v>17</v>
      </c>
      <c r="G39" s="2" t="s">
        <v>373</v>
      </c>
      <c r="H39" s="2">
        <v>15.9</v>
      </c>
      <c r="I39" s="2">
        <v>18.7</v>
      </c>
      <c r="J39" s="2"/>
      <c r="K39" s="2"/>
      <c r="L39" s="2">
        <v>12</v>
      </c>
      <c r="M39" s="2"/>
      <c r="N39" s="2"/>
      <c r="O39" s="2">
        <v>15.3</v>
      </c>
      <c r="P39" s="2">
        <v>15</v>
      </c>
      <c r="Q39" s="2" t="s">
        <v>373</v>
      </c>
      <c r="R39" s="2">
        <v>15</v>
      </c>
      <c r="S39" s="2"/>
      <c r="T39" s="2">
        <v>15</v>
      </c>
      <c r="U39" s="2" t="s">
        <v>372</v>
      </c>
      <c r="V39" s="2">
        <v>12</v>
      </c>
      <c r="W39" s="2" t="s">
        <v>373</v>
      </c>
      <c r="X39" s="2">
        <v>12</v>
      </c>
      <c r="Y39" s="2">
        <v>12</v>
      </c>
      <c r="Z39" s="2" t="s">
        <v>373</v>
      </c>
      <c r="AA39" s="2">
        <v>12</v>
      </c>
      <c r="AB39" s="2" t="s">
        <v>372</v>
      </c>
      <c r="AC39" s="2" t="s">
        <v>372</v>
      </c>
      <c r="AD39" s="2" t="s">
        <v>372</v>
      </c>
      <c r="AE39" s="2"/>
      <c r="AF39" s="2" t="s">
        <v>372</v>
      </c>
      <c r="AG39" s="2" t="s">
        <v>372</v>
      </c>
      <c r="AH39" s="2"/>
      <c r="AI39" s="2" t="s">
        <v>372</v>
      </c>
      <c r="AJ39" s="2" t="s">
        <v>372</v>
      </c>
      <c r="AK39" s="2" t="s">
        <v>372</v>
      </c>
      <c r="AL39" s="2"/>
      <c r="AM39" s="2" t="s">
        <v>372</v>
      </c>
      <c r="AN39" s="2" t="s">
        <v>372</v>
      </c>
      <c r="AO39" s="2"/>
      <c r="AP39" s="2" t="s">
        <v>372</v>
      </c>
      <c r="AQ39" s="2" t="s">
        <v>372</v>
      </c>
      <c r="AR39" s="2"/>
      <c r="AS39" s="2" t="s">
        <v>372</v>
      </c>
      <c r="AT39" s="2" t="s">
        <v>372</v>
      </c>
      <c r="AU39" s="2"/>
      <c r="AV39" s="2" t="s">
        <v>372</v>
      </c>
      <c r="AW39" s="2" t="s">
        <v>372</v>
      </c>
      <c r="AX39" s="2"/>
      <c r="AY39" s="2" t="s">
        <v>372</v>
      </c>
      <c r="AZ39" s="2" t="s">
        <v>372</v>
      </c>
      <c r="BA39" s="2"/>
      <c r="BB39" s="2" t="s">
        <v>372</v>
      </c>
      <c r="BC39" s="2" t="s">
        <v>372</v>
      </c>
      <c r="BD39" s="2"/>
      <c r="BE39" s="2" t="s">
        <v>372</v>
      </c>
      <c r="BF39" s="2" t="s">
        <v>372</v>
      </c>
      <c r="BG39" s="2"/>
      <c r="BH39" s="2" t="s">
        <v>372</v>
      </c>
      <c r="BI39" s="2" t="s">
        <v>372</v>
      </c>
      <c r="BJ39" s="2"/>
      <c r="BK39" s="2" t="s">
        <v>372</v>
      </c>
      <c r="BL39" s="2" t="s">
        <v>372</v>
      </c>
      <c r="BM39" s="2"/>
      <c r="BN39" s="2" t="s">
        <v>372</v>
      </c>
      <c r="BO39" s="2" t="s">
        <v>372</v>
      </c>
      <c r="BP39" s="2"/>
      <c r="BQ39" s="2" t="s">
        <v>372</v>
      </c>
      <c r="BR39" s="2">
        <v>157.94999999999999</v>
      </c>
      <c r="BS39" s="2">
        <v>320</v>
      </c>
      <c r="BT39" s="2">
        <v>19</v>
      </c>
      <c r="BU39" s="2">
        <v>37</v>
      </c>
    </row>
    <row r="40" spans="1:73" x14ac:dyDescent="0.3">
      <c r="A40" s="2">
        <v>37</v>
      </c>
      <c r="B40" s="2" t="s">
        <v>499</v>
      </c>
      <c r="C40" s="2"/>
      <c r="D40" s="2"/>
      <c r="E40" s="2">
        <v>1</v>
      </c>
      <c r="F40" s="2">
        <v>3</v>
      </c>
      <c r="G40" s="2" t="s">
        <v>375</v>
      </c>
      <c r="H40" s="2">
        <v>3</v>
      </c>
      <c r="I40" s="2">
        <v>5.2</v>
      </c>
      <c r="J40" s="2"/>
      <c r="K40" s="2"/>
      <c r="L40" s="2">
        <v>4.5</v>
      </c>
      <c r="M40" s="2"/>
      <c r="N40" s="2"/>
      <c r="O40" s="2">
        <v>2.7</v>
      </c>
      <c r="P40" s="2">
        <v>8</v>
      </c>
      <c r="Q40" s="2" t="s">
        <v>375</v>
      </c>
      <c r="R40" s="2">
        <v>8.1999999999999993</v>
      </c>
      <c r="S40" s="2"/>
      <c r="T40" s="2">
        <v>2</v>
      </c>
      <c r="U40" s="2" t="s">
        <v>372</v>
      </c>
      <c r="V40" s="2">
        <v>5</v>
      </c>
      <c r="W40" s="2" t="s">
        <v>375</v>
      </c>
      <c r="X40" s="2">
        <v>5</v>
      </c>
      <c r="Y40" s="2">
        <v>6</v>
      </c>
      <c r="Z40" s="2" t="s">
        <v>375</v>
      </c>
      <c r="AA40" s="2">
        <v>6</v>
      </c>
      <c r="AB40" s="2" t="s">
        <v>372</v>
      </c>
      <c r="AC40" s="2" t="s">
        <v>372</v>
      </c>
      <c r="AD40" s="2" t="s">
        <v>372</v>
      </c>
      <c r="AE40" s="2"/>
      <c r="AF40" s="2" t="s">
        <v>372</v>
      </c>
      <c r="AG40" s="2" t="s">
        <v>372</v>
      </c>
      <c r="AH40" s="2"/>
      <c r="AI40" s="2" t="s">
        <v>372</v>
      </c>
      <c r="AJ40" s="2" t="s">
        <v>372</v>
      </c>
      <c r="AK40" s="2" t="s">
        <v>372</v>
      </c>
      <c r="AL40" s="2"/>
      <c r="AM40" s="2" t="s">
        <v>372</v>
      </c>
      <c r="AN40" s="2" t="s">
        <v>372</v>
      </c>
      <c r="AO40" s="2"/>
      <c r="AP40" s="2" t="s">
        <v>372</v>
      </c>
      <c r="AQ40" s="2" t="s">
        <v>372</v>
      </c>
      <c r="AR40" s="2"/>
      <c r="AS40" s="2" t="s">
        <v>372</v>
      </c>
      <c r="AT40" s="2" t="s">
        <v>372</v>
      </c>
      <c r="AU40" s="2"/>
      <c r="AV40" s="2" t="s">
        <v>372</v>
      </c>
      <c r="AW40" s="2" t="s">
        <v>372</v>
      </c>
      <c r="AX40" s="2"/>
      <c r="AY40" s="2" t="s">
        <v>372</v>
      </c>
      <c r="AZ40" s="2" t="s">
        <v>372</v>
      </c>
      <c r="BA40" s="2"/>
      <c r="BB40" s="2" t="s">
        <v>372</v>
      </c>
      <c r="BC40" s="2" t="s">
        <v>372</v>
      </c>
      <c r="BD40" s="2"/>
      <c r="BE40" s="2" t="s">
        <v>372</v>
      </c>
      <c r="BF40" s="2" t="s">
        <v>372</v>
      </c>
      <c r="BG40" s="2"/>
      <c r="BH40" s="2" t="s">
        <v>372</v>
      </c>
      <c r="BI40" s="2" t="s">
        <v>372</v>
      </c>
      <c r="BJ40" s="2"/>
      <c r="BK40" s="2" t="s">
        <v>372</v>
      </c>
      <c r="BL40" s="2" t="s">
        <v>372</v>
      </c>
      <c r="BM40" s="2"/>
      <c r="BN40" s="2" t="s">
        <v>372</v>
      </c>
      <c r="BO40" s="2" t="s">
        <v>372</v>
      </c>
      <c r="BP40" s="2"/>
      <c r="BQ40" s="2" t="s">
        <v>372</v>
      </c>
      <c r="BR40" s="2">
        <v>49.45</v>
      </c>
      <c r="BS40" s="2">
        <v>320</v>
      </c>
      <c r="BT40" s="2"/>
      <c r="BU40" s="2">
        <v>37</v>
      </c>
    </row>
    <row r="41" spans="1:73" x14ac:dyDescent="0.3">
      <c r="A41" s="2">
        <v>38</v>
      </c>
      <c r="B41" s="2" t="s">
        <v>500</v>
      </c>
      <c r="C41" s="2"/>
      <c r="D41" s="2"/>
      <c r="E41" s="2">
        <v>1.5</v>
      </c>
      <c r="F41" s="2">
        <v>2.5</v>
      </c>
      <c r="G41" s="2" t="s">
        <v>375</v>
      </c>
      <c r="H41" s="2">
        <v>2.2999999999999998</v>
      </c>
      <c r="I41" s="2">
        <v>7.2</v>
      </c>
      <c r="J41" s="2"/>
      <c r="K41" s="2"/>
      <c r="L41" s="2">
        <v>18</v>
      </c>
      <c r="M41" s="2"/>
      <c r="N41" s="2"/>
      <c r="O41" s="2">
        <v>6</v>
      </c>
      <c r="P41" s="2">
        <v>11</v>
      </c>
      <c r="Q41" s="2" t="s">
        <v>373</v>
      </c>
      <c r="R41" s="2">
        <v>10.8</v>
      </c>
      <c r="S41" s="2"/>
      <c r="T41" s="2">
        <v>6</v>
      </c>
      <c r="U41" s="2" t="s">
        <v>372</v>
      </c>
      <c r="V41" s="2">
        <v>6</v>
      </c>
      <c r="W41" s="2" t="s">
        <v>375</v>
      </c>
      <c r="X41" s="2">
        <v>6</v>
      </c>
      <c r="Y41" s="2">
        <v>18</v>
      </c>
      <c r="Z41" s="2" t="s">
        <v>373</v>
      </c>
      <c r="AA41" s="2">
        <v>18</v>
      </c>
      <c r="AB41" s="2" t="s">
        <v>372</v>
      </c>
      <c r="AC41" s="2" t="s">
        <v>372</v>
      </c>
      <c r="AD41" s="2" t="s">
        <v>372</v>
      </c>
      <c r="AE41" s="2"/>
      <c r="AF41" s="2" t="s">
        <v>372</v>
      </c>
      <c r="AG41" s="2" t="s">
        <v>372</v>
      </c>
      <c r="AH41" s="2"/>
      <c r="AI41" s="2" t="s">
        <v>372</v>
      </c>
      <c r="AJ41" s="2" t="s">
        <v>372</v>
      </c>
      <c r="AK41" s="2" t="s">
        <v>372</v>
      </c>
      <c r="AL41" s="2"/>
      <c r="AM41" s="2" t="s">
        <v>372</v>
      </c>
      <c r="AN41" s="2" t="s">
        <v>372</v>
      </c>
      <c r="AO41" s="2"/>
      <c r="AP41" s="2" t="s">
        <v>372</v>
      </c>
      <c r="AQ41" s="2" t="s">
        <v>372</v>
      </c>
      <c r="AR41" s="2"/>
      <c r="AS41" s="2" t="s">
        <v>372</v>
      </c>
      <c r="AT41" s="2" t="s">
        <v>372</v>
      </c>
      <c r="AU41" s="2"/>
      <c r="AV41" s="2" t="s">
        <v>372</v>
      </c>
      <c r="AW41" s="2" t="s">
        <v>372</v>
      </c>
      <c r="AX41" s="2"/>
      <c r="AY41" s="2" t="s">
        <v>372</v>
      </c>
      <c r="AZ41" s="2" t="s">
        <v>372</v>
      </c>
      <c r="BA41" s="2"/>
      <c r="BB41" s="2" t="s">
        <v>372</v>
      </c>
      <c r="BC41" s="2" t="s">
        <v>372</v>
      </c>
      <c r="BD41" s="2"/>
      <c r="BE41" s="2" t="s">
        <v>372</v>
      </c>
      <c r="BF41" s="2" t="s">
        <v>372</v>
      </c>
      <c r="BG41" s="2"/>
      <c r="BH41" s="2" t="s">
        <v>372</v>
      </c>
      <c r="BI41" s="2" t="s">
        <v>372</v>
      </c>
      <c r="BJ41" s="2"/>
      <c r="BK41" s="2" t="s">
        <v>372</v>
      </c>
      <c r="BL41" s="2" t="s">
        <v>372</v>
      </c>
      <c r="BM41" s="2"/>
      <c r="BN41" s="2" t="s">
        <v>372</v>
      </c>
      <c r="BO41" s="2" t="s">
        <v>372</v>
      </c>
      <c r="BP41" s="2"/>
      <c r="BQ41" s="2" t="s">
        <v>372</v>
      </c>
      <c r="BR41" s="2">
        <v>50.95</v>
      </c>
      <c r="BS41" s="2">
        <v>320</v>
      </c>
      <c r="BT41" s="2">
        <v>4</v>
      </c>
      <c r="BU41" s="2">
        <v>37</v>
      </c>
    </row>
    <row r="42" spans="1:73" x14ac:dyDescent="0.3">
      <c r="A42" s="2">
        <v>39</v>
      </c>
      <c r="B42" s="2" t="s">
        <v>501</v>
      </c>
      <c r="C42" s="2"/>
      <c r="D42" s="2"/>
      <c r="E42" s="2">
        <v>9</v>
      </c>
      <c r="F42" s="2">
        <v>5</v>
      </c>
      <c r="G42" s="2" t="s">
        <v>375</v>
      </c>
      <c r="H42" s="2">
        <v>5</v>
      </c>
      <c r="I42" s="2">
        <v>19</v>
      </c>
      <c r="J42" s="2"/>
      <c r="K42" s="2"/>
      <c r="L42" s="2">
        <v>20</v>
      </c>
      <c r="M42" s="2"/>
      <c r="N42" s="2"/>
      <c r="O42" s="2">
        <v>15.7</v>
      </c>
      <c r="P42" s="2">
        <v>18</v>
      </c>
      <c r="Q42" s="2" t="s">
        <v>373</v>
      </c>
      <c r="R42" s="2">
        <v>18.2</v>
      </c>
      <c r="S42" s="2"/>
      <c r="T42" s="2">
        <v>17</v>
      </c>
      <c r="U42" s="2" t="s">
        <v>372</v>
      </c>
      <c r="V42" s="2">
        <v>10</v>
      </c>
      <c r="W42" s="2" t="s">
        <v>375</v>
      </c>
      <c r="X42" s="2">
        <v>10</v>
      </c>
      <c r="Y42" s="2">
        <v>18</v>
      </c>
      <c r="Z42" s="2" t="s">
        <v>373</v>
      </c>
      <c r="AA42" s="2">
        <v>18</v>
      </c>
      <c r="AB42" s="2" t="s">
        <v>372</v>
      </c>
      <c r="AC42" s="2" t="s">
        <v>372</v>
      </c>
      <c r="AD42" s="2" t="s">
        <v>372</v>
      </c>
      <c r="AE42" s="2"/>
      <c r="AF42" s="2" t="s">
        <v>372</v>
      </c>
      <c r="AG42" s="2" t="s">
        <v>372</v>
      </c>
      <c r="AH42" s="2"/>
      <c r="AI42" s="2" t="s">
        <v>372</v>
      </c>
      <c r="AJ42" s="2" t="s">
        <v>372</v>
      </c>
      <c r="AK42" s="2" t="s">
        <v>372</v>
      </c>
      <c r="AL42" s="2"/>
      <c r="AM42" s="2" t="s">
        <v>372</v>
      </c>
      <c r="AN42" s="2" t="s">
        <v>372</v>
      </c>
      <c r="AO42" s="2"/>
      <c r="AP42" s="2" t="s">
        <v>372</v>
      </c>
      <c r="AQ42" s="2" t="s">
        <v>372</v>
      </c>
      <c r="AR42" s="2"/>
      <c r="AS42" s="2" t="s">
        <v>372</v>
      </c>
      <c r="AT42" s="2" t="s">
        <v>372</v>
      </c>
      <c r="AU42" s="2"/>
      <c r="AV42" s="2" t="s">
        <v>372</v>
      </c>
      <c r="AW42" s="2" t="s">
        <v>372</v>
      </c>
      <c r="AX42" s="2"/>
      <c r="AY42" s="2" t="s">
        <v>372</v>
      </c>
      <c r="AZ42" s="2" t="s">
        <v>372</v>
      </c>
      <c r="BA42" s="2"/>
      <c r="BB42" s="2" t="s">
        <v>372</v>
      </c>
      <c r="BC42" s="2" t="s">
        <v>372</v>
      </c>
      <c r="BD42" s="2"/>
      <c r="BE42" s="2" t="s">
        <v>372</v>
      </c>
      <c r="BF42" s="2" t="s">
        <v>372</v>
      </c>
      <c r="BG42" s="2"/>
      <c r="BH42" s="2" t="s">
        <v>372</v>
      </c>
      <c r="BI42" s="2" t="s">
        <v>372</v>
      </c>
      <c r="BJ42" s="2"/>
      <c r="BK42" s="2" t="s">
        <v>372</v>
      </c>
      <c r="BL42" s="2" t="s">
        <v>372</v>
      </c>
      <c r="BM42" s="2"/>
      <c r="BN42" s="2" t="s">
        <v>372</v>
      </c>
      <c r="BO42" s="2" t="s">
        <v>372</v>
      </c>
      <c r="BP42" s="2"/>
      <c r="BQ42" s="2" t="s">
        <v>372</v>
      </c>
      <c r="BR42" s="2">
        <v>60</v>
      </c>
      <c r="BS42" s="2">
        <v>320</v>
      </c>
      <c r="BT42" s="2">
        <v>4</v>
      </c>
      <c r="BU42" s="2">
        <v>37</v>
      </c>
    </row>
    <row r="43" spans="1:73" x14ac:dyDescent="0.3">
      <c r="A43" s="2">
        <v>40</v>
      </c>
      <c r="B43" s="2" t="s">
        <v>502</v>
      </c>
      <c r="C43" s="2" t="s">
        <v>372</v>
      </c>
      <c r="D43" s="2"/>
      <c r="E43" s="2" t="s">
        <v>372</v>
      </c>
      <c r="F43" s="2" t="s">
        <v>372</v>
      </c>
      <c r="G43" s="2"/>
      <c r="H43" s="2" t="s">
        <v>372</v>
      </c>
      <c r="I43" s="2" t="s">
        <v>372</v>
      </c>
      <c r="J43" s="2" t="s">
        <v>372</v>
      </c>
      <c r="K43" s="2"/>
      <c r="L43" s="2" t="s">
        <v>372</v>
      </c>
      <c r="M43" s="2" t="s">
        <v>372</v>
      </c>
      <c r="N43" s="2"/>
      <c r="O43" s="2" t="s">
        <v>372</v>
      </c>
      <c r="P43" s="2" t="s">
        <v>372</v>
      </c>
      <c r="Q43" s="2"/>
      <c r="R43" s="2" t="s">
        <v>372</v>
      </c>
      <c r="S43" s="2" t="s">
        <v>372</v>
      </c>
      <c r="T43" s="2" t="s">
        <v>372</v>
      </c>
      <c r="U43" s="2" t="s">
        <v>372</v>
      </c>
      <c r="V43" s="2" t="s">
        <v>372</v>
      </c>
      <c r="W43" s="2"/>
      <c r="X43" s="2" t="s">
        <v>372</v>
      </c>
      <c r="Y43" s="2" t="s">
        <v>372</v>
      </c>
      <c r="Z43" s="2"/>
      <c r="AA43" s="2" t="s">
        <v>372</v>
      </c>
      <c r="AB43" s="2"/>
      <c r="AC43" s="2">
        <v>13.5</v>
      </c>
      <c r="AD43" s="2">
        <v>11.5</v>
      </c>
      <c r="AE43" s="2" t="s">
        <v>373</v>
      </c>
      <c r="AF43" s="2">
        <v>11.5</v>
      </c>
      <c r="AG43" s="2">
        <v>10.5</v>
      </c>
      <c r="AH43" s="2" t="s">
        <v>373</v>
      </c>
      <c r="AI43" s="2">
        <v>9.3000000000000007</v>
      </c>
      <c r="AJ43" s="2">
        <v>12.1</v>
      </c>
      <c r="AK43" s="2"/>
      <c r="AL43" s="2"/>
      <c r="AM43" s="2">
        <v>15.5</v>
      </c>
      <c r="AN43" s="2">
        <v>12</v>
      </c>
      <c r="AO43" s="2" t="s">
        <v>373</v>
      </c>
      <c r="AP43" s="2">
        <v>12</v>
      </c>
      <c r="AQ43" s="2">
        <v>13</v>
      </c>
      <c r="AR43" s="2" t="s">
        <v>373</v>
      </c>
      <c r="AS43" s="2">
        <v>13.1</v>
      </c>
      <c r="AT43" s="2">
        <v>7</v>
      </c>
      <c r="AU43" s="2" t="s">
        <v>375</v>
      </c>
      <c r="AV43" s="2">
        <v>7</v>
      </c>
      <c r="AW43" s="2" t="s">
        <v>372</v>
      </c>
      <c r="AX43" s="2"/>
      <c r="AY43" s="2" t="s">
        <v>372</v>
      </c>
      <c r="AZ43" s="2" t="s">
        <v>372</v>
      </c>
      <c r="BA43" s="2"/>
      <c r="BB43" s="2" t="s">
        <v>372</v>
      </c>
      <c r="BC43" s="2" t="s">
        <v>372</v>
      </c>
      <c r="BD43" s="2"/>
      <c r="BE43" s="2" t="s">
        <v>372</v>
      </c>
      <c r="BF43" s="2" t="s">
        <v>372</v>
      </c>
      <c r="BG43" s="2"/>
      <c r="BH43" s="2" t="s">
        <v>372</v>
      </c>
      <c r="BI43" s="2" t="s">
        <v>372</v>
      </c>
      <c r="BJ43" s="2"/>
      <c r="BK43" s="2" t="s">
        <v>372</v>
      </c>
      <c r="BL43" s="2" t="s">
        <v>372</v>
      </c>
      <c r="BM43" s="2"/>
      <c r="BN43" s="2" t="s">
        <v>372</v>
      </c>
      <c r="BO43" s="2" t="s">
        <v>372</v>
      </c>
      <c r="BP43" s="2"/>
      <c r="BQ43" s="2" t="s">
        <v>372</v>
      </c>
      <c r="BR43" s="2">
        <v>104.75</v>
      </c>
      <c r="BS43" s="2">
        <v>240</v>
      </c>
      <c r="BT43" s="2">
        <v>16</v>
      </c>
      <c r="BU43" s="2">
        <v>26</v>
      </c>
    </row>
    <row r="44" spans="1:73" x14ac:dyDescent="0.3">
      <c r="A44" s="2">
        <v>41</v>
      </c>
      <c r="B44" s="2" t="s">
        <v>503</v>
      </c>
      <c r="C44" s="2"/>
      <c r="D44" s="2"/>
      <c r="E44" s="2">
        <v>9</v>
      </c>
      <c r="F44" s="2">
        <v>14</v>
      </c>
      <c r="G44" s="2" t="s">
        <v>373</v>
      </c>
      <c r="H44" s="2">
        <v>11.4</v>
      </c>
      <c r="I44" s="2">
        <v>17</v>
      </c>
      <c r="J44" s="2"/>
      <c r="K44" s="2"/>
      <c r="L44" s="2">
        <v>20</v>
      </c>
      <c r="M44" s="2"/>
      <c r="N44" s="2"/>
      <c r="O44" s="2">
        <v>13.5</v>
      </c>
      <c r="P44" s="2">
        <v>17</v>
      </c>
      <c r="Q44" s="2" t="s">
        <v>373</v>
      </c>
      <c r="R44" s="2">
        <v>17.2</v>
      </c>
      <c r="S44" s="2"/>
      <c r="T44" s="2">
        <v>15</v>
      </c>
      <c r="U44" s="2" t="s">
        <v>372</v>
      </c>
      <c r="V44" s="2">
        <v>12.2</v>
      </c>
      <c r="W44" s="2" t="s">
        <v>373</v>
      </c>
      <c r="X44" s="2">
        <v>12.2</v>
      </c>
      <c r="Y44" s="2">
        <v>10</v>
      </c>
      <c r="Z44" s="2" t="s">
        <v>373</v>
      </c>
      <c r="AA44" s="2">
        <v>10</v>
      </c>
      <c r="AB44" s="2" t="s">
        <v>372</v>
      </c>
      <c r="AC44" s="2" t="s">
        <v>372</v>
      </c>
      <c r="AD44" s="2" t="s">
        <v>372</v>
      </c>
      <c r="AE44" s="2"/>
      <c r="AF44" s="2" t="s">
        <v>372</v>
      </c>
      <c r="AG44" s="2" t="s">
        <v>372</v>
      </c>
      <c r="AH44" s="2"/>
      <c r="AI44" s="2" t="s">
        <v>372</v>
      </c>
      <c r="AJ44" s="2" t="s">
        <v>372</v>
      </c>
      <c r="AK44" s="2" t="s">
        <v>372</v>
      </c>
      <c r="AL44" s="2"/>
      <c r="AM44" s="2" t="s">
        <v>372</v>
      </c>
      <c r="AN44" s="2" t="s">
        <v>372</v>
      </c>
      <c r="AO44" s="2"/>
      <c r="AP44" s="2" t="s">
        <v>372</v>
      </c>
      <c r="AQ44" s="2" t="s">
        <v>372</v>
      </c>
      <c r="AR44" s="2"/>
      <c r="AS44" s="2" t="s">
        <v>372</v>
      </c>
      <c r="AT44" s="2" t="s">
        <v>372</v>
      </c>
      <c r="AU44" s="2"/>
      <c r="AV44" s="2" t="s">
        <v>372</v>
      </c>
      <c r="AW44" s="2" t="s">
        <v>372</v>
      </c>
      <c r="AX44" s="2"/>
      <c r="AY44" s="2" t="s">
        <v>372</v>
      </c>
      <c r="AZ44" s="2" t="s">
        <v>372</v>
      </c>
      <c r="BA44" s="2"/>
      <c r="BB44" s="2" t="s">
        <v>372</v>
      </c>
      <c r="BC44" s="2" t="s">
        <v>372</v>
      </c>
      <c r="BD44" s="2"/>
      <c r="BE44" s="2" t="s">
        <v>372</v>
      </c>
      <c r="BF44" s="2" t="s">
        <v>372</v>
      </c>
      <c r="BG44" s="2"/>
      <c r="BH44" s="2" t="s">
        <v>372</v>
      </c>
      <c r="BI44" s="2" t="s">
        <v>372</v>
      </c>
      <c r="BJ44" s="2"/>
      <c r="BK44" s="2" t="s">
        <v>372</v>
      </c>
      <c r="BL44" s="2" t="s">
        <v>372</v>
      </c>
      <c r="BM44" s="2"/>
      <c r="BN44" s="2" t="s">
        <v>372</v>
      </c>
      <c r="BO44" s="2" t="s">
        <v>372</v>
      </c>
      <c r="BP44" s="2"/>
      <c r="BQ44" s="2" t="s">
        <v>372</v>
      </c>
      <c r="BR44" s="2">
        <v>143.9</v>
      </c>
      <c r="BS44" s="2">
        <v>320</v>
      </c>
      <c r="BT44" s="2">
        <v>19</v>
      </c>
      <c r="BU44" s="2">
        <v>37</v>
      </c>
    </row>
    <row r="45" spans="1:73" x14ac:dyDescent="0.3">
      <c r="A45" s="2">
        <v>42</v>
      </c>
      <c r="B45" s="2" t="s">
        <v>504</v>
      </c>
      <c r="C45" s="2"/>
      <c r="D45" s="2"/>
      <c r="E45" s="2">
        <v>6.3</v>
      </c>
      <c r="F45" s="2" t="s">
        <v>374</v>
      </c>
      <c r="G45" s="2" t="s">
        <v>375</v>
      </c>
      <c r="H45" s="2" t="s">
        <v>377</v>
      </c>
      <c r="I45" s="2" t="s">
        <v>374</v>
      </c>
      <c r="J45" s="2"/>
      <c r="K45" s="2"/>
      <c r="L45" s="2">
        <v>10.5</v>
      </c>
      <c r="M45" s="2"/>
      <c r="N45" s="2"/>
      <c r="O45" s="2">
        <v>12</v>
      </c>
      <c r="P45" s="2">
        <v>7</v>
      </c>
      <c r="Q45" s="2" t="s">
        <v>375</v>
      </c>
      <c r="R45" s="2">
        <v>7.2</v>
      </c>
      <c r="S45" s="2"/>
      <c r="T45" s="2">
        <v>15</v>
      </c>
      <c r="U45" s="2" t="s">
        <v>372</v>
      </c>
      <c r="V45" s="2" t="s">
        <v>376</v>
      </c>
      <c r="W45" s="2" t="s">
        <v>375</v>
      </c>
      <c r="X45" s="2" t="s">
        <v>376</v>
      </c>
      <c r="Y45" s="2" t="s">
        <v>376</v>
      </c>
      <c r="Z45" s="2" t="s">
        <v>375</v>
      </c>
      <c r="AA45" s="2" t="s">
        <v>376</v>
      </c>
      <c r="AB45" s="2" t="s">
        <v>372</v>
      </c>
      <c r="AC45" s="2" t="s">
        <v>372</v>
      </c>
      <c r="AD45" s="2" t="s">
        <v>372</v>
      </c>
      <c r="AE45" s="2"/>
      <c r="AF45" s="2" t="s">
        <v>372</v>
      </c>
      <c r="AG45" s="2" t="s">
        <v>372</v>
      </c>
      <c r="AH45" s="2"/>
      <c r="AI45" s="2" t="s">
        <v>372</v>
      </c>
      <c r="AJ45" s="2" t="s">
        <v>372</v>
      </c>
      <c r="AK45" s="2" t="s">
        <v>372</v>
      </c>
      <c r="AL45" s="2"/>
      <c r="AM45" s="2" t="s">
        <v>372</v>
      </c>
      <c r="AN45" s="2" t="s">
        <v>372</v>
      </c>
      <c r="AO45" s="2"/>
      <c r="AP45" s="2" t="s">
        <v>372</v>
      </c>
      <c r="AQ45" s="2" t="s">
        <v>372</v>
      </c>
      <c r="AR45" s="2"/>
      <c r="AS45" s="2" t="s">
        <v>372</v>
      </c>
      <c r="AT45" s="2" t="s">
        <v>372</v>
      </c>
      <c r="AU45" s="2"/>
      <c r="AV45" s="2" t="s">
        <v>372</v>
      </c>
      <c r="AW45" s="2" t="s">
        <v>372</v>
      </c>
      <c r="AX45" s="2"/>
      <c r="AY45" s="2" t="s">
        <v>372</v>
      </c>
      <c r="AZ45" s="2" t="s">
        <v>372</v>
      </c>
      <c r="BA45" s="2"/>
      <c r="BB45" s="2" t="s">
        <v>372</v>
      </c>
      <c r="BC45" s="2" t="s">
        <v>372</v>
      </c>
      <c r="BD45" s="2"/>
      <c r="BE45" s="2" t="s">
        <v>372</v>
      </c>
      <c r="BF45" s="2" t="s">
        <v>372</v>
      </c>
      <c r="BG45" s="2"/>
      <c r="BH45" s="2" t="s">
        <v>372</v>
      </c>
      <c r="BI45" s="2" t="s">
        <v>372</v>
      </c>
      <c r="BJ45" s="2"/>
      <c r="BK45" s="2" t="s">
        <v>372</v>
      </c>
      <c r="BL45" s="2" t="s">
        <v>372</v>
      </c>
      <c r="BM45" s="2"/>
      <c r="BN45" s="2" t="s">
        <v>372</v>
      </c>
      <c r="BO45" s="2" t="s">
        <v>372</v>
      </c>
      <c r="BP45" s="2"/>
      <c r="BQ45" s="2" t="s">
        <v>372</v>
      </c>
      <c r="BR45" s="2">
        <v>7.2</v>
      </c>
      <c r="BS45" s="2">
        <v>320</v>
      </c>
      <c r="BT45" s="2"/>
      <c r="BU45" s="2">
        <v>37</v>
      </c>
    </row>
    <row r="46" spans="1:73" x14ac:dyDescent="0.3">
      <c r="A46" s="2">
        <v>43</v>
      </c>
      <c r="B46" s="2" t="s">
        <v>505</v>
      </c>
      <c r="C46" s="2"/>
      <c r="D46" s="2"/>
      <c r="E46" s="2">
        <v>2.4</v>
      </c>
      <c r="F46" s="2">
        <v>3</v>
      </c>
      <c r="G46" s="2" t="s">
        <v>375</v>
      </c>
      <c r="H46" s="2">
        <v>3</v>
      </c>
      <c r="I46" s="2">
        <v>11</v>
      </c>
      <c r="J46" s="2"/>
      <c r="K46" s="2"/>
      <c r="L46" s="2">
        <v>13.6</v>
      </c>
      <c r="M46" s="2"/>
      <c r="N46" s="2"/>
      <c r="O46" s="2">
        <v>10.1</v>
      </c>
      <c r="P46" s="2">
        <v>17</v>
      </c>
      <c r="Q46" s="2" t="s">
        <v>373</v>
      </c>
      <c r="R46" s="2">
        <v>17</v>
      </c>
      <c r="S46" s="2"/>
      <c r="T46" s="2">
        <v>17</v>
      </c>
      <c r="U46" s="2" t="s">
        <v>372</v>
      </c>
      <c r="V46" s="2">
        <v>10</v>
      </c>
      <c r="W46" s="2" t="s">
        <v>373</v>
      </c>
      <c r="X46" s="2">
        <v>10</v>
      </c>
      <c r="Y46" s="2">
        <v>11</v>
      </c>
      <c r="Z46" s="2" t="s">
        <v>373</v>
      </c>
      <c r="AA46" s="2">
        <v>11</v>
      </c>
      <c r="AB46" s="2" t="s">
        <v>372</v>
      </c>
      <c r="AC46" s="2" t="s">
        <v>372</v>
      </c>
      <c r="AD46" s="2" t="s">
        <v>372</v>
      </c>
      <c r="AE46" s="2"/>
      <c r="AF46" s="2" t="s">
        <v>372</v>
      </c>
      <c r="AG46" s="2" t="s">
        <v>372</v>
      </c>
      <c r="AH46" s="2"/>
      <c r="AI46" s="2" t="s">
        <v>372</v>
      </c>
      <c r="AJ46" s="2" t="s">
        <v>372</v>
      </c>
      <c r="AK46" s="2" t="s">
        <v>372</v>
      </c>
      <c r="AL46" s="2"/>
      <c r="AM46" s="2" t="s">
        <v>372</v>
      </c>
      <c r="AN46" s="2" t="s">
        <v>372</v>
      </c>
      <c r="AO46" s="2"/>
      <c r="AP46" s="2" t="s">
        <v>372</v>
      </c>
      <c r="AQ46" s="2" t="s">
        <v>372</v>
      </c>
      <c r="AR46" s="2"/>
      <c r="AS46" s="2" t="s">
        <v>372</v>
      </c>
      <c r="AT46" s="2" t="s">
        <v>372</v>
      </c>
      <c r="AU46" s="2"/>
      <c r="AV46" s="2" t="s">
        <v>372</v>
      </c>
      <c r="AW46" s="2" t="s">
        <v>372</v>
      </c>
      <c r="AX46" s="2"/>
      <c r="AY46" s="2" t="s">
        <v>372</v>
      </c>
      <c r="AZ46" s="2" t="s">
        <v>372</v>
      </c>
      <c r="BA46" s="2"/>
      <c r="BB46" s="2" t="s">
        <v>372</v>
      </c>
      <c r="BC46" s="2" t="s">
        <v>372</v>
      </c>
      <c r="BD46" s="2"/>
      <c r="BE46" s="2" t="s">
        <v>372</v>
      </c>
      <c r="BF46" s="2" t="s">
        <v>372</v>
      </c>
      <c r="BG46" s="2"/>
      <c r="BH46" s="2" t="s">
        <v>372</v>
      </c>
      <c r="BI46" s="2" t="s">
        <v>372</v>
      </c>
      <c r="BJ46" s="2"/>
      <c r="BK46" s="2" t="s">
        <v>372</v>
      </c>
      <c r="BL46" s="2" t="s">
        <v>372</v>
      </c>
      <c r="BM46" s="2"/>
      <c r="BN46" s="2" t="s">
        <v>372</v>
      </c>
      <c r="BO46" s="2" t="s">
        <v>372</v>
      </c>
      <c r="BP46" s="2"/>
      <c r="BQ46" s="2" t="s">
        <v>372</v>
      </c>
      <c r="BR46" s="2">
        <v>82.15</v>
      </c>
      <c r="BS46" s="2">
        <v>320</v>
      </c>
      <c r="BT46" s="2">
        <v>8</v>
      </c>
      <c r="BU46" s="2">
        <v>37</v>
      </c>
    </row>
    <row r="47" spans="1:73" x14ac:dyDescent="0.3">
      <c r="A47" s="2">
        <v>44</v>
      </c>
      <c r="B47" s="2" t="s">
        <v>506</v>
      </c>
      <c r="C47" s="2" t="s">
        <v>372</v>
      </c>
      <c r="D47" s="2"/>
      <c r="E47" s="2" t="s">
        <v>372</v>
      </c>
      <c r="F47" s="2" t="s">
        <v>372</v>
      </c>
      <c r="G47" s="2"/>
      <c r="H47" s="2" t="s">
        <v>372</v>
      </c>
      <c r="I47" s="2" t="s">
        <v>372</v>
      </c>
      <c r="J47" s="2" t="s">
        <v>372</v>
      </c>
      <c r="K47" s="2"/>
      <c r="L47" s="2" t="s">
        <v>372</v>
      </c>
      <c r="M47" s="2" t="s">
        <v>372</v>
      </c>
      <c r="N47" s="2"/>
      <c r="O47" s="2" t="s">
        <v>372</v>
      </c>
      <c r="P47" s="2" t="s">
        <v>372</v>
      </c>
      <c r="Q47" s="2"/>
      <c r="R47" s="2" t="s">
        <v>372</v>
      </c>
      <c r="S47" s="2" t="s">
        <v>372</v>
      </c>
      <c r="T47" s="2" t="s">
        <v>372</v>
      </c>
      <c r="U47" s="2" t="s">
        <v>372</v>
      </c>
      <c r="V47" s="2" t="s">
        <v>372</v>
      </c>
      <c r="W47" s="2"/>
      <c r="X47" s="2" t="s">
        <v>372</v>
      </c>
      <c r="Y47" s="2" t="s">
        <v>372</v>
      </c>
      <c r="Z47" s="2"/>
      <c r="AA47" s="2" t="s">
        <v>372</v>
      </c>
      <c r="AB47" s="2"/>
      <c r="AC47" s="2" t="s">
        <v>378</v>
      </c>
      <c r="AD47" s="2">
        <v>16</v>
      </c>
      <c r="AE47" s="2" t="s">
        <v>373</v>
      </c>
      <c r="AF47" s="2">
        <v>16</v>
      </c>
      <c r="AG47" s="2">
        <v>9.5</v>
      </c>
      <c r="AH47" s="2" t="s">
        <v>375</v>
      </c>
      <c r="AI47" s="2">
        <v>10.5</v>
      </c>
      <c r="AJ47" s="2">
        <v>8</v>
      </c>
      <c r="AK47" s="2" t="s">
        <v>372</v>
      </c>
      <c r="AL47" s="2"/>
      <c r="AM47" s="2" t="s">
        <v>372</v>
      </c>
      <c r="AN47" s="2">
        <v>6</v>
      </c>
      <c r="AO47" s="2" t="s">
        <v>375</v>
      </c>
      <c r="AP47" s="2">
        <v>6</v>
      </c>
      <c r="AQ47" s="2" t="s">
        <v>374</v>
      </c>
      <c r="AR47" s="2" t="s">
        <v>375</v>
      </c>
      <c r="AS47" s="2" t="s">
        <v>374</v>
      </c>
      <c r="AT47" s="2">
        <v>16</v>
      </c>
      <c r="AU47" s="2" t="s">
        <v>373</v>
      </c>
      <c r="AV47" s="2">
        <v>16</v>
      </c>
      <c r="AW47" s="2" t="s">
        <v>372</v>
      </c>
      <c r="AX47" s="2"/>
      <c r="AY47" s="2" t="s">
        <v>372</v>
      </c>
      <c r="AZ47" s="2" t="s">
        <v>372</v>
      </c>
      <c r="BA47" s="2"/>
      <c r="BB47" s="2" t="s">
        <v>372</v>
      </c>
      <c r="BC47" s="2" t="s">
        <v>372</v>
      </c>
      <c r="BD47" s="2"/>
      <c r="BE47" s="2" t="s">
        <v>372</v>
      </c>
      <c r="BF47" s="2" t="s">
        <v>372</v>
      </c>
      <c r="BG47" s="2"/>
      <c r="BH47" s="2" t="s">
        <v>372</v>
      </c>
      <c r="BI47" s="2" t="s">
        <v>372</v>
      </c>
      <c r="BJ47" s="2"/>
      <c r="BK47" s="2" t="s">
        <v>372</v>
      </c>
      <c r="BL47" s="2" t="s">
        <v>372</v>
      </c>
      <c r="BM47" s="2"/>
      <c r="BN47" s="2" t="s">
        <v>372</v>
      </c>
      <c r="BO47" s="2" t="s">
        <v>372</v>
      </c>
      <c r="BP47" s="2"/>
      <c r="BQ47" s="2" t="s">
        <v>372</v>
      </c>
      <c r="BR47" s="2">
        <v>88.25</v>
      </c>
      <c r="BS47" s="2">
        <v>210</v>
      </c>
      <c r="BT47" s="2">
        <v>8</v>
      </c>
      <c r="BU47" s="2">
        <v>23</v>
      </c>
    </row>
    <row r="48" spans="1:73" x14ac:dyDescent="0.3">
      <c r="A48" s="2">
        <v>45</v>
      </c>
      <c r="B48" s="2" t="s">
        <v>507</v>
      </c>
      <c r="C48" s="2"/>
      <c r="D48" s="2"/>
      <c r="E48" s="2">
        <v>10</v>
      </c>
      <c r="F48" s="2"/>
      <c r="G48" s="2"/>
      <c r="H48" s="2" t="s">
        <v>376</v>
      </c>
      <c r="I48" s="2" t="s">
        <v>376</v>
      </c>
      <c r="J48" s="2"/>
      <c r="K48" s="2"/>
      <c r="L48" s="2">
        <v>11</v>
      </c>
      <c r="M48" s="2"/>
      <c r="N48" s="2"/>
      <c r="O48" s="2" t="s">
        <v>376</v>
      </c>
      <c r="P48" s="2"/>
      <c r="Q48" s="2"/>
      <c r="R48" s="2" t="s">
        <v>376</v>
      </c>
      <c r="S48" s="2"/>
      <c r="T48" s="2">
        <v>18</v>
      </c>
      <c r="U48" s="2"/>
      <c r="V48" s="2"/>
      <c r="W48" s="2"/>
      <c r="X48" s="2" t="s">
        <v>376</v>
      </c>
      <c r="Y48" s="2"/>
      <c r="Z48" s="2"/>
      <c r="AA48" s="2" t="s">
        <v>376</v>
      </c>
      <c r="AB48" s="2" t="s">
        <v>372</v>
      </c>
      <c r="AC48" s="2" t="s">
        <v>372</v>
      </c>
      <c r="AD48" s="2" t="s">
        <v>372</v>
      </c>
      <c r="AE48" s="2"/>
      <c r="AF48" s="2" t="s">
        <v>372</v>
      </c>
      <c r="AG48" s="2" t="s">
        <v>372</v>
      </c>
      <c r="AH48" s="2"/>
      <c r="AI48" s="2" t="s">
        <v>372</v>
      </c>
      <c r="AJ48" s="2" t="s">
        <v>372</v>
      </c>
      <c r="AK48" s="2" t="s">
        <v>372</v>
      </c>
      <c r="AL48" s="2"/>
      <c r="AM48" s="2" t="s">
        <v>372</v>
      </c>
      <c r="AN48" s="2" t="s">
        <v>372</v>
      </c>
      <c r="AO48" s="2"/>
      <c r="AP48" s="2" t="s">
        <v>372</v>
      </c>
      <c r="AQ48" s="2" t="s">
        <v>372</v>
      </c>
      <c r="AR48" s="2"/>
      <c r="AS48" s="2" t="s">
        <v>372</v>
      </c>
      <c r="AT48" s="2" t="s">
        <v>372</v>
      </c>
      <c r="AU48" s="2"/>
      <c r="AV48" s="2" t="s">
        <v>372</v>
      </c>
      <c r="AW48" s="2" t="s">
        <v>372</v>
      </c>
      <c r="AX48" s="2"/>
      <c r="AY48" s="2" t="s">
        <v>372</v>
      </c>
      <c r="AZ48" s="2" t="s">
        <v>372</v>
      </c>
      <c r="BA48" s="2"/>
      <c r="BB48" s="2" t="s">
        <v>372</v>
      </c>
      <c r="BC48" s="2" t="s">
        <v>372</v>
      </c>
      <c r="BD48" s="2"/>
      <c r="BE48" s="2" t="s">
        <v>372</v>
      </c>
      <c r="BF48" s="2" t="s">
        <v>372</v>
      </c>
      <c r="BG48" s="2"/>
      <c r="BH48" s="2" t="s">
        <v>372</v>
      </c>
      <c r="BI48" s="2" t="s">
        <v>372</v>
      </c>
      <c r="BJ48" s="2"/>
      <c r="BK48" s="2" t="s">
        <v>372</v>
      </c>
      <c r="BL48" s="2" t="s">
        <v>372</v>
      </c>
      <c r="BM48" s="2"/>
      <c r="BN48" s="2" t="s">
        <v>372</v>
      </c>
      <c r="BO48" s="2" t="s">
        <v>372</v>
      </c>
      <c r="BP48" s="2"/>
      <c r="BQ48" s="2" t="s">
        <v>372</v>
      </c>
      <c r="BR48" s="2">
        <v>0</v>
      </c>
      <c r="BS48" s="2">
        <v>350</v>
      </c>
      <c r="BT48" s="2"/>
      <c r="BU48" s="2">
        <v>37</v>
      </c>
    </row>
    <row r="49" spans="1:73" x14ac:dyDescent="0.3">
      <c r="A49" s="2">
        <v>46</v>
      </c>
      <c r="B49" s="2" t="s">
        <v>508</v>
      </c>
      <c r="C49" s="2"/>
      <c r="D49" s="2"/>
      <c r="E49" s="2">
        <v>17</v>
      </c>
      <c r="F49" s="2">
        <v>3</v>
      </c>
      <c r="G49" s="2" t="s">
        <v>375</v>
      </c>
      <c r="H49" s="2">
        <v>3</v>
      </c>
      <c r="I49" s="2">
        <v>9.5</v>
      </c>
      <c r="J49" s="2"/>
      <c r="K49" s="2"/>
      <c r="L49" s="2">
        <v>12.1</v>
      </c>
      <c r="M49" s="2"/>
      <c r="N49" s="2"/>
      <c r="O49" s="2">
        <v>8</v>
      </c>
      <c r="P49" s="2">
        <v>15</v>
      </c>
      <c r="Q49" s="2" t="s">
        <v>373</v>
      </c>
      <c r="R49" s="2">
        <v>14.8</v>
      </c>
      <c r="S49" s="2"/>
      <c r="T49" s="2">
        <v>9</v>
      </c>
      <c r="U49" s="2" t="s">
        <v>372</v>
      </c>
      <c r="V49" s="2">
        <v>7</v>
      </c>
      <c r="W49" s="2" t="s">
        <v>375</v>
      </c>
      <c r="X49" s="2">
        <v>7</v>
      </c>
      <c r="Y49" s="2">
        <v>7</v>
      </c>
      <c r="Z49" s="2" t="s">
        <v>375</v>
      </c>
      <c r="AA49" s="2">
        <v>7</v>
      </c>
      <c r="AB49" s="2" t="s">
        <v>372</v>
      </c>
      <c r="AC49" s="2" t="s">
        <v>372</v>
      </c>
      <c r="AD49" s="2" t="s">
        <v>372</v>
      </c>
      <c r="AE49" s="2"/>
      <c r="AF49" s="2" t="s">
        <v>372</v>
      </c>
      <c r="AG49" s="2" t="s">
        <v>372</v>
      </c>
      <c r="AH49" s="2"/>
      <c r="AI49" s="2" t="s">
        <v>372</v>
      </c>
      <c r="AJ49" s="2" t="s">
        <v>372</v>
      </c>
      <c r="AK49" s="2" t="s">
        <v>372</v>
      </c>
      <c r="AL49" s="2"/>
      <c r="AM49" s="2" t="s">
        <v>372</v>
      </c>
      <c r="AN49" s="2" t="s">
        <v>372</v>
      </c>
      <c r="AO49" s="2"/>
      <c r="AP49" s="2" t="s">
        <v>372</v>
      </c>
      <c r="AQ49" s="2" t="s">
        <v>372</v>
      </c>
      <c r="AR49" s="2"/>
      <c r="AS49" s="2" t="s">
        <v>372</v>
      </c>
      <c r="AT49" s="2" t="s">
        <v>372</v>
      </c>
      <c r="AU49" s="2"/>
      <c r="AV49" s="2" t="s">
        <v>372</v>
      </c>
      <c r="AW49" s="2" t="s">
        <v>372</v>
      </c>
      <c r="AX49" s="2"/>
      <c r="AY49" s="2" t="s">
        <v>372</v>
      </c>
      <c r="AZ49" s="2" t="s">
        <v>372</v>
      </c>
      <c r="BA49" s="2"/>
      <c r="BB49" s="2" t="s">
        <v>372</v>
      </c>
      <c r="BC49" s="2" t="s">
        <v>372</v>
      </c>
      <c r="BD49" s="2"/>
      <c r="BE49" s="2" t="s">
        <v>372</v>
      </c>
      <c r="BF49" s="2" t="s">
        <v>372</v>
      </c>
      <c r="BG49" s="2"/>
      <c r="BH49" s="2" t="s">
        <v>372</v>
      </c>
      <c r="BI49" s="2" t="s">
        <v>372</v>
      </c>
      <c r="BJ49" s="2"/>
      <c r="BK49" s="2" t="s">
        <v>372</v>
      </c>
      <c r="BL49" s="2" t="s">
        <v>372</v>
      </c>
      <c r="BM49" s="2"/>
      <c r="BN49" s="2" t="s">
        <v>372</v>
      </c>
      <c r="BO49" s="2" t="s">
        <v>372</v>
      </c>
      <c r="BP49" s="2"/>
      <c r="BQ49" s="2" t="s">
        <v>372</v>
      </c>
      <c r="BR49" s="2">
        <v>58</v>
      </c>
      <c r="BS49" s="2">
        <v>320</v>
      </c>
      <c r="BT49" s="2">
        <v>2</v>
      </c>
      <c r="BU49" s="2">
        <v>37</v>
      </c>
    </row>
    <row r="50" spans="1:73" x14ac:dyDescent="0.3">
      <c r="A50" s="2">
        <v>47</v>
      </c>
      <c r="B50" s="2" t="s">
        <v>509</v>
      </c>
      <c r="C50" s="2"/>
      <c r="D50" s="2"/>
      <c r="E50" s="2">
        <v>15.6</v>
      </c>
      <c r="F50" s="2" t="s">
        <v>376</v>
      </c>
      <c r="G50" s="2" t="s">
        <v>375</v>
      </c>
      <c r="H50" s="2" t="s">
        <v>376</v>
      </c>
      <c r="I50" s="2" t="s">
        <v>376</v>
      </c>
      <c r="J50" s="2"/>
      <c r="K50" s="2"/>
      <c r="L50" s="2">
        <v>17.899999999999999</v>
      </c>
      <c r="M50" s="2"/>
      <c r="N50" s="2"/>
      <c r="O50" s="2" t="s">
        <v>376</v>
      </c>
      <c r="P50" s="2" t="s">
        <v>376</v>
      </c>
      <c r="Q50" s="2" t="s">
        <v>375</v>
      </c>
      <c r="R50" s="2" t="s">
        <v>376</v>
      </c>
      <c r="S50" s="2"/>
      <c r="T50" s="2">
        <v>1.5</v>
      </c>
      <c r="U50" s="2" t="s">
        <v>372</v>
      </c>
      <c r="V50" s="2" t="s">
        <v>376</v>
      </c>
      <c r="W50" s="2" t="s">
        <v>375</v>
      </c>
      <c r="X50" s="2" t="s">
        <v>376</v>
      </c>
      <c r="Y50" s="2" t="s">
        <v>376</v>
      </c>
      <c r="Z50" s="2" t="s">
        <v>375</v>
      </c>
      <c r="AA50" s="2" t="s">
        <v>376</v>
      </c>
      <c r="AB50" s="2" t="s">
        <v>372</v>
      </c>
      <c r="AC50" s="2" t="s">
        <v>372</v>
      </c>
      <c r="AD50" s="2" t="s">
        <v>372</v>
      </c>
      <c r="AE50" s="2"/>
      <c r="AF50" s="2" t="s">
        <v>372</v>
      </c>
      <c r="AG50" s="2" t="s">
        <v>372</v>
      </c>
      <c r="AH50" s="2"/>
      <c r="AI50" s="2" t="s">
        <v>372</v>
      </c>
      <c r="AJ50" s="2" t="s">
        <v>372</v>
      </c>
      <c r="AK50" s="2" t="s">
        <v>372</v>
      </c>
      <c r="AL50" s="2"/>
      <c r="AM50" s="2" t="s">
        <v>372</v>
      </c>
      <c r="AN50" s="2" t="s">
        <v>372</v>
      </c>
      <c r="AO50" s="2"/>
      <c r="AP50" s="2" t="s">
        <v>372</v>
      </c>
      <c r="AQ50" s="2" t="s">
        <v>372</v>
      </c>
      <c r="AR50" s="2"/>
      <c r="AS50" s="2" t="s">
        <v>372</v>
      </c>
      <c r="AT50" s="2" t="s">
        <v>372</v>
      </c>
      <c r="AU50" s="2"/>
      <c r="AV50" s="2" t="s">
        <v>372</v>
      </c>
      <c r="AW50" s="2" t="s">
        <v>372</v>
      </c>
      <c r="AX50" s="2"/>
      <c r="AY50" s="2" t="s">
        <v>372</v>
      </c>
      <c r="AZ50" s="2" t="s">
        <v>372</v>
      </c>
      <c r="BA50" s="2"/>
      <c r="BB50" s="2" t="s">
        <v>372</v>
      </c>
      <c r="BC50" s="2" t="s">
        <v>372</v>
      </c>
      <c r="BD50" s="2"/>
      <c r="BE50" s="2" t="s">
        <v>372</v>
      </c>
      <c r="BF50" s="2" t="s">
        <v>372</v>
      </c>
      <c r="BG50" s="2"/>
      <c r="BH50" s="2" t="s">
        <v>372</v>
      </c>
      <c r="BI50" s="2" t="s">
        <v>372</v>
      </c>
      <c r="BJ50" s="2"/>
      <c r="BK50" s="2" t="s">
        <v>372</v>
      </c>
      <c r="BL50" s="2" t="s">
        <v>372</v>
      </c>
      <c r="BM50" s="2"/>
      <c r="BN50" s="2" t="s">
        <v>372</v>
      </c>
      <c r="BO50" s="2" t="s">
        <v>372</v>
      </c>
      <c r="BP50" s="2"/>
      <c r="BQ50" s="2" t="s">
        <v>372</v>
      </c>
      <c r="BR50" s="2">
        <v>0</v>
      </c>
      <c r="BS50" s="2">
        <v>320</v>
      </c>
      <c r="BT50" s="2"/>
      <c r="BU50" s="2">
        <v>37</v>
      </c>
    </row>
    <row r="51" spans="1:73" x14ac:dyDescent="0.3">
      <c r="A51" s="2">
        <v>48</v>
      </c>
      <c r="B51" s="2" t="s">
        <v>510</v>
      </c>
      <c r="C51" s="2"/>
      <c r="D51" s="2"/>
      <c r="E51" s="2">
        <v>13.2</v>
      </c>
      <c r="F51" s="2">
        <v>5</v>
      </c>
      <c r="G51" s="2" t="s">
        <v>375</v>
      </c>
      <c r="H51" s="2">
        <v>5.2</v>
      </c>
      <c r="I51" s="2">
        <v>17.5</v>
      </c>
      <c r="J51" s="2"/>
      <c r="K51" s="2"/>
      <c r="L51" s="2">
        <v>5.3</v>
      </c>
      <c r="M51" s="2"/>
      <c r="N51" s="2"/>
      <c r="O51" s="2">
        <v>15.2</v>
      </c>
      <c r="P51" s="2">
        <v>12</v>
      </c>
      <c r="Q51" s="2" t="s">
        <v>373</v>
      </c>
      <c r="R51" s="2">
        <v>12.2</v>
      </c>
      <c r="S51" s="2"/>
      <c r="T51" s="2">
        <v>14</v>
      </c>
      <c r="U51" s="2" t="s">
        <v>372</v>
      </c>
      <c r="V51" s="2">
        <v>11</v>
      </c>
      <c r="W51" s="2" t="s">
        <v>373</v>
      </c>
      <c r="X51" s="2">
        <v>11</v>
      </c>
      <c r="Y51" s="2">
        <v>7</v>
      </c>
      <c r="Z51" s="2" t="s">
        <v>375</v>
      </c>
      <c r="AA51" s="2">
        <v>7</v>
      </c>
      <c r="AB51" s="2" t="s">
        <v>372</v>
      </c>
      <c r="AC51" s="2" t="s">
        <v>372</v>
      </c>
      <c r="AD51" s="2" t="s">
        <v>372</v>
      </c>
      <c r="AE51" s="2"/>
      <c r="AF51" s="2" t="s">
        <v>372</v>
      </c>
      <c r="AG51" s="2" t="s">
        <v>372</v>
      </c>
      <c r="AH51" s="2"/>
      <c r="AI51" s="2" t="s">
        <v>372</v>
      </c>
      <c r="AJ51" s="2" t="s">
        <v>372</v>
      </c>
      <c r="AK51" s="2" t="s">
        <v>372</v>
      </c>
      <c r="AL51" s="2"/>
      <c r="AM51" s="2" t="s">
        <v>372</v>
      </c>
      <c r="AN51" s="2" t="s">
        <v>372</v>
      </c>
      <c r="AO51" s="2"/>
      <c r="AP51" s="2" t="s">
        <v>372</v>
      </c>
      <c r="AQ51" s="2" t="s">
        <v>372</v>
      </c>
      <c r="AR51" s="2"/>
      <c r="AS51" s="2" t="s">
        <v>372</v>
      </c>
      <c r="AT51" s="2" t="s">
        <v>372</v>
      </c>
      <c r="AU51" s="2"/>
      <c r="AV51" s="2" t="s">
        <v>372</v>
      </c>
      <c r="AW51" s="2" t="s">
        <v>372</v>
      </c>
      <c r="AX51" s="2"/>
      <c r="AY51" s="2" t="s">
        <v>372</v>
      </c>
      <c r="AZ51" s="2" t="s">
        <v>372</v>
      </c>
      <c r="BA51" s="2"/>
      <c r="BB51" s="2" t="s">
        <v>372</v>
      </c>
      <c r="BC51" s="2" t="s">
        <v>372</v>
      </c>
      <c r="BD51" s="2"/>
      <c r="BE51" s="2" t="s">
        <v>372</v>
      </c>
      <c r="BF51" s="2" t="s">
        <v>372</v>
      </c>
      <c r="BG51" s="2"/>
      <c r="BH51" s="2" t="s">
        <v>372</v>
      </c>
      <c r="BI51" s="2" t="s">
        <v>372</v>
      </c>
      <c r="BJ51" s="2"/>
      <c r="BK51" s="2" t="s">
        <v>372</v>
      </c>
      <c r="BL51" s="2" t="s">
        <v>372</v>
      </c>
      <c r="BM51" s="2"/>
      <c r="BN51" s="2" t="s">
        <v>372</v>
      </c>
      <c r="BO51" s="2" t="s">
        <v>372</v>
      </c>
      <c r="BP51" s="2"/>
      <c r="BQ51" s="2" t="s">
        <v>372</v>
      </c>
      <c r="BR51" s="2">
        <v>82.55</v>
      </c>
      <c r="BS51" s="2">
        <v>320</v>
      </c>
      <c r="BT51" s="2">
        <v>6</v>
      </c>
      <c r="BU51" s="2">
        <v>37</v>
      </c>
    </row>
    <row r="52" spans="1:73" x14ac:dyDescent="0.3">
      <c r="A52" s="2">
        <v>49</v>
      </c>
      <c r="B52" s="2" t="s">
        <v>511</v>
      </c>
      <c r="C52" s="2"/>
      <c r="D52" s="2"/>
      <c r="E52" s="2">
        <v>18.2</v>
      </c>
      <c r="F52" s="2" t="s">
        <v>374</v>
      </c>
      <c r="G52" s="2" t="s">
        <v>375</v>
      </c>
      <c r="H52" s="2" t="s">
        <v>374</v>
      </c>
      <c r="I52" s="2" t="s">
        <v>374</v>
      </c>
      <c r="J52" s="2"/>
      <c r="K52" s="2"/>
      <c r="L52" s="2">
        <v>5.2</v>
      </c>
      <c r="M52" s="2"/>
      <c r="N52" s="2"/>
      <c r="O52" s="2" t="s">
        <v>374</v>
      </c>
      <c r="P52" s="2" t="s">
        <v>376</v>
      </c>
      <c r="Q52" s="2" t="s">
        <v>375</v>
      </c>
      <c r="R52" s="2" t="s">
        <v>376</v>
      </c>
      <c r="S52" s="2"/>
      <c r="T52" s="2" t="s">
        <v>374</v>
      </c>
      <c r="U52" s="2" t="s">
        <v>372</v>
      </c>
      <c r="V52" s="2" t="s">
        <v>376</v>
      </c>
      <c r="W52" s="2" t="s">
        <v>375</v>
      </c>
      <c r="X52" s="2" t="s">
        <v>376</v>
      </c>
      <c r="Y52" s="2" t="s">
        <v>374</v>
      </c>
      <c r="Z52" s="2" t="s">
        <v>375</v>
      </c>
      <c r="AA52" s="2" t="s">
        <v>374</v>
      </c>
      <c r="AB52" s="2" t="s">
        <v>372</v>
      </c>
      <c r="AC52" s="2" t="s">
        <v>372</v>
      </c>
      <c r="AD52" s="2" t="s">
        <v>372</v>
      </c>
      <c r="AE52" s="2"/>
      <c r="AF52" s="2" t="s">
        <v>372</v>
      </c>
      <c r="AG52" s="2" t="s">
        <v>372</v>
      </c>
      <c r="AH52" s="2"/>
      <c r="AI52" s="2" t="s">
        <v>372</v>
      </c>
      <c r="AJ52" s="2" t="s">
        <v>372</v>
      </c>
      <c r="AK52" s="2" t="s">
        <v>372</v>
      </c>
      <c r="AL52" s="2"/>
      <c r="AM52" s="2" t="s">
        <v>372</v>
      </c>
      <c r="AN52" s="2" t="s">
        <v>372</v>
      </c>
      <c r="AO52" s="2"/>
      <c r="AP52" s="2" t="s">
        <v>372</v>
      </c>
      <c r="AQ52" s="2" t="s">
        <v>372</v>
      </c>
      <c r="AR52" s="2"/>
      <c r="AS52" s="2" t="s">
        <v>372</v>
      </c>
      <c r="AT52" s="2" t="s">
        <v>372</v>
      </c>
      <c r="AU52" s="2"/>
      <c r="AV52" s="2" t="s">
        <v>372</v>
      </c>
      <c r="AW52" s="2" t="s">
        <v>372</v>
      </c>
      <c r="AX52" s="2"/>
      <c r="AY52" s="2" t="s">
        <v>372</v>
      </c>
      <c r="AZ52" s="2" t="s">
        <v>372</v>
      </c>
      <c r="BA52" s="2"/>
      <c r="BB52" s="2" t="s">
        <v>372</v>
      </c>
      <c r="BC52" s="2" t="s">
        <v>372</v>
      </c>
      <c r="BD52" s="2"/>
      <c r="BE52" s="2" t="s">
        <v>372</v>
      </c>
      <c r="BF52" s="2" t="s">
        <v>372</v>
      </c>
      <c r="BG52" s="2"/>
      <c r="BH52" s="2" t="s">
        <v>372</v>
      </c>
      <c r="BI52" s="2" t="s">
        <v>372</v>
      </c>
      <c r="BJ52" s="2"/>
      <c r="BK52" s="2" t="s">
        <v>372</v>
      </c>
      <c r="BL52" s="2" t="s">
        <v>372</v>
      </c>
      <c r="BM52" s="2"/>
      <c r="BN52" s="2" t="s">
        <v>372</v>
      </c>
      <c r="BO52" s="2" t="s">
        <v>372</v>
      </c>
      <c r="BP52" s="2"/>
      <c r="BQ52" s="2" t="s">
        <v>372</v>
      </c>
      <c r="BR52" s="2">
        <v>0</v>
      </c>
      <c r="BS52" s="2">
        <v>320</v>
      </c>
      <c r="BT52" s="2"/>
      <c r="BU52" s="2">
        <v>37</v>
      </c>
    </row>
    <row r="53" spans="1:73" x14ac:dyDescent="0.3">
      <c r="A53" s="2">
        <v>50</v>
      </c>
      <c r="B53" s="2" t="s">
        <v>512</v>
      </c>
      <c r="C53" s="2"/>
      <c r="D53" s="2"/>
      <c r="E53" s="2">
        <v>10</v>
      </c>
      <c r="F53" s="2" t="s">
        <v>377</v>
      </c>
      <c r="G53" s="2" t="s">
        <v>375</v>
      </c>
      <c r="H53" s="2" t="s">
        <v>377</v>
      </c>
      <c r="I53" s="2">
        <v>14.1</v>
      </c>
      <c r="J53" s="2"/>
      <c r="K53" s="2"/>
      <c r="L53" s="2">
        <v>4.2</v>
      </c>
      <c r="M53" s="2"/>
      <c r="N53" s="2"/>
      <c r="O53" s="2">
        <v>11.1</v>
      </c>
      <c r="P53" s="2">
        <v>11.1</v>
      </c>
      <c r="Q53" s="2" t="s">
        <v>375</v>
      </c>
      <c r="R53" s="2">
        <v>11.1</v>
      </c>
      <c r="S53" s="2"/>
      <c r="T53" s="2">
        <v>13.5</v>
      </c>
      <c r="U53" s="2" t="s">
        <v>372</v>
      </c>
      <c r="V53" s="2">
        <v>11</v>
      </c>
      <c r="W53" s="2" t="s">
        <v>373</v>
      </c>
      <c r="X53" s="2">
        <v>11</v>
      </c>
      <c r="Y53" s="2" t="s">
        <v>376</v>
      </c>
      <c r="Z53" s="2" t="s">
        <v>375</v>
      </c>
      <c r="AA53" s="2" t="s">
        <v>376</v>
      </c>
      <c r="AB53" s="2" t="s">
        <v>372</v>
      </c>
      <c r="AC53" s="2" t="s">
        <v>372</v>
      </c>
      <c r="AD53" s="2" t="s">
        <v>372</v>
      </c>
      <c r="AE53" s="2"/>
      <c r="AF53" s="2" t="s">
        <v>372</v>
      </c>
      <c r="AG53" s="2" t="s">
        <v>372</v>
      </c>
      <c r="AH53" s="2"/>
      <c r="AI53" s="2" t="s">
        <v>372</v>
      </c>
      <c r="AJ53" s="2" t="s">
        <v>372</v>
      </c>
      <c r="AK53" s="2" t="s">
        <v>372</v>
      </c>
      <c r="AL53" s="2"/>
      <c r="AM53" s="2" t="s">
        <v>372</v>
      </c>
      <c r="AN53" s="2" t="s">
        <v>372</v>
      </c>
      <c r="AO53" s="2"/>
      <c r="AP53" s="2" t="s">
        <v>372</v>
      </c>
      <c r="AQ53" s="2" t="s">
        <v>372</v>
      </c>
      <c r="AR53" s="2"/>
      <c r="AS53" s="2" t="s">
        <v>372</v>
      </c>
      <c r="AT53" s="2" t="s">
        <v>372</v>
      </c>
      <c r="AU53" s="2"/>
      <c r="AV53" s="2" t="s">
        <v>372</v>
      </c>
      <c r="AW53" s="2" t="s">
        <v>372</v>
      </c>
      <c r="AX53" s="2"/>
      <c r="AY53" s="2" t="s">
        <v>372</v>
      </c>
      <c r="AZ53" s="2" t="s">
        <v>372</v>
      </c>
      <c r="BA53" s="2"/>
      <c r="BB53" s="2" t="s">
        <v>372</v>
      </c>
      <c r="BC53" s="2" t="s">
        <v>372</v>
      </c>
      <c r="BD53" s="2"/>
      <c r="BE53" s="2" t="s">
        <v>372</v>
      </c>
      <c r="BF53" s="2" t="s">
        <v>372</v>
      </c>
      <c r="BG53" s="2"/>
      <c r="BH53" s="2" t="s">
        <v>372</v>
      </c>
      <c r="BI53" s="2" t="s">
        <v>372</v>
      </c>
      <c r="BJ53" s="2"/>
      <c r="BK53" s="2" t="s">
        <v>372</v>
      </c>
      <c r="BL53" s="2" t="s">
        <v>372</v>
      </c>
      <c r="BM53" s="2"/>
      <c r="BN53" s="2" t="s">
        <v>372</v>
      </c>
      <c r="BO53" s="2" t="s">
        <v>372</v>
      </c>
      <c r="BP53" s="2"/>
      <c r="BQ53" s="2" t="s">
        <v>372</v>
      </c>
      <c r="BR53" s="2">
        <v>25</v>
      </c>
      <c r="BS53" s="2">
        <v>320</v>
      </c>
      <c r="BT53" s="2">
        <v>4</v>
      </c>
      <c r="BU53" s="2">
        <v>37</v>
      </c>
    </row>
    <row r="54" spans="1:73" x14ac:dyDescent="0.3">
      <c r="A54" s="2">
        <v>51</v>
      </c>
      <c r="B54" s="2" t="s">
        <v>513</v>
      </c>
      <c r="C54" s="2"/>
      <c r="D54" s="2"/>
      <c r="E54" s="2">
        <v>11.7</v>
      </c>
      <c r="F54" s="2">
        <v>4</v>
      </c>
      <c r="G54" s="2" t="s">
        <v>375</v>
      </c>
      <c r="H54" s="2">
        <v>4</v>
      </c>
      <c r="I54" s="2">
        <v>14</v>
      </c>
      <c r="J54" s="2"/>
      <c r="K54" s="2"/>
      <c r="L54" s="2">
        <v>10</v>
      </c>
      <c r="M54" s="2"/>
      <c r="N54" s="2"/>
      <c r="O54" s="2">
        <v>14.2</v>
      </c>
      <c r="P54" s="2">
        <v>17</v>
      </c>
      <c r="Q54" s="2" t="s">
        <v>373</v>
      </c>
      <c r="R54" s="2">
        <v>17.2</v>
      </c>
      <c r="S54" s="2"/>
      <c r="T54" s="2">
        <v>14.2</v>
      </c>
      <c r="U54" s="2" t="s">
        <v>372</v>
      </c>
      <c r="V54" s="2">
        <v>19</v>
      </c>
      <c r="W54" s="2" t="s">
        <v>373</v>
      </c>
      <c r="X54" s="2">
        <v>19</v>
      </c>
      <c r="Y54" s="2">
        <v>17</v>
      </c>
      <c r="Z54" s="2" t="s">
        <v>373</v>
      </c>
      <c r="AA54" s="2">
        <v>17</v>
      </c>
      <c r="AB54" s="2" t="s">
        <v>372</v>
      </c>
      <c r="AC54" s="2" t="s">
        <v>372</v>
      </c>
      <c r="AD54" s="2" t="s">
        <v>372</v>
      </c>
      <c r="AE54" s="2"/>
      <c r="AF54" s="2" t="s">
        <v>372</v>
      </c>
      <c r="AG54" s="2" t="s">
        <v>372</v>
      </c>
      <c r="AH54" s="2"/>
      <c r="AI54" s="2" t="s">
        <v>372</v>
      </c>
      <c r="AJ54" s="2" t="s">
        <v>372</v>
      </c>
      <c r="AK54" s="2" t="s">
        <v>372</v>
      </c>
      <c r="AL54" s="2"/>
      <c r="AM54" s="2" t="s">
        <v>372</v>
      </c>
      <c r="AN54" s="2" t="s">
        <v>372</v>
      </c>
      <c r="AO54" s="2"/>
      <c r="AP54" s="2" t="s">
        <v>372</v>
      </c>
      <c r="AQ54" s="2" t="s">
        <v>372</v>
      </c>
      <c r="AR54" s="2"/>
      <c r="AS54" s="2" t="s">
        <v>372</v>
      </c>
      <c r="AT54" s="2" t="s">
        <v>372</v>
      </c>
      <c r="AU54" s="2"/>
      <c r="AV54" s="2" t="s">
        <v>372</v>
      </c>
      <c r="AW54" s="2" t="s">
        <v>372</v>
      </c>
      <c r="AX54" s="2"/>
      <c r="AY54" s="2" t="s">
        <v>372</v>
      </c>
      <c r="AZ54" s="2" t="s">
        <v>372</v>
      </c>
      <c r="BA54" s="2"/>
      <c r="BB54" s="2" t="s">
        <v>372</v>
      </c>
      <c r="BC54" s="2" t="s">
        <v>372</v>
      </c>
      <c r="BD54" s="2"/>
      <c r="BE54" s="2" t="s">
        <v>372</v>
      </c>
      <c r="BF54" s="2" t="s">
        <v>372</v>
      </c>
      <c r="BG54" s="2"/>
      <c r="BH54" s="2" t="s">
        <v>372</v>
      </c>
      <c r="BI54" s="2" t="s">
        <v>372</v>
      </c>
      <c r="BJ54" s="2"/>
      <c r="BK54" s="2" t="s">
        <v>372</v>
      </c>
      <c r="BL54" s="2" t="s">
        <v>372</v>
      </c>
      <c r="BM54" s="2"/>
      <c r="BN54" s="2" t="s">
        <v>372</v>
      </c>
      <c r="BO54" s="2" t="s">
        <v>372</v>
      </c>
      <c r="BP54" s="2"/>
      <c r="BQ54" s="2" t="s">
        <v>372</v>
      </c>
      <c r="BR54" s="2">
        <v>92.8</v>
      </c>
      <c r="BS54" s="2">
        <v>320</v>
      </c>
      <c r="BT54" s="2">
        <v>8</v>
      </c>
      <c r="BU54" s="2">
        <v>37</v>
      </c>
    </row>
    <row r="55" spans="1:73" x14ac:dyDescent="0.3">
      <c r="A55" s="2">
        <v>52</v>
      </c>
      <c r="B55" s="2" t="s">
        <v>514</v>
      </c>
      <c r="C55" s="2"/>
      <c r="D55" s="2"/>
      <c r="E55" s="2">
        <v>15.6</v>
      </c>
      <c r="F55" s="2">
        <v>5</v>
      </c>
      <c r="G55" s="2" t="s">
        <v>375</v>
      </c>
      <c r="H55" s="2">
        <v>11</v>
      </c>
      <c r="I55" s="2">
        <v>5.0999999999999996</v>
      </c>
      <c r="J55" s="2"/>
      <c r="K55" s="2"/>
      <c r="L55" s="2">
        <v>11</v>
      </c>
      <c r="M55" s="2"/>
      <c r="N55" s="2"/>
      <c r="O55" s="2">
        <v>12</v>
      </c>
      <c r="P55" s="2">
        <v>12</v>
      </c>
      <c r="Q55" s="2" t="s">
        <v>373</v>
      </c>
      <c r="R55" s="2">
        <v>12.2</v>
      </c>
      <c r="S55" s="2"/>
      <c r="T55" s="2">
        <v>8</v>
      </c>
      <c r="U55" s="2" t="s">
        <v>372</v>
      </c>
      <c r="V55" s="2">
        <v>11</v>
      </c>
      <c r="W55" s="2" t="s">
        <v>373</v>
      </c>
      <c r="X55" s="2">
        <v>11</v>
      </c>
      <c r="Y55" s="2">
        <v>18.5</v>
      </c>
      <c r="Z55" s="2" t="s">
        <v>373</v>
      </c>
      <c r="AA55" s="2">
        <v>18.5</v>
      </c>
      <c r="AB55" s="2" t="s">
        <v>372</v>
      </c>
      <c r="AC55" s="2" t="s">
        <v>372</v>
      </c>
      <c r="AD55" s="2" t="s">
        <v>372</v>
      </c>
      <c r="AE55" s="2"/>
      <c r="AF55" s="2" t="s">
        <v>372</v>
      </c>
      <c r="AG55" s="2" t="s">
        <v>372</v>
      </c>
      <c r="AH55" s="2"/>
      <c r="AI55" s="2" t="s">
        <v>372</v>
      </c>
      <c r="AJ55" s="2" t="s">
        <v>372</v>
      </c>
      <c r="AK55" s="2" t="s">
        <v>372</v>
      </c>
      <c r="AL55" s="2"/>
      <c r="AM55" s="2" t="s">
        <v>372</v>
      </c>
      <c r="AN55" s="2" t="s">
        <v>372</v>
      </c>
      <c r="AO55" s="2"/>
      <c r="AP55" s="2" t="s">
        <v>372</v>
      </c>
      <c r="AQ55" s="2" t="s">
        <v>372</v>
      </c>
      <c r="AR55" s="2"/>
      <c r="AS55" s="2" t="s">
        <v>372</v>
      </c>
      <c r="AT55" s="2" t="s">
        <v>372</v>
      </c>
      <c r="AU55" s="2"/>
      <c r="AV55" s="2" t="s">
        <v>372</v>
      </c>
      <c r="AW55" s="2" t="s">
        <v>372</v>
      </c>
      <c r="AX55" s="2"/>
      <c r="AY55" s="2" t="s">
        <v>372</v>
      </c>
      <c r="AZ55" s="2" t="s">
        <v>372</v>
      </c>
      <c r="BA55" s="2"/>
      <c r="BB55" s="2" t="s">
        <v>372</v>
      </c>
      <c r="BC55" s="2" t="s">
        <v>372</v>
      </c>
      <c r="BD55" s="2"/>
      <c r="BE55" s="2" t="s">
        <v>372</v>
      </c>
      <c r="BF55" s="2" t="s">
        <v>372</v>
      </c>
      <c r="BG55" s="2"/>
      <c r="BH55" s="2" t="s">
        <v>372</v>
      </c>
      <c r="BI55" s="2" t="s">
        <v>372</v>
      </c>
      <c r="BJ55" s="2"/>
      <c r="BK55" s="2" t="s">
        <v>372</v>
      </c>
      <c r="BL55" s="2" t="s">
        <v>372</v>
      </c>
      <c r="BM55" s="2"/>
      <c r="BN55" s="2" t="s">
        <v>372</v>
      </c>
      <c r="BO55" s="2" t="s">
        <v>372</v>
      </c>
      <c r="BP55" s="2"/>
      <c r="BQ55" s="2" t="s">
        <v>372</v>
      </c>
      <c r="BR55" s="2">
        <v>91.05</v>
      </c>
      <c r="BS55" s="2">
        <v>320</v>
      </c>
      <c r="BT55" s="2">
        <v>8</v>
      </c>
      <c r="BU55" s="2">
        <v>37</v>
      </c>
    </row>
    <row r="56" spans="1:73" x14ac:dyDescent="0.3">
      <c r="A56" s="2">
        <v>53</v>
      </c>
      <c r="B56" s="2" t="s">
        <v>515</v>
      </c>
      <c r="C56" s="2"/>
      <c r="D56" s="2"/>
      <c r="E56" s="2">
        <v>8</v>
      </c>
      <c r="F56" s="2">
        <v>13</v>
      </c>
      <c r="G56" s="2" t="s">
        <v>373</v>
      </c>
      <c r="H56" s="2">
        <v>11.2</v>
      </c>
      <c r="I56" s="2">
        <v>14.9</v>
      </c>
      <c r="J56" s="2"/>
      <c r="K56" s="2"/>
      <c r="L56" s="2">
        <v>11.8</v>
      </c>
      <c r="M56" s="2"/>
      <c r="N56" s="2"/>
      <c r="O56" s="2">
        <v>10.3</v>
      </c>
      <c r="P56" s="2">
        <v>16</v>
      </c>
      <c r="Q56" s="2" t="s">
        <v>373</v>
      </c>
      <c r="R56" s="2">
        <v>16.2</v>
      </c>
      <c r="S56" s="2"/>
      <c r="T56" s="2">
        <v>17.5</v>
      </c>
      <c r="U56" s="2" t="s">
        <v>372</v>
      </c>
      <c r="V56" s="2">
        <v>15</v>
      </c>
      <c r="W56" s="2" t="s">
        <v>373</v>
      </c>
      <c r="X56" s="2">
        <v>15</v>
      </c>
      <c r="Y56" s="2">
        <v>20</v>
      </c>
      <c r="Z56" s="2" t="s">
        <v>373</v>
      </c>
      <c r="AA56" s="2">
        <v>20</v>
      </c>
      <c r="AB56" s="2" t="s">
        <v>372</v>
      </c>
      <c r="AC56" s="2" t="s">
        <v>372</v>
      </c>
      <c r="AD56" s="2" t="s">
        <v>372</v>
      </c>
      <c r="AE56" s="2"/>
      <c r="AF56" s="2" t="s">
        <v>372</v>
      </c>
      <c r="AG56" s="2" t="s">
        <v>372</v>
      </c>
      <c r="AH56" s="2"/>
      <c r="AI56" s="2" t="s">
        <v>372</v>
      </c>
      <c r="AJ56" s="2" t="s">
        <v>372</v>
      </c>
      <c r="AK56" s="2" t="s">
        <v>372</v>
      </c>
      <c r="AL56" s="2"/>
      <c r="AM56" s="2" t="s">
        <v>372</v>
      </c>
      <c r="AN56" s="2" t="s">
        <v>372</v>
      </c>
      <c r="AO56" s="2"/>
      <c r="AP56" s="2" t="s">
        <v>372</v>
      </c>
      <c r="AQ56" s="2" t="s">
        <v>372</v>
      </c>
      <c r="AR56" s="2"/>
      <c r="AS56" s="2" t="s">
        <v>372</v>
      </c>
      <c r="AT56" s="2" t="s">
        <v>372</v>
      </c>
      <c r="AU56" s="2"/>
      <c r="AV56" s="2" t="s">
        <v>372</v>
      </c>
      <c r="AW56" s="2" t="s">
        <v>372</v>
      </c>
      <c r="AX56" s="2"/>
      <c r="AY56" s="2" t="s">
        <v>372</v>
      </c>
      <c r="AZ56" s="2" t="s">
        <v>372</v>
      </c>
      <c r="BA56" s="2"/>
      <c r="BB56" s="2" t="s">
        <v>372</v>
      </c>
      <c r="BC56" s="2" t="s">
        <v>372</v>
      </c>
      <c r="BD56" s="2"/>
      <c r="BE56" s="2" t="s">
        <v>372</v>
      </c>
      <c r="BF56" s="2" t="s">
        <v>372</v>
      </c>
      <c r="BG56" s="2"/>
      <c r="BH56" s="2" t="s">
        <v>372</v>
      </c>
      <c r="BI56" s="2" t="s">
        <v>372</v>
      </c>
      <c r="BJ56" s="2"/>
      <c r="BK56" s="2" t="s">
        <v>372</v>
      </c>
      <c r="BL56" s="2" t="s">
        <v>372</v>
      </c>
      <c r="BM56" s="2"/>
      <c r="BN56" s="2" t="s">
        <v>372</v>
      </c>
      <c r="BO56" s="2" t="s">
        <v>372</v>
      </c>
      <c r="BP56" s="2"/>
      <c r="BQ56" s="2" t="s">
        <v>372</v>
      </c>
      <c r="BR56" s="2">
        <v>131.55000000000001</v>
      </c>
      <c r="BS56" s="2">
        <v>320</v>
      </c>
      <c r="BT56" s="2">
        <v>19</v>
      </c>
      <c r="BU56" s="2">
        <v>37</v>
      </c>
    </row>
    <row r="57" spans="1:73" x14ac:dyDescent="0.3">
      <c r="A57" s="2">
        <v>54</v>
      </c>
      <c r="B57" s="2" t="s">
        <v>516</v>
      </c>
      <c r="C57" s="2"/>
      <c r="D57" s="2"/>
      <c r="E57" s="2">
        <v>11</v>
      </c>
      <c r="F57" s="2">
        <v>4</v>
      </c>
      <c r="G57" s="2" t="s">
        <v>375</v>
      </c>
      <c r="H57" s="2">
        <v>3.9</v>
      </c>
      <c r="I57" s="2">
        <v>4</v>
      </c>
      <c r="J57" s="2"/>
      <c r="K57" s="2"/>
      <c r="L57" s="2">
        <v>17.2</v>
      </c>
      <c r="M57" s="2"/>
      <c r="N57" s="2"/>
      <c r="O57" s="2">
        <v>5</v>
      </c>
      <c r="P57" s="2">
        <v>12</v>
      </c>
      <c r="Q57" s="2" t="s">
        <v>373</v>
      </c>
      <c r="R57" s="2">
        <v>12</v>
      </c>
      <c r="S57" s="2"/>
      <c r="T57" s="2">
        <v>6.5</v>
      </c>
      <c r="U57" s="2" t="s">
        <v>372</v>
      </c>
      <c r="V57" s="2">
        <v>16.5</v>
      </c>
      <c r="W57" s="2" t="s">
        <v>373</v>
      </c>
      <c r="X57" s="2">
        <v>16.5</v>
      </c>
      <c r="Y57" s="2">
        <v>11</v>
      </c>
      <c r="Z57" s="2" t="s">
        <v>373</v>
      </c>
      <c r="AA57" s="2">
        <v>11</v>
      </c>
      <c r="AB57" s="2" t="s">
        <v>372</v>
      </c>
      <c r="AC57" s="2" t="s">
        <v>372</v>
      </c>
      <c r="AD57" s="2" t="s">
        <v>372</v>
      </c>
      <c r="AE57" s="2"/>
      <c r="AF57" s="2" t="s">
        <v>372</v>
      </c>
      <c r="AG57" s="2" t="s">
        <v>372</v>
      </c>
      <c r="AH57" s="2"/>
      <c r="AI57" s="2" t="s">
        <v>372</v>
      </c>
      <c r="AJ57" s="2" t="s">
        <v>372</v>
      </c>
      <c r="AK57" s="2" t="s">
        <v>372</v>
      </c>
      <c r="AL57" s="2"/>
      <c r="AM57" s="2" t="s">
        <v>372</v>
      </c>
      <c r="AN57" s="2" t="s">
        <v>372</v>
      </c>
      <c r="AO57" s="2"/>
      <c r="AP57" s="2" t="s">
        <v>372</v>
      </c>
      <c r="AQ57" s="2" t="s">
        <v>372</v>
      </c>
      <c r="AR57" s="2"/>
      <c r="AS57" s="2" t="s">
        <v>372</v>
      </c>
      <c r="AT57" s="2" t="s">
        <v>372</v>
      </c>
      <c r="AU57" s="2"/>
      <c r="AV57" s="2" t="s">
        <v>372</v>
      </c>
      <c r="AW57" s="2" t="s">
        <v>372</v>
      </c>
      <c r="AX57" s="2"/>
      <c r="AY57" s="2" t="s">
        <v>372</v>
      </c>
      <c r="AZ57" s="2" t="s">
        <v>372</v>
      </c>
      <c r="BA57" s="2"/>
      <c r="BB57" s="2" t="s">
        <v>372</v>
      </c>
      <c r="BC57" s="2" t="s">
        <v>372</v>
      </c>
      <c r="BD57" s="2"/>
      <c r="BE57" s="2" t="s">
        <v>372</v>
      </c>
      <c r="BF57" s="2" t="s">
        <v>372</v>
      </c>
      <c r="BG57" s="2"/>
      <c r="BH57" s="2" t="s">
        <v>372</v>
      </c>
      <c r="BI57" s="2" t="s">
        <v>372</v>
      </c>
      <c r="BJ57" s="2"/>
      <c r="BK57" s="2" t="s">
        <v>372</v>
      </c>
      <c r="BL57" s="2" t="s">
        <v>372</v>
      </c>
      <c r="BM57" s="2"/>
      <c r="BN57" s="2" t="s">
        <v>372</v>
      </c>
      <c r="BO57" s="2" t="s">
        <v>372</v>
      </c>
      <c r="BP57" s="2"/>
      <c r="BQ57" s="2" t="s">
        <v>372</v>
      </c>
      <c r="BR57" s="2">
        <v>73.45</v>
      </c>
      <c r="BS57" s="2">
        <v>320</v>
      </c>
      <c r="BT57" s="2">
        <v>8</v>
      </c>
      <c r="BU57" s="2">
        <v>37</v>
      </c>
    </row>
    <row r="58" spans="1:73" x14ac:dyDescent="0.3">
      <c r="A58" s="2">
        <v>55</v>
      </c>
      <c r="B58" s="2" t="s">
        <v>517</v>
      </c>
      <c r="C58" s="2" t="s">
        <v>372</v>
      </c>
      <c r="D58" s="2"/>
      <c r="E58" s="2" t="s">
        <v>372</v>
      </c>
      <c r="F58" s="2" t="s">
        <v>372</v>
      </c>
      <c r="G58" s="2"/>
      <c r="H58" s="2" t="s">
        <v>372</v>
      </c>
      <c r="I58" s="2" t="s">
        <v>372</v>
      </c>
      <c r="J58" s="2" t="s">
        <v>372</v>
      </c>
      <c r="K58" s="2"/>
      <c r="L58" s="2" t="s">
        <v>372</v>
      </c>
      <c r="M58" s="2" t="s">
        <v>372</v>
      </c>
      <c r="N58" s="2"/>
      <c r="O58" s="2" t="s">
        <v>372</v>
      </c>
      <c r="P58" s="2" t="s">
        <v>372</v>
      </c>
      <c r="Q58" s="2"/>
      <c r="R58" s="2" t="s">
        <v>372</v>
      </c>
      <c r="S58" s="2" t="s">
        <v>372</v>
      </c>
      <c r="T58" s="2" t="s">
        <v>372</v>
      </c>
      <c r="U58" s="2" t="s">
        <v>372</v>
      </c>
      <c r="V58" s="2" t="s">
        <v>372</v>
      </c>
      <c r="W58" s="2"/>
      <c r="X58" s="2" t="s">
        <v>372</v>
      </c>
      <c r="Y58" s="2" t="s">
        <v>372</v>
      </c>
      <c r="Z58" s="2"/>
      <c r="AA58" s="2" t="s">
        <v>372</v>
      </c>
      <c r="AB58" s="2"/>
      <c r="AC58" s="2" t="s">
        <v>374</v>
      </c>
      <c r="AD58" s="2" t="s">
        <v>374</v>
      </c>
      <c r="AE58" s="2" t="s">
        <v>375</v>
      </c>
      <c r="AF58" s="2" t="s">
        <v>374</v>
      </c>
      <c r="AG58" s="2" t="s">
        <v>374</v>
      </c>
      <c r="AH58" s="2" t="s">
        <v>375</v>
      </c>
      <c r="AI58" s="2" t="s">
        <v>374</v>
      </c>
      <c r="AJ58" s="2" t="s">
        <v>374</v>
      </c>
      <c r="AK58" s="2"/>
      <c r="AL58" s="2"/>
      <c r="AM58" s="2">
        <v>12</v>
      </c>
      <c r="AN58" s="2" t="s">
        <v>374</v>
      </c>
      <c r="AO58" s="2" t="s">
        <v>375</v>
      </c>
      <c r="AP58" s="2" t="s">
        <v>374</v>
      </c>
      <c r="AQ58" s="2" t="s">
        <v>374</v>
      </c>
      <c r="AR58" s="2" t="s">
        <v>375</v>
      </c>
      <c r="AS58" s="2" t="s">
        <v>374</v>
      </c>
      <c r="AT58" s="2">
        <v>15</v>
      </c>
      <c r="AU58" s="2" t="s">
        <v>375</v>
      </c>
      <c r="AV58" s="2">
        <v>15</v>
      </c>
      <c r="AW58" s="2" t="s">
        <v>372</v>
      </c>
      <c r="AX58" s="2"/>
      <c r="AY58" s="2" t="s">
        <v>372</v>
      </c>
      <c r="AZ58" s="2" t="s">
        <v>372</v>
      </c>
      <c r="BA58" s="2"/>
      <c r="BB58" s="2" t="s">
        <v>372</v>
      </c>
      <c r="BC58" s="2" t="s">
        <v>372</v>
      </c>
      <c r="BD58" s="2"/>
      <c r="BE58" s="2" t="s">
        <v>372</v>
      </c>
      <c r="BF58" s="2" t="s">
        <v>372</v>
      </c>
      <c r="BG58" s="2"/>
      <c r="BH58" s="2" t="s">
        <v>372</v>
      </c>
      <c r="BI58" s="2" t="s">
        <v>372</v>
      </c>
      <c r="BJ58" s="2"/>
      <c r="BK58" s="2" t="s">
        <v>372</v>
      </c>
      <c r="BL58" s="2" t="s">
        <v>372</v>
      </c>
      <c r="BM58" s="2"/>
      <c r="BN58" s="2" t="s">
        <v>372</v>
      </c>
      <c r="BO58" s="2" t="s">
        <v>372</v>
      </c>
      <c r="BP58" s="2"/>
      <c r="BQ58" s="2" t="s">
        <v>372</v>
      </c>
      <c r="BR58" s="2">
        <v>9</v>
      </c>
      <c r="BS58" s="2">
        <v>240</v>
      </c>
      <c r="BT58" s="2"/>
      <c r="BU58" s="2">
        <v>26</v>
      </c>
    </row>
    <row r="59" spans="1:73" x14ac:dyDescent="0.3">
      <c r="A59" s="2">
        <v>56</v>
      </c>
      <c r="B59" s="2" t="s">
        <v>518</v>
      </c>
      <c r="C59" s="2"/>
      <c r="D59" s="2"/>
      <c r="E59" s="2">
        <v>9.1999999999999993</v>
      </c>
      <c r="F59" s="2">
        <v>5.5</v>
      </c>
      <c r="G59" s="2" t="s">
        <v>375</v>
      </c>
      <c r="H59" s="2">
        <v>5.5</v>
      </c>
      <c r="I59" s="2">
        <v>11.5</v>
      </c>
      <c r="J59" s="2" t="s">
        <v>372</v>
      </c>
      <c r="K59" s="2"/>
      <c r="L59" s="2" t="s">
        <v>372</v>
      </c>
      <c r="M59" s="2"/>
      <c r="N59" s="2"/>
      <c r="O59" s="2">
        <v>14.8</v>
      </c>
      <c r="P59" s="2" t="s">
        <v>372</v>
      </c>
      <c r="Q59" s="2"/>
      <c r="R59" s="2" t="s">
        <v>372</v>
      </c>
      <c r="S59" s="2"/>
      <c r="T59" s="2" t="s">
        <v>378</v>
      </c>
      <c r="U59" s="2" t="s">
        <v>372</v>
      </c>
      <c r="V59" s="2">
        <v>11</v>
      </c>
      <c r="W59" s="2" t="s">
        <v>373</v>
      </c>
      <c r="X59" s="2">
        <v>11</v>
      </c>
      <c r="Y59" s="2">
        <v>11.5</v>
      </c>
      <c r="Z59" s="2" t="s">
        <v>373</v>
      </c>
      <c r="AA59" s="2">
        <v>11.5</v>
      </c>
      <c r="AB59" s="2" t="s">
        <v>372</v>
      </c>
      <c r="AC59" s="2" t="s">
        <v>372</v>
      </c>
      <c r="AD59" s="2" t="s">
        <v>372</v>
      </c>
      <c r="AE59" s="2"/>
      <c r="AF59" s="2" t="s">
        <v>372</v>
      </c>
      <c r="AG59" s="2" t="s">
        <v>372</v>
      </c>
      <c r="AH59" s="2"/>
      <c r="AI59" s="2" t="s">
        <v>372</v>
      </c>
      <c r="AJ59" s="2" t="s">
        <v>372</v>
      </c>
      <c r="AK59" s="2" t="s">
        <v>372</v>
      </c>
      <c r="AL59" s="2"/>
      <c r="AM59" s="2" t="s">
        <v>372</v>
      </c>
      <c r="AN59" s="2" t="s">
        <v>372</v>
      </c>
      <c r="AO59" s="2"/>
      <c r="AP59" s="2" t="s">
        <v>372</v>
      </c>
      <c r="AQ59" s="2" t="s">
        <v>372</v>
      </c>
      <c r="AR59" s="2"/>
      <c r="AS59" s="2" t="s">
        <v>372</v>
      </c>
      <c r="AT59" s="2" t="s">
        <v>372</v>
      </c>
      <c r="AU59" s="2"/>
      <c r="AV59" s="2" t="s">
        <v>372</v>
      </c>
      <c r="AW59" s="2" t="s">
        <v>372</v>
      </c>
      <c r="AX59" s="2"/>
      <c r="AY59" s="2" t="s">
        <v>372</v>
      </c>
      <c r="AZ59" s="2" t="s">
        <v>372</v>
      </c>
      <c r="BA59" s="2"/>
      <c r="BB59" s="2" t="s">
        <v>372</v>
      </c>
      <c r="BC59" s="2" t="s">
        <v>372</v>
      </c>
      <c r="BD59" s="2"/>
      <c r="BE59" s="2" t="s">
        <v>372</v>
      </c>
      <c r="BF59" s="2" t="s">
        <v>372</v>
      </c>
      <c r="BG59" s="2"/>
      <c r="BH59" s="2" t="s">
        <v>372</v>
      </c>
      <c r="BI59" s="2" t="s">
        <v>372</v>
      </c>
      <c r="BJ59" s="2"/>
      <c r="BK59" s="2" t="s">
        <v>372</v>
      </c>
      <c r="BL59" s="2" t="s">
        <v>372</v>
      </c>
      <c r="BM59" s="2"/>
      <c r="BN59" s="2" t="s">
        <v>372</v>
      </c>
      <c r="BO59" s="2" t="s">
        <v>372</v>
      </c>
      <c r="BP59" s="2"/>
      <c r="BQ59" s="2" t="s">
        <v>372</v>
      </c>
      <c r="BR59" s="2">
        <v>62.6</v>
      </c>
      <c r="BS59" s="2">
        <v>250</v>
      </c>
      <c r="BT59" s="2">
        <v>6</v>
      </c>
      <c r="BU59" s="2">
        <v>30</v>
      </c>
    </row>
    <row r="60" spans="1:73" x14ac:dyDescent="0.3">
      <c r="A60" s="2">
        <v>57</v>
      </c>
      <c r="B60" s="2" t="s">
        <v>519</v>
      </c>
      <c r="C60" s="2"/>
      <c r="D60" s="2"/>
      <c r="E60" s="2">
        <v>10.5</v>
      </c>
      <c r="F60" s="2" t="s">
        <v>374</v>
      </c>
      <c r="G60" s="2" t="s">
        <v>375</v>
      </c>
      <c r="H60" s="2" t="s">
        <v>374</v>
      </c>
      <c r="I60" s="2" t="s">
        <v>374</v>
      </c>
      <c r="J60" s="2"/>
      <c r="K60" s="2"/>
      <c r="L60" s="2">
        <v>2.2999999999999998</v>
      </c>
      <c r="M60" s="2"/>
      <c r="N60" s="2"/>
      <c r="O60" s="2" t="s">
        <v>377</v>
      </c>
      <c r="P60" s="2">
        <v>9.5</v>
      </c>
      <c r="Q60" s="2" t="s">
        <v>375</v>
      </c>
      <c r="R60" s="2">
        <v>9.6</v>
      </c>
      <c r="S60" s="2"/>
      <c r="T60" s="2">
        <v>4.8</v>
      </c>
      <c r="U60" s="2" t="s">
        <v>372</v>
      </c>
      <c r="V60" s="2">
        <v>8</v>
      </c>
      <c r="W60" s="2" t="s">
        <v>375</v>
      </c>
      <c r="X60" s="2">
        <v>8</v>
      </c>
      <c r="Y60" s="2">
        <v>12</v>
      </c>
      <c r="Z60" s="2" t="s">
        <v>373</v>
      </c>
      <c r="AA60" s="2">
        <v>12</v>
      </c>
      <c r="AB60" s="2" t="s">
        <v>372</v>
      </c>
      <c r="AC60" s="2" t="s">
        <v>372</v>
      </c>
      <c r="AD60" s="2" t="s">
        <v>372</v>
      </c>
      <c r="AE60" s="2"/>
      <c r="AF60" s="2" t="s">
        <v>372</v>
      </c>
      <c r="AG60" s="2" t="s">
        <v>372</v>
      </c>
      <c r="AH60" s="2"/>
      <c r="AI60" s="2" t="s">
        <v>372</v>
      </c>
      <c r="AJ60" s="2" t="s">
        <v>372</v>
      </c>
      <c r="AK60" s="2" t="s">
        <v>372</v>
      </c>
      <c r="AL60" s="2"/>
      <c r="AM60" s="2" t="s">
        <v>372</v>
      </c>
      <c r="AN60" s="2" t="s">
        <v>372</v>
      </c>
      <c r="AO60" s="2"/>
      <c r="AP60" s="2" t="s">
        <v>372</v>
      </c>
      <c r="AQ60" s="2" t="s">
        <v>372</v>
      </c>
      <c r="AR60" s="2"/>
      <c r="AS60" s="2" t="s">
        <v>372</v>
      </c>
      <c r="AT60" s="2" t="s">
        <v>372</v>
      </c>
      <c r="AU60" s="2"/>
      <c r="AV60" s="2" t="s">
        <v>372</v>
      </c>
      <c r="AW60" s="2" t="s">
        <v>372</v>
      </c>
      <c r="AX60" s="2"/>
      <c r="AY60" s="2" t="s">
        <v>372</v>
      </c>
      <c r="AZ60" s="2" t="s">
        <v>372</v>
      </c>
      <c r="BA60" s="2"/>
      <c r="BB60" s="2" t="s">
        <v>372</v>
      </c>
      <c r="BC60" s="2" t="s">
        <v>372</v>
      </c>
      <c r="BD60" s="2"/>
      <c r="BE60" s="2" t="s">
        <v>372</v>
      </c>
      <c r="BF60" s="2" t="s">
        <v>372</v>
      </c>
      <c r="BG60" s="2"/>
      <c r="BH60" s="2" t="s">
        <v>372</v>
      </c>
      <c r="BI60" s="2" t="s">
        <v>372</v>
      </c>
      <c r="BJ60" s="2"/>
      <c r="BK60" s="2" t="s">
        <v>372</v>
      </c>
      <c r="BL60" s="2" t="s">
        <v>372</v>
      </c>
      <c r="BM60" s="2"/>
      <c r="BN60" s="2" t="s">
        <v>372</v>
      </c>
      <c r="BO60" s="2" t="s">
        <v>372</v>
      </c>
      <c r="BP60" s="2"/>
      <c r="BQ60" s="2" t="s">
        <v>372</v>
      </c>
      <c r="BR60" s="2">
        <v>44.1</v>
      </c>
      <c r="BS60" s="2">
        <v>320</v>
      </c>
      <c r="BT60" s="2">
        <v>2</v>
      </c>
      <c r="BU60" s="2">
        <v>37</v>
      </c>
    </row>
    <row r="61" spans="1:73" x14ac:dyDescent="0.3">
      <c r="A61" s="2">
        <v>58</v>
      </c>
      <c r="B61" s="2" t="s">
        <v>520</v>
      </c>
      <c r="C61" s="2"/>
      <c r="D61" s="2"/>
      <c r="E61" s="2">
        <v>15</v>
      </c>
      <c r="F61" s="2" t="s">
        <v>376</v>
      </c>
      <c r="G61" s="2" t="s">
        <v>375</v>
      </c>
      <c r="H61" s="2" t="s">
        <v>376</v>
      </c>
      <c r="I61" s="2" t="s">
        <v>376</v>
      </c>
      <c r="J61" s="2"/>
      <c r="K61" s="2"/>
      <c r="L61" s="2">
        <v>4.5</v>
      </c>
      <c r="M61" s="2"/>
      <c r="N61" s="2"/>
      <c r="O61" s="2" t="s">
        <v>376</v>
      </c>
      <c r="P61" s="2" t="s">
        <v>376</v>
      </c>
      <c r="Q61" s="2" t="s">
        <v>375</v>
      </c>
      <c r="R61" s="2" t="s">
        <v>376</v>
      </c>
      <c r="S61" s="2"/>
      <c r="T61" s="2" t="s">
        <v>376</v>
      </c>
      <c r="U61" s="2" t="s">
        <v>372</v>
      </c>
      <c r="V61" s="2" t="s">
        <v>376</v>
      </c>
      <c r="W61" s="2" t="s">
        <v>375</v>
      </c>
      <c r="X61" s="2" t="s">
        <v>376</v>
      </c>
      <c r="Y61" s="2" t="s">
        <v>376</v>
      </c>
      <c r="Z61" s="2" t="s">
        <v>375</v>
      </c>
      <c r="AA61" s="2" t="s">
        <v>376</v>
      </c>
      <c r="AB61" s="2" t="s">
        <v>372</v>
      </c>
      <c r="AC61" s="2" t="s">
        <v>372</v>
      </c>
      <c r="AD61" s="2" t="s">
        <v>372</v>
      </c>
      <c r="AE61" s="2"/>
      <c r="AF61" s="2" t="s">
        <v>372</v>
      </c>
      <c r="AG61" s="2" t="s">
        <v>372</v>
      </c>
      <c r="AH61" s="2"/>
      <c r="AI61" s="2" t="s">
        <v>372</v>
      </c>
      <c r="AJ61" s="2" t="s">
        <v>372</v>
      </c>
      <c r="AK61" s="2" t="s">
        <v>372</v>
      </c>
      <c r="AL61" s="2"/>
      <c r="AM61" s="2" t="s">
        <v>372</v>
      </c>
      <c r="AN61" s="2" t="s">
        <v>372</v>
      </c>
      <c r="AO61" s="2"/>
      <c r="AP61" s="2" t="s">
        <v>372</v>
      </c>
      <c r="AQ61" s="2" t="s">
        <v>372</v>
      </c>
      <c r="AR61" s="2"/>
      <c r="AS61" s="2" t="s">
        <v>372</v>
      </c>
      <c r="AT61" s="2" t="s">
        <v>372</v>
      </c>
      <c r="AU61" s="2"/>
      <c r="AV61" s="2" t="s">
        <v>372</v>
      </c>
      <c r="AW61" s="2" t="s">
        <v>372</v>
      </c>
      <c r="AX61" s="2"/>
      <c r="AY61" s="2" t="s">
        <v>372</v>
      </c>
      <c r="AZ61" s="2" t="s">
        <v>372</v>
      </c>
      <c r="BA61" s="2"/>
      <c r="BB61" s="2" t="s">
        <v>372</v>
      </c>
      <c r="BC61" s="2" t="s">
        <v>372</v>
      </c>
      <c r="BD61" s="2"/>
      <c r="BE61" s="2" t="s">
        <v>372</v>
      </c>
      <c r="BF61" s="2" t="s">
        <v>372</v>
      </c>
      <c r="BG61" s="2"/>
      <c r="BH61" s="2" t="s">
        <v>372</v>
      </c>
      <c r="BI61" s="2" t="s">
        <v>372</v>
      </c>
      <c r="BJ61" s="2"/>
      <c r="BK61" s="2" t="s">
        <v>372</v>
      </c>
      <c r="BL61" s="2" t="s">
        <v>372</v>
      </c>
      <c r="BM61" s="2"/>
      <c r="BN61" s="2" t="s">
        <v>372</v>
      </c>
      <c r="BO61" s="2" t="s">
        <v>372</v>
      </c>
      <c r="BP61" s="2"/>
      <c r="BQ61" s="2" t="s">
        <v>372</v>
      </c>
      <c r="BR61" s="2">
        <v>0</v>
      </c>
      <c r="BS61" s="2">
        <v>320</v>
      </c>
      <c r="BT61" s="2"/>
      <c r="BU61" s="2">
        <v>37</v>
      </c>
    </row>
    <row r="62" spans="1:73" x14ac:dyDescent="0.3">
      <c r="A62" s="2">
        <v>59</v>
      </c>
      <c r="B62" s="2" t="s">
        <v>521</v>
      </c>
      <c r="C62" s="2"/>
      <c r="D62" s="2"/>
      <c r="E62" s="2">
        <v>16.399999999999999</v>
      </c>
      <c r="F62" s="2">
        <v>3</v>
      </c>
      <c r="G62" s="2" t="s">
        <v>375</v>
      </c>
      <c r="H62" s="2">
        <v>12</v>
      </c>
      <c r="I62" s="2">
        <v>3</v>
      </c>
      <c r="J62" s="2"/>
      <c r="K62" s="2"/>
      <c r="L62" s="2">
        <v>4.2</v>
      </c>
      <c r="M62" s="2"/>
      <c r="N62" s="2"/>
      <c r="O62" s="2">
        <v>5</v>
      </c>
      <c r="P62" s="2">
        <v>12.5</v>
      </c>
      <c r="Q62" s="2" t="s">
        <v>373</v>
      </c>
      <c r="R62" s="2">
        <v>12.4</v>
      </c>
      <c r="S62" s="2"/>
      <c r="T62" s="2">
        <v>8</v>
      </c>
      <c r="U62" s="2" t="s">
        <v>372</v>
      </c>
      <c r="V62" s="2">
        <v>1</v>
      </c>
      <c r="W62" s="2" t="s">
        <v>375</v>
      </c>
      <c r="X62" s="2">
        <v>1</v>
      </c>
      <c r="Y62" s="2">
        <v>10</v>
      </c>
      <c r="Z62" s="2" t="s">
        <v>373</v>
      </c>
      <c r="AA62" s="2">
        <v>10</v>
      </c>
      <c r="AB62" s="2" t="s">
        <v>372</v>
      </c>
      <c r="AC62" s="2" t="s">
        <v>372</v>
      </c>
      <c r="AD62" s="2" t="s">
        <v>372</v>
      </c>
      <c r="AE62" s="2"/>
      <c r="AF62" s="2" t="s">
        <v>372</v>
      </c>
      <c r="AG62" s="2" t="s">
        <v>372</v>
      </c>
      <c r="AH62" s="2"/>
      <c r="AI62" s="2" t="s">
        <v>372</v>
      </c>
      <c r="AJ62" s="2" t="s">
        <v>372</v>
      </c>
      <c r="AK62" s="2" t="s">
        <v>372</v>
      </c>
      <c r="AL62" s="2"/>
      <c r="AM62" s="2" t="s">
        <v>372</v>
      </c>
      <c r="AN62" s="2" t="s">
        <v>372</v>
      </c>
      <c r="AO62" s="2"/>
      <c r="AP62" s="2" t="s">
        <v>372</v>
      </c>
      <c r="AQ62" s="2" t="s">
        <v>372</v>
      </c>
      <c r="AR62" s="2"/>
      <c r="AS62" s="2" t="s">
        <v>372</v>
      </c>
      <c r="AT62" s="2" t="s">
        <v>372</v>
      </c>
      <c r="AU62" s="2"/>
      <c r="AV62" s="2" t="s">
        <v>372</v>
      </c>
      <c r="AW62" s="2" t="s">
        <v>372</v>
      </c>
      <c r="AX62" s="2"/>
      <c r="AY62" s="2" t="s">
        <v>372</v>
      </c>
      <c r="AZ62" s="2" t="s">
        <v>372</v>
      </c>
      <c r="BA62" s="2"/>
      <c r="BB62" s="2" t="s">
        <v>372</v>
      </c>
      <c r="BC62" s="2" t="s">
        <v>372</v>
      </c>
      <c r="BD62" s="2"/>
      <c r="BE62" s="2" t="s">
        <v>372</v>
      </c>
      <c r="BF62" s="2" t="s">
        <v>372</v>
      </c>
      <c r="BG62" s="2"/>
      <c r="BH62" s="2" t="s">
        <v>372</v>
      </c>
      <c r="BI62" s="2" t="s">
        <v>372</v>
      </c>
      <c r="BJ62" s="2"/>
      <c r="BK62" s="2" t="s">
        <v>372</v>
      </c>
      <c r="BL62" s="2" t="s">
        <v>372</v>
      </c>
      <c r="BM62" s="2"/>
      <c r="BN62" s="2" t="s">
        <v>372</v>
      </c>
      <c r="BO62" s="2" t="s">
        <v>372</v>
      </c>
      <c r="BP62" s="2"/>
      <c r="BQ62" s="2" t="s">
        <v>372</v>
      </c>
      <c r="BR62" s="2">
        <v>51.1</v>
      </c>
      <c r="BS62" s="2">
        <v>320</v>
      </c>
      <c r="BT62" s="2">
        <v>4</v>
      </c>
      <c r="BU62" s="2">
        <v>37</v>
      </c>
    </row>
    <row r="63" spans="1:73" x14ac:dyDescent="0.3">
      <c r="A63" s="2">
        <v>60</v>
      </c>
      <c r="B63" s="2" t="s">
        <v>522</v>
      </c>
      <c r="C63" s="2"/>
      <c r="D63" s="2"/>
      <c r="E63" s="2">
        <v>17.3</v>
      </c>
      <c r="F63" s="2">
        <v>5.5</v>
      </c>
      <c r="G63" s="2" t="s">
        <v>375</v>
      </c>
      <c r="H63" s="2">
        <v>5.5</v>
      </c>
      <c r="I63" s="2">
        <v>13.8</v>
      </c>
      <c r="J63" s="2"/>
      <c r="K63" s="2"/>
      <c r="L63" s="2">
        <v>16</v>
      </c>
      <c r="M63" s="2"/>
      <c r="N63" s="2"/>
      <c r="O63" s="2">
        <v>10</v>
      </c>
      <c r="P63" s="2">
        <v>17.5</v>
      </c>
      <c r="Q63" s="2" t="s">
        <v>373</v>
      </c>
      <c r="R63" s="2">
        <v>17.399999999999999</v>
      </c>
      <c r="S63" s="2"/>
      <c r="T63" s="2">
        <v>17</v>
      </c>
      <c r="U63" s="2" t="s">
        <v>372</v>
      </c>
      <c r="V63" s="2">
        <v>12.5</v>
      </c>
      <c r="W63" s="2" t="s">
        <v>373</v>
      </c>
      <c r="X63" s="2">
        <v>12.5</v>
      </c>
      <c r="Y63" s="2">
        <v>19</v>
      </c>
      <c r="Z63" s="2" t="s">
        <v>373</v>
      </c>
      <c r="AA63" s="2">
        <v>19</v>
      </c>
      <c r="AB63" s="2" t="s">
        <v>372</v>
      </c>
      <c r="AC63" s="2" t="s">
        <v>372</v>
      </c>
      <c r="AD63" s="2" t="s">
        <v>372</v>
      </c>
      <c r="AE63" s="2"/>
      <c r="AF63" s="2" t="s">
        <v>372</v>
      </c>
      <c r="AG63" s="2" t="s">
        <v>372</v>
      </c>
      <c r="AH63" s="2"/>
      <c r="AI63" s="2" t="s">
        <v>372</v>
      </c>
      <c r="AJ63" s="2" t="s">
        <v>372</v>
      </c>
      <c r="AK63" s="2" t="s">
        <v>372</v>
      </c>
      <c r="AL63" s="2"/>
      <c r="AM63" s="2" t="s">
        <v>372</v>
      </c>
      <c r="AN63" s="2" t="s">
        <v>372</v>
      </c>
      <c r="AO63" s="2"/>
      <c r="AP63" s="2" t="s">
        <v>372</v>
      </c>
      <c r="AQ63" s="2" t="s">
        <v>372</v>
      </c>
      <c r="AR63" s="2"/>
      <c r="AS63" s="2" t="s">
        <v>372</v>
      </c>
      <c r="AT63" s="2" t="s">
        <v>372</v>
      </c>
      <c r="AU63" s="2"/>
      <c r="AV63" s="2" t="s">
        <v>372</v>
      </c>
      <c r="AW63" s="2" t="s">
        <v>372</v>
      </c>
      <c r="AX63" s="2"/>
      <c r="AY63" s="2" t="s">
        <v>372</v>
      </c>
      <c r="AZ63" s="2" t="s">
        <v>372</v>
      </c>
      <c r="BA63" s="2"/>
      <c r="BB63" s="2" t="s">
        <v>372</v>
      </c>
      <c r="BC63" s="2" t="s">
        <v>372</v>
      </c>
      <c r="BD63" s="2"/>
      <c r="BE63" s="2" t="s">
        <v>372</v>
      </c>
      <c r="BF63" s="2" t="s">
        <v>372</v>
      </c>
      <c r="BG63" s="2"/>
      <c r="BH63" s="2" t="s">
        <v>372</v>
      </c>
      <c r="BI63" s="2" t="s">
        <v>372</v>
      </c>
      <c r="BJ63" s="2"/>
      <c r="BK63" s="2" t="s">
        <v>372</v>
      </c>
      <c r="BL63" s="2" t="s">
        <v>372</v>
      </c>
      <c r="BM63" s="2"/>
      <c r="BN63" s="2" t="s">
        <v>372</v>
      </c>
      <c r="BO63" s="2" t="s">
        <v>372</v>
      </c>
      <c r="BP63" s="2"/>
      <c r="BQ63" s="2" t="s">
        <v>372</v>
      </c>
      <c r="BR63" s="2">
        <v>92.7</v>
      </c>
      <c r="BS63" s="2">
        <v>320</v>
      </c>
      <c r="BT63" s="2">
        <v>8</v>
      </c>
      <c r="BU63" s="2">
        <v>37</v>
      </c>
    </row>
    <row r="71" spans="2:2" x14ac:dyDescent="0.3">
      <c r="B71">
        <f ca="1">RANDBETWEEN(1,60)</f>
        <v>23</v>
      </c>
    </row>
  </sheetData>
  <sortState xmlns:xlrd2="http://schemas.microsoft.com/office/spreadsheetml/2017/richdata2" ref="B4:B33">
    <sortCondition ref="B4:B33"/>
  </sortState>
  <conditionalFormatting sqref="A1:BU63">
    <cfRule type="cellIs" dxfId="202" priority="1" operator="equal">
      <formula>"CM"</formula>
    </cfRule>
    <cfRule type="cellIs" dxfId="201" priority="2" operator="equal">
      <formula>"Z"</formula>
    </cfRule>
    <cfRule type="cellIs" dxfId="200" priority="3" operator="equal">
      <formula>"D"</formula>
    </cfRule>
    <cfRule type="cellIs" dxfId="199" priority="4" operator="equal">
      <formula>"PR"</formula>
    </cfRule>
    <cfRule type="cellIs" dxfId="198" priority="5" operator="equal">
      <formula>"PP"</formula>
    </cfRule>
    <cfRule type="cellIs" dxfId="197" priority="6" operator="equal">
      <formula>"N"</formula>
    </cfRule>
    <cfRule type="cellIs" dxfId="196" priority="7" operator="equal">
      <formula>"O"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E455-DBE6-4E19-A3BE-1EF62ED33CF0}">
  <sheetPr codeName="Feuil7"/>
  <dimension ref="A1:AA187"/>
  <sheetViews>
    <sheetView view="pageLayout" topLeftCell="I48" zoomScaleNormal="85" workbookViewId="0">
      <selection activeCell="S55" sqref="S55:T55"/>
    </sheetView>
  </sheetViews>
  <sheetFormatPr baseColWidth="10" defaultRowHeight="14.4" x14ac:dyDescent="0.3"/>
  <cols>
    <col min="1" max="1" width="6" bestFit="1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109375" customWidth="1"/>
    <col min="7" max="7" width="8.77734375" customWidth="1"/>
    <col min="8" max="8" width="6.6640625" customWidth="1"/>
    <col min="9" max="9" width="11.5546875" customWidth="1"/>
    <col min="10" max="10" width="6" customWidth="1"/>
    <col min="11" max="11" width="6.88671875" customWidth="1"/>
    <col min="12" max="12" width="8.5546875" customWidth="1"/>
    <col min="13" max="13" width="7.6640625" customWidth="1"/>
    <col min="14" max="14" width="26.77734375" customWidth="1"/>
    <col min="15" max="15" width="5.109375" customWidth="1"/>
    <col min="16" max="16" width="8.77734375" customWidth="1"/>
    <col min="17" max="17" width="6.6640625" customWidth="1"/>
    <col min="18" max="18" width="11.5546875" customWidth="1"/>
    <col min="19" max="19" width="6" customWidth="1"/>
    <col min="20" max="20" width="6.88671875" customWidth="1"/>
    <col min="21" max="21" width="8.5546875" customWidth="1"/>
    <col min="22" max="22" width="7.6640625" customWidth="1"/>
    <col min="23" max="23" width="26.77734375" customWidth="1"/>
    <col min="24" max="24" width="5.109375" customWidth="1"/>
    <col min="25" max="25" width="8.77734375" customWidth="1"/>
    <col min="26" max="26" width="6.6640625" customWidth="1"/>
    <col min="27" max="27" width="11.5546875" customWidth="1"/>
  </cols>
  <sheetData>
    <row r="1" spans="1:27" x14ac:dyDescent="0.3">
      <c r="A1" s="142" t="e" vm="1">
        <v>#VALUE!</v>
      </c>
      <c r="B1" s="142"/>
      <c r="C1" s="142"/>
      <c r="E1" t="s">
        <v>658</v>
      </c>
      <c r="F1" s="142" t="s">
        <v>655</v>
      </c>
      <c r="G1" s="142"/>
      <c r="H1" s="142"/>
      <c r="I1" s="142"/>
      <c r="J1" s="142" t="e" vm="1">
        <v>#VALUE!</v>
      </c>
      <c r="K1" s="142"/>
      <c r="L1" s="142"/>
      <c r="N1" t="s">
        <v>658</v>
      </c>
      <c r="O1" s="142" t="s">
        <v>655</v>
      </c>
      <c r="P1" s="142"/>
      <c r="Q1" s="142"/>
      <c r="R1" s="142"/>
      <c r="S1" s="142" t="e" vm="1">
        <v>#VALUE!</v>
      </c>
      <c r="T1" s="142"/>
      <c r="U1" s="142"/>
      <c r="W1" t="s">
        <v>658</v>
      </c>
      <c r="X1" s="142" t="s">
        <v>655</v>
      </c>
      <c r="Y1" s="142"/>
      <c r="Z1" s="142"/>
      <c r="AA1" s="142"/>
    </row>
    <row r="2" spans="1:27" x14ac:dyDescent="0.3">
      <c r="A2" s="142"/>
      <c r="B2" s="142"/>
      <c r="C2" s="142"/>
      <c r="E2" t="s">
        <v>656</v>
      </c>
      <c r="F2" s="142" t="s">
        <v>660</v>
      </c>
      <c r="G2" s="142"/>
      <c r="H2" s="142"/>
      <c r="I2" s="142"/>
      <c r="J2" s="142"/>
      <c r="K2" s="142"/>
      <c r="L2" s="142"/>
      <c r="N2" t="s">
        <v>656</v>
      </c>
      <c r="O2" s="142" t="s">
        <v>660</v>
      </c>
      <c r="P2" s="142"/>
      <c r="Q2" s="142"/>
      <c r="R2" s="142"/>
      <c r="S2" s="142"/>
      <c r="T2" s="142"/>
      <c r="U2" s="142"/>
      <c r="W2" t="s">
        <v>656</v>
      </c>
      <c r="X2" s="142" t="s">
        <v>660</v>
      </c>
      <c r="Y2" s="142"/>
      <c r="Z2" s="142"/>
      <c r="AA2" s="142"/>
    </row>
    <row r="3" spans="1:27" x14ac:dyDescent="0.3">
      <c r="A3" s="142"/>
      <c r="B3" s="142"/>
      <c r="C3" s="142"/>
      <c r="E3" s="142" t="s">
        <v>657</v>
      </c>
      <c r="F3" s="142"/>
      <c r="J3" s="142"/>
      <c r="K3" s="142"/>
      <c r="L3" s="142"/>
      <c r="N3" s="142" t="s">
        <v>657</v>
      </c>
      <c r="O3" s="142"/>
      <c r="S3" s="142"/>
      <c r="T3" s="142"/>
      <c r="U3" s="142"/>
      <c r="W3" s="142" t="s">
        <v>657</v>
      </c>
      <c r="X3" s="142"/>
    </row>
    <row r="5" spans="1:27" ht="15" thickBot="1" x14ac:dyDescent="0.35"/>
    <row r="6" spans="1:27" ht="15" thickBot="1" x14ac:dyDescent="0.35">
      <c r="A6" s="146" t="s">
        <v>605</v>
      </c>
      <c r="B6" s="147"/>
      <c r="C6" s="22" t="s">
        <v>604</v>
      </c>
      <c r="E6" s="148" t="s">
        <v>659</v>
      </c>
      <c r="F6" s="149"/>
      <c r="G6" s="150"/>
      <c r="I6" s="65" t="s">
        <v>665</v>
      </c>
      <c r="J6" s="146" t="s">
        <v>605</v>
      </c>
      <c r="K6" s="147"/>
      <c r="L6" s="22" t="s">
        <v>604</v>
      </c>
      <c r="N6" s="148" t="s">
        <v>659</v>
      </c>
      <c r="O6" s="149"/>
      <c r="P6" s="150"/>
      <c r="R6" s="65" t="s">
        <v>665</v>
      </c>
      <c r="S6" s="146" t="s">
        <v>605</v>
      </c>
      <c r="T6" s="151"/>
      <c r="U6" s="42"/>
      <c r="V6" s="152" t="s">
        <v>730</v>
      </c>
      <c r="W6" s="153"/>
      <c r="X6" s="153" t="s">
        <v>606</v>
      </c>
      <c r="Y6" s="154"/>
      <c r="AA6" s="42"/>
    </row>
    <row r="7" spans="1:27" ht="15" thickBot="1" x14ac:dyDescent="0.35">
      <c r="A7" s="172" t="s">
        <v>732</v>
      </c>
      <c r="B7" s="142"/>
      <c r="C7" s="19" t="s">
        <v>603</v>
      </c>
      <c r="E7" s="47" t="s">
        <v>628</v>
      </c>
      <c r="F7" s="173" t="s">
        <v>606</v>
      </c>
      <c r="G7" s="174"/>
      <c r="I7" s="66" t="s">
        <v>666</v>
      </c>
      <c r="J7" s="172" t="s">
        <v>733</v>
      </c>
      <c r="K7" s="142"/>
      <c r="L7" s="19" t="s">
        <v>734</v>
      </c>
      <c r="N7" s="47" t="s">
        <v>628</v>
      </c>
      <c r="O7" s="173" t="s">
        <v>606</v>
      </c>
      <c r="P7" s="174"/>
      <c r="R7" s="66" t="s">
        <v>664</v>
      </c>
      <c r="S7" s="172" t="s">
        <v>115</v>
      </c>
      <c r="T7" s="175"/>
      <c r="V7" s="143" t="s">
        <v>661</v>
      </c>
      <c r="W7" s="144"/>
      <c r="X7" s="144"/>
      <c r="Y7" s="145"/>
    </row>
    <row r="8" spans="1:27" ht="15" thickBot="1" x14ac:dyDescent="0.35">
      <c r="A8" s="167" t="s">
        <v>553</v>
      </c>
      <c r="B8" s="168"/>
      <c r="C8" s="21"/>
      <c r="E8" s="143" t="s">
        <v>653</v>
      </c>
      <c r="F8" s="144"/>
      <c r="G8" s="145"/>
      <c r="I8" s="23">
        <v>0</v>
      </c>
      <c r="J8" s="167" t="s">
        <v>580</v>
      </c>
      <c r="K8" s="168"/>
      <c r="L8" s="21"/>
      <c r="N8" s="143" t="s">
        <v>654</v>
      </c>
      <c r="O8" s="144"/>
      <c r="P8" s="145"/>
      <c r="R8" s="23">
        <v>37</v>
      </c>
      <c r="S8" s="167" t="s">
        <v>116</v>
      </c>
      <c r="T8" s="169"/>
    </row>
    <row r="9" spans="1:27" ht="15" thickBot="1" x14ac:dyDescent="0.35"/>
    <row r="10" spans="1:27" ht="14.4" customHeight="1" thickBot="1" x14ac:dyDescent="0.35">
      <c r="A10" s="11" t="s">
        <v>607</v>
      </c>
      <c r="B10" s="157" t="s">
        <v>611</v>
      </c>
      <c r="C10" s="157"/>
      <c r="D10" s="157" t="s">
        <v>612</v>
      </c>
      <c r="E10" s="157"/>
      <c r="F10" s="157" t="s">
        <v>663</v>
      </c>
      <c r="G10" s="170" t="s">
        <v>613</v>
      </c>
      <c r="H10" s="157" t="s">
        <v>617</v>
      </c>
      <c r="I10" s="155" t="s">
        <v>614</v>
      </c>
      <c r="J10" s="11" t="s">
        <v>607</v>
      </c>
      <c r="K10" s="157" t="s">
        <v>611</v>
      </c>
      <c r="L10" s="157"/>
      <c r="M10" s="157"/>
      <c r="N10" s="157" t="s">
        <v>612</v>
      </c>
      <c r="O10" s="157"/>
      <c r="P10" s="157"/>
      <c r="Q10" s="157" t="s">
        <v>663</v>
      </c>
      <c r="R10" s="159" t="s">
        <v>617</v>
      </c>
      <c r="S10" s="161" t="s">
        <v>662</v>
      </c>
      <c r="T10" s="162"/>
      <c r="U10" s="162"/>
      <c r="V10" s="162"/>
      <c r="W10" s="162"/>
      <c r="X10" s="162"/>
      <c r="Y10" s="162"/>
      <c r="Z10" s="162"/>
      <c r="AA10" s="163"/>
    </row>
    <row r="11" spans="1:27" ht="15" thickBot="1" x14ac:dyDescent="0.35">
      <c r="A11" s="12"/>
      <c r="B11" s="158"/>
      <c r="C11" s="158"/>
      <c r="D11" s="158"/>
      <c r="E11" s="158"/>
      <c r="F11" s="158"/>
      <c r="G11" s="171"/>
      <c r="H11" s="158"/>
      <c r="I11" s="156"/>
      <c r="J11" s="12"/>
      <c r="K11" s="158"/>
      <c r="L11" s="158"/>
      <c r="M11" s="158"/>
      <c r="N11" s="158"/>
      <c r="O11" s="158"/>
      <c r="P11" s="158"/>
      <c r="Q11" s="158"/>
      <c r="R11" s="160"/>
      <c r="S11" s="164" t="s">
        <v>302</v>
      </c>
      <c r="T11" s="165"/>
      <c r="U11" s="165"/>
      <c r="V11" s="165"/>
      <c r="W11" s="165"/>
      <c r="X11" s="165"/>
      <c r="Y11" s="165"/>
      <c r="Z11" s="165"/>
      <c r="AA11" s="166"/>
    </row>
    <row r="12" spans="1:27" x14ac:dyDescent="0.3">
      <c r="A12" s="48" t="s">
        <v>608</v>
      </c>
      <c r="B12" s="176" t="s">
        <v>609</v>
      </c>
      <c r="C12" s="177"/>
      <c r="D12" s="178" t="s">
        <v>610</v>
      </c>
      <c r="E12" s="179"/>
      <c r="F12" s="16" t="s">
        <v>629</v>
      </c>
      <c r="G12" s="13" t="s">
        <v>372</v>
      </c>
      <c r="H12" s="13">
        <v>4</v>
      </c>
      <c r="I12" s="55" t="s">
        <v>372</v>
      </c>
      <c r="J12" s="53" t="s">
        <v>608</v>
      </c>
      <c r="K12" s="176" t="s">
        <v>609</v>
      </c>
      <c r="L12" s="180"/>
      <c r="M12" s="177"/>
      <c r="N12" s="176" t="s">
        <v>610</v>
      </c>
      <c r="O12" s="180"/>
      <c r="P12" s="177"/>
      <c r="Q12" s="94" t="s">
        <v>629</v>
      </c>
      <c r="R12" s="60">
        <v>4</v>
      </c>
      <c r="S12" s="172" t="s">
        <v>311</v>
      </c>
      <c r="T12" s="142"/>
      <c r="U12" s="142"/>
      <c r="V12" s="142"/>
      <c r="W12" s="142"/>
      <c r="X12" s="142"/>
      <c r="Y12" s="142"/>
      <c r="Z12" s="142"/>
      <c r="AA12" s="175"/>
    </row>
    <row r="13" spans="1:27" ht="15" thickBot="1" x14ac:dyDescent="0.35">
      <c r="A13" s="49" t="s">
        <v>369</v>
      </c>
      <c r="B13" s="181" t="s">
        <v>615</v>
      </c>
      <c r="C13" s="182"/>
      <c r="D13" s="181" t="s">
        <v>616</v>
      </c>
      <c r="E13" s="182"/>
      <c r="F13" s="10"/>
      <c r="G13" s="10" t="s">
        <v>372</v>
      </c>
      <c r="H13" s="10">
        <v>4</v>
      </c>
      <c r="I13" s="56" t="s">
        <v>372</v>
      </c>
      <c r="J13" s="49" t="s">
        <v>369</v>
      </c>
      <c r="K13" s="181" t="s">
        <v>615</v>
      </c>
      <c r="L13" s="183"/>
      <c r="M13" s="182"/>
      <c r="N13" s="181" t="s">
        <v>616</v>
      </c>
      <c r="O13" s="183"/>
      <c r="P13" s="182"/>
      <c r="Q13" s="10"/>
      <c r="R13" s="56">
        <v>4</v>
      </c>
      <c r="S13" s="184" t="s">
        <v>307</v>
      </c>
      <c r="T13" s="185"/>
      <c r="U13" s="185"/>
      <c r="V13" s="185"/>
      <c r="W13" s="185"/>
      <c r="X13" s="185"/>
      <c r="Y13" s="185"/>
      <c r="Z13" s="185"/>
      <c r="AA13" s="186"/>
    </row>
    <row r="14" spans="1:27" x14ac:dyDescent="0.3">
      <c r="A14" s="50" t="s">
        <v>608</v>
      </c>
      <c r="B14" s="176" t="s">
        <v>618</v>
      </c>
      <c r="C14" s="177"/>
      <c r="D14" s="176" t="s">
        <v>619</v>
      </c>
      <c r="E14" s="177"/>
      <c r="F14" s="17">
        <v>1</v>
      </c>
      <c r="G14" s="13" t="s">
        <v>372</v>
      </c>
      <c r="H14" s="13">
        <v>11</v>
      </c>
      <c r="I14" s="55" t="s">
        <v>372</v>
      </c>
      <c r="J14" s="50" t="s">
        <v>608</v>
      </c>
      <c r="K14" s="176" t="s">
        <v>618</v>
      </c>
      <c r="L14" s="180"/>
      <c r="M14" s="177"/>
      <c r="N14" s="176" t="s">
        <v>619</v>
      </c>
      <c r="O14" s="180"/>
      <c r="P14" s="177"/>
      <c r="Q14" s="17" t="s">
        <v>630</v>
      </c>
      <c r="R14" s="55">
        <v>11</v>
      </c>
    </row>
    <row r="15" spans="1:27" x14ac:dyDescent="0.3">
      <c r="A15" s="51" t="s">
        <v>369</v>
      </c>
      <c r="B15" s="187" t="s">
        <v>620</v>
      </c>
      <c r="C15" s="188"/>
      <c r="D15" s="187" t="s">
        <v>621</v>
      </c>
      <c r="E15" s="188"/>
      <c r="F15" s="9"/>
      <c r="G15" s="9" t="s">
        <v>372</v>
      </c>
      <c r="H15" s="9">
        <v>6</v>
      </c>
      <c r="I15" s="57" t="s">
        <v>372</v>
      </c>
      <c r="J15" s="51" t="s">
        <v>369</v>
      </c>
      <c r="K15" s="187" t="s">
        <v>620</v>
      </c>
      <c r="L15" s="189"/>
      <c r="M15" s="188"/>
      <c r="N15" s="187" t="s">
        <v>621</v>
      </c>
      <c r="O15" s="189"/>
      <c r="P15" s="188"/>
      <c r="Q15" s="9"/>
      <c r="R15" s="57">
        <v>6</v>
      </c>
    </row>
    <row r="16" spans="1:27" ht="15" thickBot="1" x14ac:dyDescent="0.35">
      <c r="A16" s="49" t="s">
        <v>369</v>
      </c>
      <c r="B16" s="181" t="s">
        <v>622</v>
      </c>
      <c r="C16" s="182"/>
      <c r="D16" s="181" t="s">
        <v>739</v>
      </c>
      <c r="E16" s="182"/>
      <c r="F16" s="10"/>
      <c r="G16" s="10" t="s">
        <v>372</v>
      </c>
      <c r="H16" s="10">
        <v>5</v>
      </c>
      <c r="I16" s="56" t="s">
        <v>372</v>
      </c>
      <c r="J16" s="49" t="s">
        <v>369</v>
      </c>
      <c r="K16" s="181" t="s">
        <v>622</v>
      </c>
      <c r="L16" s="183"/>
      <c r="M16" s="182"/>
      <c r="N16" s="181" t="s">
        <v>623</v>
      </c>
      <c r="O16" s="183"/>
      <c r="P16" s="182"/>
      <c r="Q16" s="10"/>
      <c r="R16" s="56">
        <v>5</v>
      </c>
    </row>
    <row r="17" spans="1:18" x14ac:dyDescent="0.3">
      <c r="A17" s="52" t="s">
        <v>608</v>
      </c>
      <c r="B17" s="176" t="s">
        <v>626</v>
      </c>
      <c r="C17" s="177"/>
      <c r="D17" s="176" t="s">
        <v>627</v>
      </c>
      <c r="E17" s="177"/>
      <c r="F17" s="16" t="s">
        <v>629</v>
      </c>
      <c r="G17" s="13" t="s">
        <v>372</v>
      </c>
      <c r="H17" s="13">
        <v>5</v>
      </c>
      <c r="I17" s="55" t="s">
        <v>372</v>
      </c>
      <c r="J17" s="52" t="s">
        <v>608</v>
      </c>
      <c r="K17" s="176" t="s">
        <v>626</v>
      </c>
      <c r="L17" s="180"/>
      <c r="M17" s="177"/>
      <c r="N17" s="176" t="s">
        <v>627</v>
      </c>
      <c r="O17" s="180"/>
      <c r="P17" s="177"/>
      <c r="Q17" s="16" t="s">
        <v>629</v>
      </c>
      <c r="R17" s="55">
        <v>5</v>
      </c>
    </row>
    <row r="18" spans="1:18" ht="15" thickBot="1" x14ac:dyDescent="0.35">
      <c r="A18" s="49" t="s">
        <v>369</v>
      </c>
      <c r="B18" s="181" t="s">
        <v>624</v>
      </c>
      <c r="C18" s="182"/>
      <c r="D18" s="181" t="s">
        <v>625</v>
      </c>
      <c r="E18" s="182"/>
      <c r="F18" s="10"/>
      <c r="G18" s="10" t="s">
        <v>372</v>
      </c>
      <c r="H18" s="10">
        <v>5</v>
      </c>
      <c r="I18" s="56" t="s">
        <v>372</v>
      </c>
      <c r="J18" s="49" t="s">
        <v>369</v>
      </c>
      <c r="K18" s="181" t="s">
        <v>624</v>
      </c>
      <c r="L18" s="183"/>
      <c r="M18" s="182"/>
      <c r="N18" s="181" t="s">
        <v>625</v>
      </c>
      <c r="O18" s="183"/>
      <c r="P18" s="182"/>
      <c r="Q18" s="10"/>
      <c r="R18" s="56">
        <v>5</v>
      </c>
    </row>
    <row r="19" spans="1:18" x14ac:dyDescent="0.3">
      <c r="A19" s="48" t="s">
        <v>608</v>
      </c>
      <c r="B19" s="176" t="s">
        <v>631</v>
      </c>
      <c r="C19" s="177"/>
      <c r="D19" s="176" t="s">
        <v>632</v>
      </c>
      <c r="E19" s="177"/>
      <c r="F19" s="16" t="s">
        <v>629</v>
      </c>
      <c r="G19" s="13" t="s">
        <v>372</v>
      </c>
      <c r="H19" s="13">
        <v>4</v>
      </c>
      <c r="I19" s="55" t="s">
        <v>372</v>
      </c>
      <c r="J19" s="48" t="s">
        <v>608</v>
      </c>
      <c r="K19" s="176" t="s">
        <v>631</v>
      </c>
      <c r="L19" s="180"/>
      <c r="M19" s="177"/>
      <c r="N19" s="176" t="s">
        <v>632</v>
      </c>
      <c r="O19" s="180"/>
      <c r="P19" s="177"/>
      <c r="Q19" s="16" t="s">
        <v>629</v>
      </c>
      <c r="R19" s="55">
        <v>4</v>
      </c>
    </row>
    <row r="20" spans="1:18" ht="15" thickBot="1" x14ac:dyDescent="0.35">
      <c r="A20" s="49" t="s">
        <v>369</v>
      </c>
      <c r="B20" s="181" t="s">
        <v>633</v>
      </c>
      <c r="C20" s="182"/>
      <c r="D20" s="181" t="s">
        <v>634</v>
      </c>
      <c r="E20" s="182"/>
      <c r="F20" s="10"/>
      <c r="G20" s="10" t="s">
        <v>372</v>
      </c>
      <c r="H20" s="10">
        <v>2</v>
      </c>
      <c r="I20" s="56" t="s">
        <v>372</v>
      </c>
      <c r="J20" s="49" t="s">
        <v>369</v>
      </c>
      <c r="K20" s="181" t="s">
        <v>633</v>
      </c>
      <c r="L20" s="183"/>
      <c r="M20" s="182"/>
      <c r="N20" s="181" t="s">
        <v>634</v>
      </c>
      <c r="O20" s="183"/>
      <c r="P20" s="182"/>
      <c r="Q20" s="10"/>
      <c r="R20" s="56">
        <v>2</v>
      </c>
    </row>
    <row r="21" spans="1:18" x14ac:dyDescent="0.3">
      <c r="A21" s="48" t="s">
        <v>608</v>
      </c>
      <c r="B21" s="190" t="s">
        <v>635</v>
      </c>
      <c r="C21" s="191"/>
      <c r="D21" s="190" t="s">
        <v>636</v>
      </c>
      <c r="E21" s="191"/>
      <c r="F21" s="13">
        <v>1</v>
      </c>
      <c r="G21" s="13" t="s">
        <v>372</v>
      </c>
      <c r="H21" s="13">
        <v>2</v>
      </c>
      <c r="I21" s="55" t="s">
        <v>372</v>
      </c>
      <c r="J21" s="48" t="s">
        <v>608</v>
      </c>
      <c r="K21" s="190" t="s">
        <v>635</v>
      </c>
      <c r="L21" s="192"/>
      <c r="M21" s="191"/>
      <c r="N21" s="190" t="s">
        <v>636</v>
      </c>
      <c r="O21" s="192"/>
      <c r="P21" s="191"/>
      <c r="Q21" s="13">
        <v>1</v>
      </c>
      <c r="R21" s="55">
        <v>2</v>
      </c>
    </row>
    <row r="22" spans="1:18" ht="15" thickBot="1" x14ac:dyDescent="0.35">
      <c r="A22" s="49" t="s">
        <v>369</v>
      </c>
      <c r="B22" s="181" t="s">
        <v>637</v>
      </c>
      <c r="C22" s="182"/>
      <c r="D22" s="181" t="s">
        <v>638</v>
      </c>
      <c r="E22" s="182"/>
      <c r="F22" s="10"/>
      <c r="G22" s="10" t="s">
        <v>372</v>
      </c>
      <c r="H22" s="10">
        <v>2</v>
      </c>
      <c r="I22" s="56" t="s">
        <v>372</v>
      </c>
      <c r="J22" s="49" t="s">
        <v>369</v>
      </c>
      <c r="K22" s="181" t="s">
        <v>637</v>
      </c>
      <c r="L22" s="183"/>
      <c r="M22" s="182"/>
      <c r="N22" s="181" t="s">
        <v>638</v>
      </c>
      <c r="O22" s="183"/>
      <c r="P22" s="182"/>
      <c r="Q22" s="10"/>
      <c r="R22" s="56">
        <v>2</v>
      </c>
    </row>
    <row r="23" spans="1:18" x14ac:dyDescent="0.3">
      <c r="A23" s="52" t="s">
        <v>608</v>
      </c>
      <c r="B23" s="176" t="s">
        <v>639</v>
      </c>
      <c r="C23" s="177"/>
      <c r="D23" s="176" t="s">
        <v>640</v>
      </c>
      <c r="E23" s="177"/>
      <c r="F23" s="17" t="s">
        <v>629</v>
      </c>
      <c r="G23" s="58" t="s">
        <v>372</v>
      </c>
      <c r="H23" s="13">
        <v>5</v>
      </c>
      <c r="I23" s="55" t="s">
        <v>372</v>
      </c>
      <c r="J23" s="52" t="s">
        <v>608</v>
      </c>
      <c r="K23" s="176" t="s">
        <v>639</v>
      </c>
      <c r="L23" s="180"/>
      <c r="M23" s="177"/>
      <c r="N23" s="176" t="s">
        <v>640</v>
      </c>
      <c r="O23" s="180"/>
      <c r="P23" s="177"/>
      <c r="Q23" s="17" t="s">
        <v>629</v>
      </c>
      <c r="R23" s="55">
        <v>5</v>
      </c>
    </row>
    <row r="24" spans="1:18" x14ac:dyDescent="0.3">
      <c r="A24" s="51" t="s">
        <v>369</v>
      </c>
      <c r="B24" s="187" t="s">
        <v>641</v>
      </c>
      <c r="C24" s="188"/>
      <c r="D24" s="187" t="s">
        <v>642</v>
      </c>
      <c r="E24" s="188"/>
      <c r="F24" s="9"/>
      <c r="G24" s="59" t="s">
        <v>372</v>
      </c>
      <c r="H24" s="9">
        <v>2</v>
      </c>
      <c r="I24" s="57" t="s">
        <v>372</v>
      </c>
      <c r="J24" s="51" t="s">
        <v>369</v>
      </c>
      <c r="K24" s="187" t="s">
        <v>641</v>
      </c>
      <c r="L24" s="189"/>
      <c r="M24" s="188"/>
      <c r="N24" s="187" t="s">
        <v>642</v>
      </c>
      <c r="O24" s="189"/>
      <c r="P24" s="188"/>
      <c r="Q24" s="9"/>
      <c r="R24" s="57">
        <v>2</v>
      </c>
    </row>
    <row r="25" spans="1:18" ht="15" thickBot="1" x14ac:dyDescent="0.35">
      <c r="A25" s="49" t="s">
        <v>369</v>
      </c>
      <c r="B25" s="181" t="s">
        <v>643</v>
      </c>
      <c r="C25" s="182"/>
      <c r="D25" s="181" t="s">
        <v>644</v>
      </c>
      <c r="E25" s="182"/>
      <c r="F25" s="10"/>
      <c r="G25" s="10" t="s">
        <v>372</v>
      </c>
      <c r="H25" s="10">
        <v>3</v>
      </c>
      <c r="I25" s="56" t="s">
        <v>372</v>
      </c>
      <c r="J25" s="49" t="s">
        <v>369</v>
      </c>
      <c r="K25" s="181" t="s">
        <v>643</v>
      </c>
      <c r="L25" s="183"/>
      <c r="M25" s="182"/>
      <c r="N25" s="181" t="s">
        <v>644</v>
      </c>
      <c r="O25" s="183"/>
      <c r="P25" s="182"/>
      <c r="Q25" s="10"/>
      <c r="R25" s="56">
        <v>3</v>
      </c>
    </row>
    <row r="26" spans="1:18" x14ac:dyDescent="0.3">
      <c r="A26" s="48" t="s">
        <v>608</v>
      </c>
      <c r="B26" s="176" t="s">
        <v>645</v>
      </c>
      <c r="C26" s="177"/>
      <c r="D26" s="176" t="s">
        <v>646</v>
      </c>
      <c r="E26" s="177"/>
      <c r="F26" s="13">
        <v>1</v>
      </c>
      <c r="G26" s="6" t="s">
        <v>372</v>
      </c>
      <c r="H26" s="13">
        <v>4</v>
      </c>
      <c r="I26" s="55" t="s">
        <v>372</v>
      </c>
      <c r="J26" s="48" t="s">
        <v>608</v>
      </c>
      <c r="K26" s="176" t="s">
        <v>645</v>
      </c>
      <c r="L26" s="180"/>
      <c r="M26" s="177"/>
      <c r="N26" s="176" t="s">
        <v>646</v>
      </c>
      <c r="O26" s="180"/>
      <c r="P26" s="177"/>
      <c r="Q26" s="13">
        <v>1</v>
      </c>
      <c r="R26" s="55">
        <v>4</v>
      </c>
    </row>
    <row r="27" spans="1:18" ht="15" thickBot="1" x14ac:dyDescent="0.35">
      <c r="A27" s="49" t="s">
        <v>369</v>
      </c>
      <c r="B27" s="181" t="s">
        <v>647</v>
      </c>
      <c r="C27" s="182"/>
      <c r="D27" s="181" t="s">
        <v>648</v>
      </c>
      <c r="E27" s="182"/>
      <c r="F27" s="10"/>
      <c r="G27" s="10" t="s">
        <v>372</v>
      </c>
      <c r="H27" s="10">
        <v>4</v>
      </c>
      <c r="I27" s="56" t="s">
        <v>372</v>
      </c>
      <c r="J27" s="49" t="s">
        <v>369</v>
      </c>
      <c r="K27" s="181" t="s">
        <v>647</v>
      </c>
      <c r="L27" s="183"/>
      <c r="M27" s="182"/>
      <c r="N27" s="181" t="s">
        <v>648</v>
      </c>
      <c r="O27" s="183"/>
      <c r="P27" s="182"/>
      <c r="Q27" s="10"/>
      <c r="R27" s="56">
        <v>4</v>
      </c>
    </row>
    <row r="28" spans="1:18" x14ac:dyDescent="0.3">
      <c r="A28" s="53" t="s">
        <v>608</v>
      </c>
      <c r="B28" s="176" t="s">
        <v>649</v>
      </c>
      <c r="C28" s="177"/>
      <c r="D28" s="176" t="s">
        <v>650</v>
      </c>
      <c r="E28" s="177"/>
      <c r="F28" s="24">
        <v>1</v>
      </c>
      <c r="G28" s="24" t="s">
        <v>372</v>
      </c>
      <c r="H28" s="24">
        <v>2</v>
      </c>
      <c r="I28" s="60" t="s">
        <v>372</v>
      </c>
      <c r="J28" s="53" t="s">
        <v>608</v>
      </c>
      <c r="K28" s="176" t="s">
        <v>649</v>
      </c>
      <c r="L28" s="180"/>
      <c r="M28" s="177"/>
      <c r="N28" s="176" t="s">
        <v>650</v>
      </c>
      <c r="O28" s="180"/>
      <c r="P28" s="177"/>
      <c r="Q28" s="24">
        <v>1</v>
      </c>
      <c r="R28" s="60">
        <v>2</v>
      </c>
    </row>
    <row r="29" spans="1:18" ht="15" thickBot="1" x14ac:dyDescent="0.35">
      <c r="A29" s="132" t="s">
        <v>369</v>
      </c>
      <c r="B29" s="193" t="s">
        <v>651</v>
      </c>
      <c r="C29" s="194"/>
      <c r="D29" s="193" t="s">
        <v>652</v>
      </c>
      <c r="E29" s="194"/>
      <c r="F29" s="131"/>
      <c r="G29" s="131" t="s">
        <v>372</v>
      </c>
      <c r="H29" s="131">
        <v>2</v>
      </c>
      <c r="I29" s="133" t="s">
        <v>372</v>
      </c>
      <c r="J29" s="49" t="s">
        <v>369</v>
      </c>
      <c r="K29" s="181" t="s">
        <v>651</v>
      </c>
      <c r="L29" s="183"/>
      <c r="M29" s="182"/>
      <c r="N29" s="181" t="s">
        <v>652</v>
      </c>
      <c r="O29" s="183"/>
      <c r="P29" s="182"/>
      <c r="Q29" s="10"/>
      <c r="R29" s="56">
        <v>2</v>
      </c>
    </row>
    <row r="30" spans="1:18" ht="15" thickBot="1" x14ac:dyDescent="0.35">
      <c r="A30" s="25"/>
      <c r="B30" s="26"/>
      <c r="C30" s="26"/>
      <c r="D30" s="26"/>
      <c r="E30" s="119"/>
      <c r="F30" s="130" t="s">
        <v>365</v>
      </c>
      <c r="G30" s="63" t="s">
        <v>372</v>
      </c>
      <c r="H30" s="130">
        <v>37</v>
      </c>
      <c r="I30" s="67" t="s">
        <v>372</v>
      </c>
      <c r="J30" s="134"/>
      <c r="K30" s="26"/>
      <c r="L30" s="26"/>
      <c r="M30" s="26"/>
      <c r="N30" s="61"/>
      <c r="O30" s="62"/>
      <c r="P30" s="26"/>
      <c r="Q30" s="130" t="s">
        <v>365</v>
      </c>
      <c r="R30" s="67">
        <v>37</v>
      </c>
    </row>
    <row r="34" spans="1:27" x14ac:dyDescent="0.3">
      <c r="E34" s="20"/>
      <c r="F34" s="20"/>
    </row>
    <row r="35" spans="1:27" x14ac:dyDescent="0.3">
      <c r="E35" s="20"/>
      <c r="F35" s="20"/>
    </row>
    <row r="36" spans="1:27" x14ac:dyDescent="0.3">
      <c r="E36" s="20"/>
      <c r="F36" s="20"/>
    </row>
    <row r="37" spans="1:27" x14ac:dyDescent="0.3">
      <c r="F37" s="20"/>
    </row>
    <row r="38" spans="1:27" x14ac:dyDescent="0.3">
      <c r="F38" s="20"/>
    </row>
    <row r="39" spans="1:27" x14ac:dyDescent="0.3">
      <c r="F39" s="20"/>
    </row>
    <row r="40" spans="1:27" x14ac:dyDescent="0.3">
      <c r="F40" s="20"/>
    </row>
    <row r="41" spans="1:27" x14ac:dyDescent="0.3">
      <c r="F41" s="20"/>
    </row>
    <row r="42" spans="1:27" x14ac:dyDescent="0.3">
      <c r="F42" s="20"/>
    </row>
    <row r="43" spans="1:27" x14ac:dyDescent="0.3">
      <c r="F43" s="20"/>
    </row>
    <row r="44" spans="1:27" x14ac:dyDescent="0.3">
      <c r="F44" s="20"/>
    </row>
    <row r="45" spans="1:27" x14ac:dyDescent="0.3">
      <c r="F45" s="20"/>
    </row>
    <row r="46" spans="1:27" x14ac:dyDescent="0.3">
      <c r="F46" s="20"/>
    </row>
    <row r="47" spans="1:27" x14ac:dyDescent="0.3">
      <c r="F47" s="20"/>
    </row>
    <row r="48" spans="1:27" x14ac:dyDescent="0.3">
      <c r="A48" s="142" t="e" vm="1">
        <v>#VALUE!</v>
      </c>
      <c r="B48" s="142"/>
      <c r="C48" s="142"/>
      <c r="E48" t="s">
        <v>658</v>
      </c>
      <c r="F48" s="142" t="s">
        <v>655</v>
      </c>
      <c r="G48" s="142"/>
      <c r="H48" s="142"/>
      <c r="I48" s="142"/>
      <c r="J48" s="142" t="e" vm="1">
        <v>#VALUE!</v>
      </c>
      <c r="K48" s="142"/>
      <c r="L48" s="142"/>
      <c r="N48" t="s">
        <v>658</v>
      </c>
      <c r="O48" s="142" t="s">
        <v>655</v>
      </c>
      <c r="P48" s="142"/>
      <c r="Q48" s="142"/>
      <c r="R48" s="142"/>
      <c r="S48" s="141" t="e" vm="1">
        <v>#VALUE!</v>
      </c>
      <c r="T48" s="141"/>
      <c r="U48" s="141"/>
      <c r="W48" t="s">
        <v>658</v>
      </c>
      <c r="X48" s="142" t="s">
        <v>655</v>
      </c>
      <c r="Y48" s="142"/>
      <c r="Z48" s="142"/>
      <c r="AA48" s="142"/>
    </row>
    <row r="49" spans="1:27" x14ac:dyDescent="0.3">
      <c r="A49" s="142"/>
      <c r="B49" s="142"/>
      <c r="C49" s="142"/>
      <c r="E49" t="s">
        <v>656</v>
      </c>
      <c r="F49" s="142" t="s">
        <v>660</v>
      </c>
      <c r="G49" s="142"/>
      <c r="H49" s="142"/>
      <c r="I49" s="142"/>
      <c r="J49" s="142"/>
      <c r="K49" s="142"/>
      <c r="L49" s="142"/>
      <c r="N49" t="s">
        <v>656</v>
      </c>
      <c r="O49" s="142" t="s">
        <v>660</v>
      </c>
      <c r="P49" s="142"/>
      <c r="Q49" s="142"/>
      <c r="R49" s="142"/>
      <c r="S49" s="141"/>
      <c r="T49" s="141"/>
      <c r="U49" s="141"/>
      <c r="W49" t="s">
        <v>656</v>
      </c>
      <c r="X49" s="142" t="s">
        <v>660</v>
      </c>
      <c r="Y49" s="142"/>
      <c r="Z49" s="142"/>
      <c r="AA49" s="142"/>
    </row>
    <row r="50" spans="1:27" x14ac:dyDescent="0.3">
      <c r="A50" s="142"/>
      <c r="B50" s="142"/>
      <c r="C50" s="142"/>
      <c r="E50" s="142" t="s">
        <v>657</v>
      </c>
      <c r="F50" s="142"/>
      <c r="J50" s="142"/>
      <c r="K50" s="142"/>
      <c r="L50" s="142"/>
      <c r="N50" s="142" t="s">
        <v>657</v>
      </c>
      <c r="O50" s="142"/>
      <c r="S50" s="141"/>
      <c r="T50" s="141"/>
      <c r="U50" s="141"/>
      <c r="W50" s="142" t="s">
        <v>657</v>
      </c>
      <c r="X50" s="142"/>
    </row>
    <row r="52" spans="1:27" ht="15" thickBot="1" x14ac:dyDescent="0.35"/>
    <row r="53" spans="1:27" ht="15" thickBot="1" x14ac:dyDescent="0.35">
      <c r="A53" s="146" t="s">
        <v>605</v>
      </c>
      <c r="B53" s="147"/>
      <c r="C53" s="22" t="s">
        <v>604</v>
      </c>
      <c r="E53" s="148" t="s">
        <v>659</v>
      </c>
      <c r="F53" s="149"/>
      <c r="G53" s="150"/>
      <c r="I53" s="65" t="s">
        <v>665</v>
      </c>
      <c r="J53" s="146" t="s">
        <v>605</v>
      </c>
      <c r="K53" s="147"/>
      <c r="L53" s="22" t="s">
        <v>604</v>
      </c>
      <c r="N53" s="148" t="s">
        <v>659</v>
      </c>
      <c r="O53" s="149"/>
      <c r="P53" s="150"/>
      <c r="R53" s="65" t="s">
        <v>665</v>
      </c>
      <c r="S53" s="146" t="s">
        <v>605</v>
      </c>
      <c r="T53" s="151"/>
      <c r="U53" s="42"/>
      <c r="V53" s="152" t="s">
        <v>731</v>
      </c>
      <c r="W53" s="153"/>
      <c r="X53" s="153" t="s">
        <v>606</v>
      </c>
      <c r="Y53" s="154"/>
      <c r="AA53" s="42"/>
    </row>
    <row r="54" spans="1:27" ht="15" thickBot="1" x14ac:dyDescent="0.35">
      <c r="A54" s="172" t="s">
        <v>732</v>
      </c>
      <c r="B54" s="142"/>
      <c r="C54" s="19" t="s">
        <v>603</v>
      </c>
      <c r="E54" s="47" t="s">
        <v>628</v>
      </c>
      <c r="F54" s="173" t="s">
        <v>606</v>
      </c>
      <c r="G54" s="174"/>
      <c r="I54" s="66" t="s">
        <v>666</v>
      </c>
      <c r="J54" s="172" t="s">
        <v>732</v>
      </c>
      <c r="K54" s="142"/>
      <c r="L54" s="19" t="s">
        <v>603</v>
      </c>
      <c r="N54" s="47" t="s">
        <v>628</v>
      </c>
      <c r="O54" s="173" t="s">
        <v>606</v>
      </c>
      <c r="P54" s="174"/>
      <c r="R54" s="66" t="s">
        <v>664</v>
      </c>
      <c r="S54" s="172" t="s">
        <v>44</v>
      </c>
      <c r="T54" s="175"/>
      <c r="V54" s="138" t="s">
        <v>661</v>
      </c>
      <c r="W54" s="139"/>
      <c r="X54" s="139"/>
      <c r="Y54" s="140"/>
    </row>
    <row r="55" spans="1:27" ht="15" thickBot="1" x14ac:dyDescent="0.35">
      <c r="A55" s="167" t="s">
        <v>553</v>
      </c>
      <c r="B55" s="168"/>
      <c r="C55" s="21"/>
      <c r="E55" s="143" t="s">
        <v>653</v>
      </c>
      <c r="F55" s="144"/>
      <c r="G55" s="145"/>
      <c r="I55" s="23">
        <v>16</v>
      </c>
      <c r="J55" s="167" t="s">
        <v>553</v>
      </c>
      <c r="K55" s="168"/>
      <c r="L55" s="21"/>
      <c r="N55" s="143" t="s">
        <v>654</v>
      </c>
      <c r="O55" s="144"/>
      <c r="P55" s="145"/>
      <c r="R55" s="23">
        <v>26</v>
      </c>
      <c r="S55" s="167" t="s">
        <v>45</v>
      </c>
      <c r="T55" s="169"/>
    </row>
    <row r="56" spans="1:27" ht="15" thickBot="1" x14ac:dyDescent="0.35"/>
    <row r="57" spans="1:27" ht="14.4" customHeight="1" thickBot="1" x14ac:dyDescent="0.35">
      <c r="A57" s="11" t="s">
        <v>667</v>
      </c>
      <c r="B57" s="157" t="s">
        <v>611</v>
      </c>
      <c r="C57" s="157"/>
      <c r="D57" s="157" t="s">
        <v>612</v>
      </c>
      <c r="E57" s="157"/>
      <c r="F57" s="157" t="s">
        <v>663</v>
      </c>
      <c r="G57" s="170" t="s">
        <v>613</v>
      </c>
      <c r="H57" s="157" t="s">
        <v>617</v>
      </c>
      <c r="I57" s="155" t="s">
        <v>614</v>
      </c>
      <c r="J57" s="11" t="s">
        <v>667</v>
      </c>
      <c r="K57" s="157" t="s">
        <v>611</v>
      </c>
      <c r="L57" s="157"/>
      <c r="M57" s="157"/>
      <c r="N57" s="157" t="s">
        <v>612</v>
      </c>
      <c r="O57" s="157"/>
      <c r="P57" s="157"/>
      <c r="Q57" s="157" t="s">
        <v>663</v>
      </c>
      <c r="R57" s="159" t="s">
        <v>617</v>
      </c>
      <c r="S57" s="162" t="s">
        <v>662</v>
      </c>
      <c r="T57" s="162"/>
      <c r="U57" s="162"/>
      <c r="V57" s="162"/>
      <c r="W57" s="162"/>
      <c r="X57" s="162"/>
      <c r="Y57" s="162"/>
      <c r="Z57" s="162"/>
      <c r="AA57" s="163"/>
    </row>
    <row r="58" spans="1:27" ht="15" thickBot="1" x14ac:dyDescent="0.35">
      <c r="A58" s="12"/>
      <c r="B58" s="158"/>
      <c r="C58" s="158"/>
      <c r="D58" s="158"/>
      <c r="E58" s="158"/>
      <c r="F58" s="158"/>
      <c r="G58" s="171"/>
      <c r="H58" s="158"/>
      <c r="I58" s="156"/>
      <c r="J58" s="12"/>
      <c r="K58" s="158"/>
      <c r="L58" s="158"/>
      <c r="M58" s="158"/>
      <c r="N58" s="158"/>
      <c r="O58" s="158"/>
      <c r="P58" s="158"/>
      <c r="Q58" s="158"/>
      <c r="R58" s="160"/>
      <c r="S58" s="232" t="s">
        <v>306</v>
      </c>
      <c r="T58" s="232"/>
      <c r="U58" s="232"/>
      <c r="V58" s="232"/>
      <c r="W58" s="232"/>
      <c r="X58" s="232"/>
      <c r="Y58" s="232"/>
      <c r="Z58" s="232"/>
      <c r="AA58" s="233"/>
    </row>
    <row r="59" spans="1:27" x14ac:dyDescent="0.3">
      <c r="A59" s="85" t="s">
        <v>608</v>
      </c>
      <c r="B59" s="195" t="s">
        <v>669</v>
      </c>
      <c r="C59" s="196"/>
      <c r="D59" s="197" t="s">
        <v>684</v>
      </c>
      <c r="E59" s="198"/>
      <c r="F59" s="16" t="s">
        <v>629</v>
      </c>
      <c r="G59" s="13" t="s">
        <v>372</v>
      </c>
      <c r="H59" s="13">
        <v>4</v>
      </c>
      <c r="I59" s="55" t="s">
        <v>372</v>
      </c>
      <c r="J59" s="85" t="s">
        <v>608</v>
      </c>
      <c r="K59" s="199" t="s">
        <v>669</v>
      </c>
      <c r="L59" s="199"/>
      <c r="M59" s="199"/>
      <c r="N59" s="197" t="s">
        <v>684</v>
      </c>
      <c r="O59" s="200"/>
      <c r="P59" s="198"/>
      <c r="Q59" s="16" t="s">
        <v>629</v>
      </c>
      <c r="R59" s="55">
        <v>4</v>
      </c>
    </row>
    <row r="60" spans="1:27" ht="15" thickBot="1" x14ac:dyDescent="0.35">
      <c r="A60" s="84" t="s">
        <v>369</v>
      </c>
      <c r="B60" s="201" t="s">
        <v>670</v>
      </c>
      <c r="C60" s="202"/>
      <c r="D60" s="201" t="s">
        <v>685</v>
      </c>
      <c r="E60" s="202"/>
      <c r="F60" s="68"/>
      <c r="G60" s="68">
        <v>13.5</v>
      </c>
      <c r="H60" s="68">
        <v>2</v>
      </c>
      <c r="I60" s="69" t="s">
        <v>372</v>
      </c>
      <c r="J60" s="84" t="s">
        <v>369</v>
      </c>
      <c r="K60" s="203" t="s">
        <v>670</v>
      </c>
      <c r="L60" s="203"/>
      <c r="M60" s="203"/>
      <c r="N60" s="201" t="s">
        <v>685</v>
      </c>
      <c r="O60" s="204"/>
      <c r="P60" s="202"/>
      <c r="Q60" s="68"/>
      <c r="R60" s="69">
        <v>2</v>
      </c>
    </row>
    <row r="61" spans="1:27" x14ac:dyDescent="0.3">
      <c r="A61" s="85" t="s">
        <v>608</v>
      </c>
      <c r="B61" s="205" t="s">
        <v>671</v>
      </c>
      <c r="C61" s="206"/>
      <c r="D61" s="207" t="s">
        <v>686</v>
      </c>
      <c r="E61" s="208"/>
      <c r="F61" s="17">
        <v>1</v>
      </c>
      <c r="G61" s="13">
        <v>11.5</v>
      </c>
      <c r="H61" s="13">
        <v>5</v>
      </c>
      <c r="I61" s="55">
        <v>5</v>
      </c>
      <c r="J61" s="85" t="s">
        <v>608</v>
      </c>
      <c r="K61" s="199" t="s">
        <v>671</v>
      </c>
      <c r="L61" s="199"/>
      <c r="M61" s="199"/>
      <c r="N61" s="207" t="s">
        <v>686</v>
      </c>
      <c r="O61" s="209"/>
      <c r="P61" s="208"/>
      <c r="Q61" s="17">
        <v>1</v>
      </c>
      <c r="R61" s="55">
        <v>5</v>
      </c>
      <c r="S61" s="1"/>
      <c r="T61" s="1"/>
      <c r="U61" s="1"/>
      <c r="V61" s="1"/>
      <c r="W61" s="1"/>
      <c r="X61" s="1"/>
      <c r="Y61" s="1"/>
      <c r="Z61" s="1"/>
      <c r="AA61" s="1"/>
    </row>
    <row r="62" spans="1:27" ht="15" thickBot="1" x14ac:dyDescent="0.35">
      <c r="A62" s="84" t="s">
        <v>369</v>
      </c>
      <c r="B62" s="201" t="s">
        <v>672</v>
      </c>
      <c r="C62" s="202"/>
      <c r="D62" s="201" t="s">
        <v>687</v>
      </c>
      <c r="E62" s="202"/>
      <c r="F62" s="10"/>
      <c r="G62" s="10">
        <v>11.5</v>
      </c>
      <c r="H62" s="10">
        <v>5</v>
      </c>
      <c r="I62" s="56">
        <v>5</v>
      </c>
      <c r="J62" s="84" t="s">
        <v>369</v>
      </c>
      <c r="K62" s="203" t="s">
        <v>672</v>
      </c>
      <c r="L62" s="203"/>
      <c r="M62" s="203"/>
      <c r="N62" s="201" t="s">
        <v>687</v>
      </c>
      <c r="O62" s="204"/>
      <c r="P62" s="202"/>
      <c r="Q62" s="10"/>
      <c r="R62" s="56">
        <v>5</v>
      </c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85" t="s">
        <v>608</v>
      </c>
      <c r="B63" s="214" t="s">
        <v>673</v>
      </c>
      <c r="C63" s="215"/>
      <c r="D63" s="214" t="s">
        <v>688</v>
      </c>
      <c r="E63" s="215"/>
      <c r="F63" s="13">
        <v>1</v>
      </c>
      <c r="G63" s="13">
        <v>10.5</v>
      </c>
      <c r="H63" s="13">
        <v>6</v>
      </c>
      <c r="I63" s="55">
        <v>6</v>
      </c>
      <c r="J63" s="85" t="s">
        <v>608</v>
      </c>
      <c r="K63" s="216" t="s">
        <v>673</v>
      </c>
      <c r="L63" s="216"/>
      <c r="M63" s="216"/>
      <c r="N63" s="214" t="s">
        <v>688</v>
      </c>
      <c r="O63" s="217"/>
      <c r="P63" s="215"/>
      <c r="Q63" s="13">
        <v>1</v>
      </c>
      <c r="R63" s="55">
        <v>6</v>
      </c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86" t="s">
        <v>369</v>
      </c>
      <c r="B64" s="210" t="s">
        <v>674</v>
      </c>
      <c r="C64" s="211"/>
      <c r="D64" s="210" t="s">
        <v>689</v>
      </c>
      <c r="E64" s="211"/>
      <c r="F64" s="80"/>
      <c r="G64" s="81">
        <v>9.3000000000000007</v>
      </c>
      <c r="H64" s="70">
        <v>3</v>
      </c>
      <c r="I64" s="71">
        <v>3</v>
      </c>
      <c r="J64" s="86" t="s">
        <v>369</v>
      </c>
      <c r="K64" s="212" t="s">
        <v>674</v>
      </c>
      <c r="L64" s="212"/>
      <c r="M64" s="212"/>
      <c r="N64" s="210" t="s">
        <v>689</v>
      </c>
      <c r="O64" s="213"/>
      <c r="P64" s="211"/>
      <c r="Q64" s="80"/>
      <c r="R64" s="71">
        <v>3</v>
      </c>
    </row>
    <row r="65" spans="1:18" ht="15" thickBot="1" x14ac:dyDescent="0.35">
      <c r="A65" s="84" t="s">
        <v>369</v>
      </c>
      <c r="B65" s="201" t="s">
        <v>675</v>
      </c>
      <c r="C65" s="202"/>
      <c r="D65" s="201" t="s">
        <v>690</v>
      </c>
      <c r="E65" s="202"/>
      <c r="F65" s="68"/>
      <c r="G65" s="68">
        <v>12.1</v>
      </c>
      <c r="H65" s="68">
        <v>3</v>
      </c>
      <c r="I65" s="69">
        <v>3</v>
      </c>
      <c r="J65" s="84" t="s">
        <v>369</v>
      </c>
      <c r="K65" s="203" t="s">
        <v>675</v>
      </c>
      <c r="L65" s="203"/>
      <c r="M65" s="203"/>
      <c r="N65" s="201" t="s">
        <v>690</v>
      </c>
      <c r="O65" s="204"/>
      <c r="P65" s="202"/>
      <c r="Q65" s="68"/>
      <c r="R65" s="69">
        <v>3</v>
      </c>
    </row>
    <row r="66" spans="1:18" x14ac:dyDescent="0.3">
      <c r="A66" s="85" t="s">
        <v>608</v>
      </c>
      <c r="B66" s="214" t="s">
        <v>676</v>
      </c>
      <c r="C66" s="215"/>
      <c r="D66" s="214" t="s">
        <v>691</v>
      </c>
      <c r="E66" s="215"/>
      <c r="F66" s="17" t="s">
        <v>629</v>
      </c>
      <c r="G66" s="95" t="s">
        <v>372</v>
      </c>
      <c r="H66" s="13">
        <v>3</v>
      </c>
      <c r="I66" s="55" t="s">
        <v>372</v>
      </c>
      <c r="J66" s="85" t="s">
        <v>608</v>
      </c>
      <c r="K66" s="216" t="s">
        <v>676</v>
      </c>
      <c r="L66" s="216"/>
      <c r="M66" s="216"/>
      <c r="N66" s="214" t="s">
        <v>691</v>
      </c>
      <c r="O66" s="217"/>
      <c r="P66" s="215"/>
      <c r="Q66" s="17" t="s">
        <v>629</v>
      </c>
      <c r="R66" s="55">
        <v>3</v>
      </c>
    </row>
    <row r="67" spans="1:18" ht="15" thickBot="1" x14ac:dyDescent="0.35">
      <c r="A67" s="84" t="s">
        <v>369</v>
      </c>
      <c r="B67" s="201" t="s">
        <v>677</v>
      </c>
      <c r="C67" s="202"/>
      <c r="D67" s="201" t="s">
        <v>692</v>
      </c>
      <c r="E67" s="202"/>
      <c r="F67" s="68"/>
      <c r="G67" s="68">
        <v>15.5</v>
      </c>
      <c r="H67" s="68">
        <v>3</v>
      </c>
      <c r="I67" s="69" t="s">
        <v>372</v>
      </c>
      <c r="J67" s="84" t="s">
        <v>369</v>
      </c>
      <c r="K67" s="203" t="s">
        <v>677</v>
      </c>
      <c r="L67" s="203"/>
      <c r="M67" s="203"/>
      <c r="N67" s="201" t="s">
        <v>692</v>
      </c>
      <c r="O67" s="204"/>
      <c r="P67" s="202"/>
      <c r="Q67" s="68"/>
      <c r="R67" s="69">
        <v>3</v>
      </c>
    </row>
    <row r="68" spans="1:18" x14ac:dyDescent="0.3">
      <c r="A68" s="85" t="s">
        <v>608</v>
      </c>
      <c r="B68" s="214" t="s">
        <v>678</v>
      </c>
      <c r="C68" s="215"/>
      <c r="D68" s="214" t="s">
        <v>693</v>
      </c>
      <c r="E68" s="215"/>
      <c r="F68" s="13">
        <v>1</v>
      </c>
      <c r="G68" s="13">
        <v>12</v>
      </c>
      <c r="H68" s="13">
        <v>2</v>
      </c>
      <c r="I68" s="55">
        <v>2</v>
      </c>
      <c r="J68" s="85" t="s">
        <v>608</v>
      </c>
      <c r="K68" s="216" t="s">
        <v>678</v>
      </c>
      <c r="L68" s="216"/>
      <c r="M68" s="216"/>
      <c r="N68" s="214" t="s">
        <v>693</v>
      </c>
      <c r="O68" s="217"/>
      <c r="P68" s="215"/>
      <c r="Q68" s="13">
        <v>1</v>
      </c>
      <c r="R68" s="55">
        <v>2</v>
      </c>
    </row>
    <row r="69" spans="1:18" ht="15" thickBot="1" x14ac:dyDescent="0.35">
      <c r="A69" s="84" t="s">
        <v>369</v>
      </c>
      <c r="B69" s="201" t="s">
        <v>679</v>
      </c>
      <c r="C69" s="202"/>
      <c r="D69" s="201" t="s">
        <v>694</v>
      </c>
      <c r="E69" s="202"/>
      <c r="F69" s="68"/>
      <c r="G69" s="68">
        <v>12</v>
      </c>
      <c r="H69" s="68">
        <v>2</v>
      </c>
      <c r="I69" s="69">
        <v>2</v>
      </c>
      <c r="J69" s="84" t="s">
        <v>369</v>
      </c>
      <c r="K69" s="203" t="s">
        <v>679</v>
      </c>
      <c r="L69" s="203"/>
      <c r="M69" s="203"/>
      <c r="N69" s="201" t="s">
        <v>694</v>
      </c>
      <c r="O69" s="204"/>
      <c r="P69" s="202"/>
      <c r="Q69" s="68"/>
      <c r="R69" s="69">
        <v>2</v>
      </c>
    </row>
    <row r="70" spans="1:18" x14ac:dyDescent="0.3">
      <c r="A70" s="85" t="s">
        <v>608</v>
      </c>
      <c r="B70" s="214" t="s">
        <v>680</v>
      </c>
      <c r="C70" s="215"/>
      <c r="D70" s="214" t="s">
        <v>695</v>
      </c>
      <c r="E70" s="215"/>
      <c r="F70" s="13">
        <v>1</v>
      </c>
      <c r="G70" s="13">
        <v>13</v>
      </c>
      <c r="H70" s="13">
        <v>3</v>
      </c>
      <c r="I70" s="55">
        <v>3</v>
      </c>
      <c r="J70" s="85" t="s">
        <v>608</v>
      </c>
      <c r="K70" s="216" t="s">
        <v>680</v>
      </c>
      <c r="L70" s="216"/>
      <c r="M70" s="216"/>
      <c r="N70" s="214" t="s">
        <v>695</v>
      </c>
      <c r="O70" s="217"/>
      <c r="P70" s="215"/>
      <c r="Q70" s="13">
        <v>1</v>
      </c>
      <c r="R70" s="55">
        <v>3</v>
      </c>
    </row>
    <row r="71" spans="1:18" ht="15" thickBot="1" x14ac:dyDescent="0.35">
      <c r="A71" s="84" t="s">
        <v>369</v>
      </c>
      <c r="B71" s="201" t="s">
        <v>681</v>
      </c>
      <c r="C71" s="202"/>
      <c r="D71" s="201" t="s">
        <v>696</v>
      </c>
      <c r="E71" s="202"/>
      <c r="F71" s="83"/>
      <c r="G71" s="68">
        <v>13.1</v>
      </c>
      <c r="H71" s="68">
        <v>3</v>
      </c>
      <c r="I71" s="69">
        <v>3</v>
      </c>
      <c r="J71" s="84" t="s">
        <v>369</v>
      </c>
      <c r="K71" s="203" t="s">
        <v>681</v>
      </c>
      <c r="L71" s="203"/>
      <c r="M71" s="203"/>
      <c r="N71" s="201" t="s">
        <v>696</v>
      </c>
      <c r="O71" s="204"/>
      <c r="P71" s="202"/>
      <c r="Q71" s="83"/>
      <c r="R71" s="69">
        <v>3</v>
      </c>
    </row>
    <row r="72" spans="1:18" x14ac:dyDescent="0.3">
      <c r="A72" s="85" t="s">
        <v>608</v>
      </c>
      <c r="B72" s="214" t="s">
        <v>682</v>
      </c>
      <c r="C72" s="215"/>
      <c r="D72" s="214" t="s">
        <v>697</v>
      </c>
      <c r="E72" s="215"/>
      <c r="F72" s="13">
        <v>1</v>
      </c>
      <c r="G72" s="13">
        <v>7</v>
      </c>
      <c r="H72" s="13">
        <v>3</v>
      </c>
      <c r="I72" s="55">
        <v>0</v>
      </c>
      <c r="J72" s="85" t="s">
        <v>608</v>
      </c>
      <c r="K72" s="216" t="s">
        <v>682</v>
      </c>
      <c r="L72" s="216"/>
      <c r="M72" s="216"/>
      <c r="N72" s="214" t="s">
        <v>697</v>
      </c>
      <c r="O72" s="217"/>
      <c r="P72" s="215"/>
      <c r="Q72" s="13">
        <v>1</v>
      </c>
      <c r="R72" s="55">
        <v>3</v>
      </c>
    </row>
    <row r="73" spans="1:18" ht="15" thickBot="1" x14ac:dyDescent="0.35">
      <c r="A73" s="84" t="s">
        <v>369</v>
      </c>
      <c r="B73" s="201" t="s">
        <v>683</v>
      </c>
      <c r="C73" s="202"/>
      <c r="D73" s="201" t="s">
        <v>698</v>
      </c>
      <c r="E73" s="202"/>
      <c r="F73" s="68"/>
      <c r="G73" s="68">
        <v>7</v>
      </c>
      <c r="H73" s="68">
        <v>3</v>
      </c>
      <c r="I73" s="69">
        <v>0</v>
      </c>
      <c r="J73" s="84" t="s">
        <v>369</v>
      </c>
      <c r="K73" s="203" t="s">
        <v>683</v>
      </c>
      <c r="L73" s="203"/>
      <c r="M73" s="203"/>
      <c r="N73" s="201" t="s">
        <v>698</v>
      </c>
      <c r="O73" s="204"/>
      <c r="P73" s="202"/>
      <c r="Q73" s="68"/>
      <c r="R73" s="69">
        <v>3</v>
      </c>
    </row>
    <row r="74" spans="1:18" ht="15" thickBot="1" x14ac:dyDescent="0.35">
      <c r="A74" s="73"/>
      <c r="B74" s="74"/>
      <c r="C74" s="74"/>
      <c r="D74" s="74"/>
      <c r="E74" s="75"/>
      <c r="F74" s="76" t="s">
        <v>365</v>
      </c>
      <c r="G74" s="77">
        <v>104.75</v>
      </c>
      <c r="H74" s="77">
        <v>26</v>
      </c>
      <c r="I74" s="78">
        <v>16</v>
      </c>
      <c r="J74" s="25"/>
      <c r="K74" s="26"/>
      <c r="L74" s="26"/>
      <c r="M74" s="26"/>
      <c r="N74" s="61"/>
      <c r="O74" s="62"/>
      <c r="P74" s="26"/>
      <c r="Q74" s="62" t="s">
        <v>365</v>
      </c>
      <c r="R74" s="67">
        <v>26</v>
      </c>
    </row>
    <row r="75" spans="1:18" x14ac:dyDescent="0.3">
      <c r="A75" s="43"/>
      <c r="B75" s="218"/>
      <c r="C75" s="218"/>
      <c r="D75" s="218"/>
      <c r="E75" s="218"/>
      <c r="F75" s="43"/>
      <c r="G75" s="43"/>
      <c r="H75" s="43"/>
      <c r="I75" s="43"/>
      <c r="J75" s="43"/>
      <c r="K75" s="1"/>
      <c r="L75" s="1"/>
      <c r="M75" s="1"/>
      <c r="N75" s="1"/>
      <c r="O75" s="1"/>
      <c r="P75" s="1"/>
      <c r="Q75" s="43"/>
      <c r="R75" s="43"/>
    </row>
    <row r="76" spans="1:18" x14ac:dyDescent="0.3">
      <c r="A76" s="43"/>
      <c r="B76" s="218"/>
      <c r="C76" s="218"/>
      <c r="D76" s="218"/>
      <c r="E76" s="218"/>
      <c r="F76" s="43"/>
      <c r="G76" s="43"/>
      <c r="H76" s="43"/>
      <c r="I76" s="43"/>
      <c r="J76" s="43"/>
      <c r="K76" s="1"/>
      <c r="L76" s="1"/>
      <c r="M76" s="1"/>
      <c r="N76" s="1"/>
      <c r="O76" s="1"/>
      <c r="P76" s="1"/>
      <c r="Q76" s="43"/>
      <c r="R76" s="43"/>
    </row>
    <row r="77" spans="1:18" x14ac:dyDescent="0.3">
      <c r="A77" s="43"/>
      <c r="B77" s="218"/>
      <c r="C77" s="218"/>
      <c r="D77" s="218"/>
      <c r="E77" s="218"/>
      <c r="F77" s="43"/>
      <c r="G77" s="43"/>
      <c r="H77" s="43"/>
      <c r="I77" s="43"/>
      <c r="J77" s="43"/>
      <c r="K77" s="1"/>
      <c r="L77" s="1"/>
      <c r="M77" s="1"/>
      <c r="N77" s="1"/>
      <c r="O77" s="1"/>
      <c r="P77" s="1"/>
      <c r="Q77" s="1"/>
      <c r="R77" s="43"/>
    </row>
    <row r="78" spans="1:18" x14ac:dyDescent="0.3">
      <c r="J78" s="44"/>
      <c r="K78" s="45"/>
      <c r="L78" s="45"/>
      <c r="M78" s="44"/>
      <c r="N78" s="44"/>
      <c r="O78" s="44"/>
      <c r="P78" s="44"/>
      <c r="Q78" s="44"/>
      <c r="R78" s="87"/>
    </row>
    <row r="82" spans="1:18" x14ac:dyDescent="0.3">
      <c r="E82" s="20"/>
      <c r="F82" s="20"/>
    </row>
    <row r="83" spans="1:18" x14ac:dyDescent="0.3">
      <c r="E83" s="20"/>
      <c r="F83" s="20"/>
    </row>
    <row r="84" spans="1:18" x14ac:dyDescent="0.3">
      <c r="E84" s="20"/>
      <c r="F84" s="20"/>
    </row>
    <row r="85" spans="1:18" x14ac:dyDescent="0.3">
      <c r="F85" s="20"/>
    </row>
    <row r="86" spans="1:18" x14ac:dyDescent="0.3">
      <c r="F86" s="20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18" x14ac:dyDescent="0.3">
      <c r="A95" s="142" t="e" vm="1">
        <v>#VALUE!</v>
      </c>
      <c r="B95" s="142"/>
      <c r="C95" s="142"/>
      <c r="E95" t="s">
        <v>658</v>
      </c>
      <c r="F95" s="142" t="s">
        <v>655</v>
      </c>
      <c r="G95" s="142"/>
      <c r="H95" s="142"/>
      <c r="I95" s="142"/>
      <c r="J95" s="142" t="e" vm="1">
        <v>#VALUE!</v>
      </c>
      <c r="K95" s="142"/>
      <c r="L95" s="142"/>
      <c r="N95" t="s">
        <v>658</v>
      </c>
      <c r="O95" s="142" t="s">
        <v>655</v>
      </c>
      <c r="P95" s="142"/>
      <c r="Q95" s="142"/>
      <c r="R95" s="142"/>
    </row>
    <row r="96" spans="1:18" x14ac:dyDescent="0.3">
      <c r="A96" s="142"/>
      <c r="B96" s="142"/>
      <c r="C96" s="142"/>
      <c r="E96" t="s">
        <v>656</v>
      </c>
      <c r="F96" s="142" t="s">
        <v>660</v>
      </c>
      <c r="G96" s="142"/>
      <c r="H96" s="142"/>
      <c r="I96" s="142"/>
      <c r="J96" s="142"/>
      <c r="K96" s="142"/>
      <c r="L96" s="142"/>
      <c r="N96" t="s">
        <v>656</v>
      </c>
      <c r="O96" s="142" t="s">
        <v>660</v>
      </c>
      <c r="P96" s="142"/>
      <c r="Q96" s="142"/>
      <c r="R96" s="142"/>
    </row>
    <row r="97" spans="1:18" x14ac:dyDescent="0.3">
      <c r="A97" s="142"/>
      <c r="B97" s="142"/>
      <c r="C97" s="142"/>
      <c r="E97" s="142" t="s">
        <v>657</v>
      </c>
      <c r="F97" s="142"/>
      <c r="J97" s="142"/>
      <c r="K97" s="142"/>
      <c r="L97" s="142"/>
      <c r="N97" s="142" t="s">
        <v>657</v>
      </c>
      <c r="O97" s="142"/>
    </row>
    <row r="99" spans="1:18" ht="15" thickBot="1" x14ac:dyDescent="0.35"/>
    <row r="100" spans="1:18" ht="15" thickBot="1" x14ac:dyDescent="0.35">
      <c r="A100" s="146" t="s">
        <v>605</v>
      </c>
      <c r="B100" s="147"/>
      <c r="C100" s="22" t="s">
        <v>604</v>
      </c>
      <c r="E100" s="148" t="s">
        <v>659</v>
      </c>
      <c r="F100" s="149"/>
      <c r="G100" s="150"/>
      <c r="I100" s="65" t="s">
        <v>665</v>
      </c>
      <c r="J100" s="146" t="s">
        <v>605</v>
      </c>
      <c r="K100" s="147"/>
      <c r="L100" s="22" t="s">
        <v>604</v>
      </c>
      <c r="N100" s="148" t="s">
        <v>659</v>
      </c>
      <c r="O100" s="149"/>
      <c r="P100" s="150"/>
      <c r="R100" s="65" t="s">
        <v>665</v>
      </c>
    </row>
    <row r="101" spans="1:18" ht="15" thickBot="1" x14ac:dyDescent="0.35">
      <c r="A101" s="172" t="s">
        <v>728</v>
      </c>
      <c r="B101" s="142"/>
      <c r="C101" s="19" t="s">
        <v>604</v>
      </c>
      <c r="E101" s="47" t="s">
        <v>628</v>
      </c>
      <c r="F101" s="173" t="s">
        <v>606</v>
      </c>
      <c r="G101" s="174"/>
      <c r="I101" s="66" t="s">
        <v>666</v>
      </c>
      <c r="J101" s="172" t="s">
        <v>728</v>
      </c>
      <c r="K101" s="142"/>
      <c r="L101" s="19" t="s">
        <v>604</v>
      </c>
      <c r="N101" s="47" t="s">
        <v>628</v>
      </c>
      <c r="O101" s="173" t="s">
        <v>606</v>
      </c>
      <c r="P101" s="174"/>
      <c r="R101" s="66" t="s">
        <v>664</v>
      </c>
    </row>
    <row r="102" spans="1:18" ht="15" thickBot="1" x14ac:dyDescent="0.35">
      <c r="A102" s="167" t="s">
        <v>668</v>
      </c>
      <c r="B102" s="168"/>
      <c r="C102" s="21"/>
      <c r="E102" s="143" t="s">
        <v>653</v>
      </c>
      <c r="F102" s="144"/>
      <c r="G102" s="145"/>
      <c r="I102" s="23">
        <v>24</v>
      </c>
      <c r="J102" s="167" t="s">
        <v>668</v>
      </c>
      <c r="K102" s="168"/>
      <c r="L102" s="21"/>
      <c r="N102" s="143" t="s">
        <v>654</v>
      </c>
      <c r="O102" s="144"/>
      <c r="P102" s="145"/>
      <c r="R102" s="23">
        <v>24</v>
      </c>
    </row>
    <row r="103" spans="1:18" ht="15" thickBot="1" x14ac:dyDescent="0.35"/>
    <row r="104" spans="1:18" ht="14.4" customHeight="1" x14ac:dyDescent="0.3">
      <c r="A104" s="11" t="s">
        <v>699</v>
      </c>
      <c r="B104" s="157" t="s">
        <v>611</v>
      </c>
      <c r="C104" s="157"/>
      <c r="D104" s="157" t="s">
        <v>612</v>
      </c>
      <c r="E104" s="157"/>
      <c r="F104" s="157" t="s">
        <v>663</v>
      </c>
      <c r="G104" s="170" t="s">
        <v>613</v>
      </c>
      <c r="H104" s="157" t="s">
        <v>617</v>
      </c>
      <c r="I104" s="155" t="s">
        <v>614</v>
      </c>
      <c r="J104" s="11" t="s">
        <v>699</v>
      </c>
      <c r="K104" s="96" t="s">
        <v>611</v>
      </c>
      <c r="L104" s="96"/>
      <c r="M104" s="96"/>
      <c r="N104" s="157" t="s">
        <v>612</v>
      </c>
      <c r="O104" s="157"/>
      <c r="P104" s="157"/>
      <c r="Q104" s="157" t="s">
        <v>663</v>
      </c>
      <c r="R104" s="159" t="s">
        <v>617</v>
      </c>
    </row>
    <row r="105" spans="1:18" ht="15" thickBot="1" x14ac:dyDescent="0.35">
      <c r="A105" s="89"/>
      <c r="B105" s="223"/>
      <c r="C105" s="223"/>
      <c r="D105" s="223"/>
      <c r="E105" s="223"/>
      <c r="F105" s="223"/>
      <c r="G105" s="224"/>
      <c r="H105" s="223"/>
      <c r="I105" s="225"/>
      <c r="J105" s="12"/>
      <c r="K105" s="97"/>
      <c r="L105" s="97"/>
      <c r="M105" s="97"/>
      <c r="N105" s="158"/>
      <c r="O105" s="158"/>
      <c r="P105" s="158"/>
      <c r="Q105" s="158"/>
      <c r="R105" s="160"/>
    </row>
    <row r="106" spans="1:18" x14ac:dyDescent="0.3">
      <c r="A106" s="18" t="s">
        <v>371</v>
      </c>
      <c r="B106" s="219" t="s">
        <v>713</v>
      </c>
      <c r="C106" s="219"/>
      <c r="D106" s="219" t="s">
        <v>727</v>
      </c>
      <c r="E106" s="219"/>
      <c r="F106" s="79"/>
      <c r="G106" s="58" t="s">
        <v>372</v>
      </c>
      <c r="H106" s="6">
        <v>3</v>
      </c>
      <c r="I106" s="72" t="s">
        <v>372</v>
      </c>
      <c r="J106" s="18" t="s">
        <v>371</v>
      </c>
      <c r="K106" s="220" t="s">
        <v>713</v>
      </c>
      <c r="L106" s="221"/>
      <c r="M106" s="222"/>
      <c r="N106" s="214" t="s">
        <v>727</v>
      </c>
      <c r="O106" s="217"/>
      <c r="P106" s="215"/>
      <c r="Q106" s="6"/>
      <c r="R106" s="92">
        <v>3</v>
      </c>
    </row>
    <row r="107" spans="1:18" ht="15" thickBot="1" x14ac:dyDescent="0.35">
      <c r="A107" s="84" t="s">
        <v>369</v>
      </c>
      <c r="B107" s="226" t="s">
        <v>712</v>
      </c>
      <c r="C107" s="226"/>
      <c r="D107" s="226" t="s">
        <v>726</v>
      </c>
      <c r="E107" s="226"/>
      <c r="F107" s="68"/>
      <c r="G107" s="68" t="s">
        <v>372</v>
      </c>
      <c r="H107" s="82">
        <v>3</v>
      </c>
      <c r="I107" s="69" t="s">
        <v>372</v>
      </c>
      <c r="J107" s="84" t="s">
        <v>369</v>
      </c>
      <c r="K107" s="201" t="s">
        <v>712</v>
      </c>
      <c r="L107" s="204"/>
      <c r="M107" s="202"/>
      <c r="N107" s="201" t="s">
        <v>726</v>
      </c>
      <c r="O107" s="204"/>
      <c r="P107" s="202"/>
      <c r="Q107" s="82"/>
      <c r="R107" s="93">
        <v>3</v>
      </c>
    </row>
    <row r="108" spans="1:18" x14ac:dyDescent="0.3">
      <c r="A108" s="90" t="s">
        <v>371</v>
      </c>
      <c r="B108" s="227" t="s">
        <v>711</v>
      </c>
      <c r="C108" s="227"/>
      <c r="D108" s="227" t="s">
        <v>725</v>
      </c>
      <c r="E108" s="227"/>
      <c r="F108" s="17"/>
      <c r="G108" s="13" t="s">
        <v>372</v>
      </c>
      <c r="H108" s="14">
        <v>2</v>
      </c>
      <c r="I108" s="55" t="s">
        <v>372</v>
      </c>
      <c r="J108" s="90" t="s">
        <v>371</v>
      </c>
      <c r="K108" s="228" t="s">
        <v>711</v>
      </c>
      <c r="L108" s="229"/>
      <c r="M108" s="230"/>
      <c r="N108" s="228" t="s">
        <v>725</v>
      </c>
      <c r="O108" s="229"/>
      <c r="P108" s="230"/>
      <c r="Q108" s="14"/>
      <c r="R108" s="54">
        <v>2</v>
      </c>
    </row>
    <row r="109" spans="1:18" ht="15" thickBot="1" x14ac:dyDescent="0.35">
      <c r="A109" s="84" t="s">
        <v>369</v>
      </c>
      <c r="B109" s="226" t="s">
        <v>710</v>
      </c>
      <c r="C109" s="226"/>
      <c r="D109" s="226" t="s">
        <v>724</v>
      </c>
      <c r="E109" s="226"/>
      <c r="F109" s="68"/>
      <c r="G109" s="68" t="s">
        <v>372</v>
      </c>
      <c r="H109" s="82">
        <v>2</v>
      </c>
      <c r="I109" s="69" t="s">
        <v>372</v>
      </c>
      <c r="J109" s="84" t="s">
        <v>369</v>
      </c>
      <c r="K109" s="201" t="s">
        <v>710</v>
      </c>
      <c r="L109" s="204"/>
      <c r="M109" s="202"/>
      <c r="N109" s="201" t="s">
        <v>724</v>
      </c>
      <c r="O109" s="204"/>
      <c r="P109" s="202"/>
      <c r="Q109" s="82"/>
      <c r="R109" s="93">
        <v>2</v>
      </c>
    </row>
    <row r="110" spans="1:18" x14ac:dyDescent="0.3">
      <c r="A110" s="90" t="s">
        <v>371</v>
      </c>
      <c r="B110" s="227" t="s">
        <v>709</v>
      </c>
      <c r="C110" s="227"/>
      <c r="D110" s="227" t="s">
        <v>723</v>
      </c>
      <c r="E110" s="227"/>
      <c r="F110" s="13"/>
      <c r="G110" s="13" t="s">
        <v>372</v>
      </c>
      <c r="H110" s="14">
        <v>4</v>
      </c>
      <c r="I110" s="55" t="s">
        <v>372</v>
      </c>
      <c r="J110" s="90" t="s">
        <v>371</v>
      </c>
      <c r="K110" s="228" t="s">
        <v>709</v>
      </c>
      <c r="L110" s="229"/>
      <c r="M110" s="230"/>
      <c r="N110" s="228" t="s">
        <v>723</v>
      </c>
      <c r="O110" s="229"/>
      <c r="P110" s="230"/>
      <c r="Q110" s="14"/>
      <c r="R110" s="54">
        <v>4</v>
      </c>
    </row>
    <row r="111" spans="1:18" ht="15" thickBot="1" x14ac:dyDescent="0.35">
      <c r="A111" s="84" t="s">
        <v>369</v>
      </c>
      <c r="B111" s="226" t="s">
        <v>708</v>
      </c>
      <c r="C111" s="226"/>
      <c r="D111" s="226" t="s">
        <v>722</v>
      </c>
      <c r="E111" s="226"/>
      <c r="F111" s="91"/>
      <c r="G111" s="68" t="s">
        <v>372</v>
      </c>
      <c r="H111" s="82">
        <v>4</v>
      </c>
      <c r="I111" s="69" t="s">
        <v>372</v>
      </c>
      <c r="J111" s="84" t="s">
        <v>369</v>
      </c>
      <c r="K111" s="201" t="s">
        <v>708</v>
      </c>
      <c r="L111" s="204"/>
      <c r="M111" s="202"/>
      <c r="N111" s="201" t="s">
        <v>722</v>
      </c>
      <c r="O111" s="204"/>
      <c r="P111" s="202"/>
      <c r="Q111" s="82"/>
      <c r="R111" s="93">
        <v>4</v>
      </c>
    </row>
    <row r="112" spans="1:18" x14ac:dyDescent="0.3">
      <c r="A112" s="90" t="s">
        <v>371</v>
      </c>
      <c r="B112" s="227" t="s">
        <v>707</v>
      </c>
      <c r="C112" s="227"/>
      <c r="D112" s="231" t="s">
        <v>721</v>
      </c>
      <c r="E112" s="231"/>
      <c r="F112" s="13"/>
      <c r="G112" s="13" t="s">
        <v>372</v>
      </c>
      <c r="H112" s="14">
        <v>4</v>
      </c>
      <c r="I112" s="55" t="s">
        <v>372</v>
      </c>
      <c r="J112" s="90" t="s">
        <v>371</v>
      </c>
      <c r="K112" s="228" t="s">
        <v>707</v>
      </c>
      <c r="L112" s="229"/>
      <c r="M112" s="230"/>
      <c r="N112" s="214" t="s">
        <v>721</v>
      </c>
      <c r="O112" s="217"/>
      <c r="P112" s="215"/>
      <c r="Q112" s="14"/>
      <c r="R112" s="54">
        <v>4</v>
      </c>
    </row>
    <row r="113" spans="1:18" ht="15" thickBot="1" x14ac:dyDescent="0.35">
      <c r="A113" s="84" t="s">
        <v>369</v>
      </c>
      <c r="B113" s="226" t="s">
        <v>706</v>
      </c>
      <c r="C113" s="226"/>
      <c r="D113" s="226" t="s">
        <v>720</v>
      </c>
      <c r="E113" s="226"/>
      <c r="F113" s="91"/>
      <c r="G113" s="68" t="s">
        <v>372</v>
      </c>
      <c r="H113" s="82">
        <v>4</v>
      </c>
      <c r="I113" s="69" t="s">
        <v>372</v>
      </c>
      <c r="J113" s="84" t="s">
        <v>369</v>
      </c>
      <c r="K113" s="201" t="s">
        <v>706</v>
      </c>
      <c r="L113" s="204"/>
      <c r="M113" s="202"/>
      <c r="N113" s="201" t="s">
        <v>720</v>
      </c>
      <c r="O113" s="204"/>
      <c r="P113" s="202"/>
      <c r="Q113" s="82"/>
      <c r="R113" s="93">
        <v>4</v>
      </c>
    </row>
    <row r="114" spans="1:18" x14ac:dyDescent="0.3">
      <c r="A114" s="90" t="s">
        <v>371</v>
      </c>
      <c r="B114" s="227" t="s">
        <v>705</v>
      </c>
      <c r="C114" s="227"/>
      <c r="D114" s="231" t="s">
        <v>719</v>
      </c>
      <c r="E114" s="231"/>
      <c r="F114" s="13"/>
      <c r="G114" s="13" t="s">
        <v>372</v>
      </c>
      <c r="H114" s="14">
        <v>5</v>
      </c>
      <c r="I114" s="55" t="s">
        <v>372</v>
      </c>
      <c r="J114" s="90" t="s">
        <v>371</v>
      </c>
      <c r="K114" s="228" t="s">
        <v>705</v>
      </c>
      <c r="L114" s="229"/>
      <c r="M114" s="230"/>
      <c r="N114" s="214" t="s">
        <v>719</v>
      </c>
      <c r="O114" s="217"/>
      <c r="P114" s="215"/>
      <c r="Q114" s="14"/>
      <c r="R114" s="54">
        <v>5</v>
      </c>
    </row>
    <row r="115" spans="1:18" ht="15" thickBot="1" x14ac:dyDescent="0.35">
      <c r="A115" s="84" t="s">
        <v>369</v>
      </c>
      <c r="B115" s="226" t="s">
        <v>704</v>
      </c>
      <c r="C115" s="226"/>
      <c r="D115" s="226" t="s">
        <v>718</v>
      </c>
      <c r="E115" s="226"/>
      <c r="F115" s="68"/>
      <c r="G115" s="68" t="s">
        <v>372</v>
      </c>
      <c r="H115" s="82">
        <v>5</v>
      </c>
      <c r="I115" s="69" t="s">
        <v>372</v>
      </c>
      <c r="J115" s="84" t="s">
        <v>369</v>
      </c>
      <c r="K115" s="201" t="s">
        <v>704</v>
      </c>
      <c r="L115" s="204"/>
      <c r="M115" s="202"/>
      <c r="N115" s="201" t="s">
        <v>718</v>
      </c>
      <c r="O115" s="204"/>
      <c r="P115" s="202"/>
      <c r="Q115" s="82"/>
      <c r="R115" s="93">
        <v>5</v>
      </c>
    </row>
    <row r="116" spans="1:18" x14ac:dyDescent="0.3">
      <c r="A116" s="90" t="s">
        <v>371</v>
      </c>
      <c r="B116" s="227" t="s">
        <v>703</v>
      </c>
      <c r="C116" s="227"/>
      <c r="D116" s="231" t="s">
        <v>717</v>
      </c>
      <c r="E116" s="231"/>
      <c r="F116" s="13"/>
      <c r="G116" s="13" t="s">
        <v>372</v>
      </c>
      <c r="H116" s="14">
        <v>4</v>
      </c>
      <c r="I116" s="55" t="s">
        <v>372</v>
      </c>
      <c r="J116" s="90" t="s">
        <v>371</v>
      </c>
      <c r="K116" s="228" t="s">
        <v>703</v>
      </c>
      <c r="L116" s="229"/>
      <c r="M116" s="230"/>
      <c r="N116" s="214" t="s">
        <v>717</v>
      </c>
      <c r="O116" s="217"/>
      <c r="P116" s="215"/>
      <c r="Q116" s="14"/>
      <c r="R116" s="54">
        <v>4</v>
      </c>
    </row>
    <row r="117" spans="1:18" ht="15" thickBot="1" x14ac:dyDescent="0.35">
      <c r="A117" s="84" t="s">
        <v>369</v>
      </c>
      <c r="B117" s="226" t="s">
        <v>702</v>
      </c>
      <c r="C117" s="226"/>
      <c r="D117" s="226" t="s">
        <v>716</v>
      </c>
      <c r="E117" s="226"/>
      <c r="F117" s="68"/>
      <c r="G117" s="68" t="s">
        <v>372</v>
      </c>
      <c r="H117" s="82">
        <v>4</v>
      </c>
      <c r="I117" s="69" t="s">
        <v>372</v>
      </c>
      <c r="J117" s="84" t="s">
        <v>369</v>
      </c>
      <c r="K117" s="201" t="s">
        <v>702</v>
      </c>
      <c r="L117" s="204"/>
      <c r="M117" s="202"/>
      <c r="N117" s="201" t="s">
        <v>716</v>
      </c>
      <c r="O117" s="204"/>
      <c r="P117" s="202"/>
      <c r="Q117" s="82"/>
      <c r="R117" s="93">
        <v>4</v>
      </c>
    </row>
    <row r="118" spans="1:18" x14ac:dyDescent="0.3">
      <c r="A118" s="15" t="s">
        <v>371</v>
      </c>
      <c r="B118" s="231" t="s">
        <v>701</v>
      </c>
      <c r="C118" s="231"/>
      <c r="D118" s="231" t="s">
        <v>715</v>
      </c>
      <c r="E118" s="231"/>
      <c r="F118" s="17"/>
      <c r="G118" s="13" t="s">
        <v>372</v>
      </c>
      <c r="H118" s="14">
        <v>2</v>
      </c>
      <c r="I118" s="55" t="s">
        <v>372</v>
      </c>
      <c r="J118" s="15" t="s">
        <v>371</v>
      </c>
      <c r="K118" s="214" t="s">
        <v>701</v>
      </c>
      <c r="L118" s="217"/>
      <c r="M118" s="215"/>
      <c r="N118" s="214" t="s">
        <v>715</v>
      </c>
      <c r="O118" s="217"/>
      <c r="P118" s="215"/>
      <c r="Q118" s="14"/>
      <c r="R118" s="54">
        <v>2</v>
      </c>
    </row>
    <row r="119" spans="1:18" ht="15" thickBot="1" x14ac:dyDescent="0.35">
      <c r="A119" s="84" t="s">
        <v>369</v>
      </c>
      <c r="B119" s="226" t="s">
        <v>700</v>
      </c>
      <c r="C119" s="226"/>
      <c r="D119" s="226" t="s">
        <v>714</v>
      </c>
      <c r="E119" s="226"/>
      <c r="F119" s="68"/>
      <c r="G119" s="68" t="s">
        <v>372</v>
      </c>
      <c r="H119" s="82">
        <v>2</v>
      </c>
      <c r="I119" s="69" t="s">
        <v>372</v>
      </c>
      <c r="J119" s="84" t="s">
        <v>369</v>
      </c>
      <c r="K119" s="201" t="s">
        <v>700</v>
      </c>
      <c r="L119" s="204"/>
      <c r="M119" s="202"/>
      <c r="N119" s="201" t="s">
        <v>714</v>
      </c>
      <c r="O119" s="204"/>
      <c r="P119" s="202"/>
      <c r="Q119" s="82"/>
      <c r="R119" s="93">
        <v>2</v>
      </c>
    </row>
    <row r="120" spans="1:18" ht="15" thickBot="1" x14ac:dyDescent="0.35">
      <c r="A120" s="73"/>
      <c r="B120" s="74"/>
      <c r="C120" s="74"/>
      <c r="D120" s="74"/>
      <c r="E120" s="75"/>
      <c r="F120" s="76" t="s">
        <v>365</v>
      </c>
      <c r="G120" s="77" t="s">
        <v>372</v>
      </c>
      <c r="H120" s="77">
        <f>SUM(H106,H108,H110,H112,H114,H116,H118)</f>
        <v>24</v>
      </c>
      <c r="I120" s="78" t="s">
        <v>372</v>
      </c>
      <c r="J120" s="25"/>
      <c r="K120" s="26"/>
      <c r="L120" s="26"/>
      <c r="M120" s="26"/>
      <c r="N120" s="61"/>
      <c r="O120" s="62"/>
      <c r="P120" s="26"/>
      <c r="Q120" s="62" t="s">
        <v>365</v>
      </c>
      <c r="R120" s="67">
        <v>24</v>
      </c>
    </row>
    <row r="121" spans="1:18" x14ac:dyDescent="0.3">
      <c r="A121" s="43"/>
      <c r="B121" s="218"/>
      <c r="C121" s="218"/>
      <c r="D121" s="218"/>
      <c r="E121" s="218"/>
      <c r="F121" s="43"/>
      <c r="G121" s="43"/>
      <c r="H121" s="43"/>
      <c r="I121" s="43"/>
      <c r="J121" s="43"/>
      <c r="K121" s="1"/>
      <c r="L121" s="1"/>
      <c r="M121" s="1"/>
      <c r="N121" s="1"/>
      <c r="O121" s="1"/>
      <c r="P121" s="1"/>
      <c r="Q121" s="43"/>
      <c r="R121" s="43"/>
    </row>
    <row r="122" spans="1:18" x14ac:dyDescent="0.3">
      <c r="A122" s="43"/>
      <c r="B122" s="218"/>
      <c r="C122" s="218"/>
      <c r="D122" s="218"/>
      <c r="E122" s="218"/>
      <c r="F122" s="43"/>
      <c r="G122" s="43"/>
      <c r="H122" s="43"/>
      <c r="I122" s="43"/>
      <c r="J122" s="43"/>
      <c r="K122" s="1"/>
      <c r="L122" s="1"/>
      <c r="M122" s="1"/>
      <c r="N122" s="1"/>
      <c r="O122" s="1"/>
      <c r="P122" s="1"/>
      <c r="Q122" s="43"/>
      <c r="R122" s="43"/>
    </row>
    <row r="123" spans="1:18" x14ac:dyDescent="0.3">
      <c r="A123" s="1"/>
      <c r="B123" s="1"/>
      <c r="C123" s="1"/>
      <c r="D123" s="1"/>
      <c r="E123" s="1"/>
      <c r="F123" s="43"/>
      <c r="G123" s="1"/>
      <c r="H123" s="1"/>
      <c r="I123" s="1"/>
      <c r="J123" s="1"/>
      <c r="K123" s="43"/>
      <c r="L123" s="43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43"/>
      <c r="G124" s="1"/>
      <c r="H124" s="1"/>
      <c r="I124" s="1"/>
      <c r="J124" s="1"/>
      <c r="K124" s="43"/>
      <c r="L124" s="43"/>
      <c r="M124" s="1"/>
      <c r="N124" s="1"/>
      <c r="O124" s="1"/>
      <c r="P124" s="1"/>
      <c r="Q124" s="1"/>
      <c r="R124" s="1"/>
    </row>
    <row r="125" spans="1:18" x14ac:dyDescent="0.3">
      <c r="A125" s="44"/>
      <c r="B125" s="45"/>
      <c r="C125" s="45"/>
      <c r="D125" s="45"/>
      <c r="E125" s="45"/>
      <c r="F125" s="45"/>
      <c r="G125" s="44"/>
      <c r="H125" s="44"/>
      <c r="I125" s="44"/>
      <c r="J125" s="44"/>
      <c r="K125" s="44"/>
      <c r="L125" s="44"/>
      <c r="M125" s="44"/>
      <c r="N125" s="44"/>
      <c r="O125" s="44"/>
      <c r="P125" s="45"/>
      <c r="Q125" s="45"/>
      <c r="R125" s="44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43"/>
      <c r="F129" s="4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43"/>
      <c r="F130" s="4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43"/>
      <c r="F131" s="4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4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4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4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4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4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4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4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4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1"/>
      <c r="B140" s="1"/>
      <c r="C140" s="1"/>
      <c r="D140" s="1"/>
      <c r="E140" s="1"/>
      <c r="F140" s="43"/>
      <c r="G140" s="1"/>
      <c r="H140" s="1"/>
      <c r="I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18" x14ac:dyDescent="0.3">
      <c r="A142" s="142" t="e" vm="1">
        <v>#VALUE!</v>
      </c>
      <c r="B142" s="142"/>
      <c r="C142" s="142"/>
      <c r="E142" t="s">
        <v>658</v>
      </c>
      <c r="F142" s="142" t="s">
        <v>655</v>
      </c>
      <c r="G142" s="142"/>
      <c r="H142" s="142"/>
      <c r="I142" s="142"/>
    </row>
    <row r="143" spans="1:18" x14ac:dyDescent="0.3">
      <c r="A143" s="142"/>
      <c r="B143" s="142"/>
      <c r="C143" s="142"/>
      <c r="E143" t="s">
        <v>656</v>
      </c>
      <c r="F143" s="142" t="s">
        <v>660</v>
      </c>
      <c r="G143" s="142"/>
      <c r="H143" s="142"/>
      <c r="I143" s="142"/>
    </row>
    <row r="144" spans="1:18" x14ac:dyDescent="0.3">
      <c r="A144" s="142"/>
      <c r="B144" s="142"/>
      <c r="C144" s="142"/>
      <c r="E144" s="142" t="s">
        <v>657</v>
      </c>
      <c r="F144" s="142"/>
    </row>
    <row r="146" spans="1:9" ht="15" thickBot="1" x14ac:dyDescent="0.35"/>
    <row r="147" spans="1:9" ht="15" thickBot="1" x14ac:dyDescent="0.35">
      <c r="A147" s="146" t="s">
        <v>605</v>
      </c>
      <c r="B147" s="151"/>
      <c r="C147" s="42"/>
      <c r="D147" s="152" t="s">
        <v>730</v>
      </c>
      <c r="E147" s="153"/>
      <c r="F147" s="153" t="s">
        <v>606</v>
      </c>
      <c r="G147" s="154"/>
      <c r="I147" s="42"/>
    </row>
    <row r="148" spans="1:9" ht="15" thickBot="1" x14ac:dyDescent="0.35">
      <c r="A148" s="172" t="s">
        <v>115</v>
      </c>
      <c r="B148" s="175"/>
      <c r="D148" s="143" t="s">
        <v>661</v>
      </c>
      <c r="E148" s="144"/>
      <c r="F148" s="144"/>
      <c r="G148" s="145"/>
    </row>
    <row r="149" spans="1:9" ht="15" thickBot="1" x14ac:dyDescent="0.35">
      <c r="A149" s="167" t="s">
        <v>116</v>
      </c>
      <c r="B149" s="169"/>
    </row>
    <row r="150" spans="1:9" ht="15" thickBot="1" x14ac:dyDescent="0.35"/>
    <row r="151" spans="1:9" ht="15" thickBot="1" x14ac:dyDescent="0.35">
      <c r="A151" s="161" t="s">
        <v>662</v>
      </c>
      <c r="B151" s="162"/>
      <c r="C151" s="162"/>
      <c r="D151" s="162"/>
      <c r="E151" s="162"/>
      <c r="F151" s="162"/>
      <c r="G151" s="162"/>
      <c r="H151" s="162"/>
      <c r="I151" s="163"/>
    </row>
    <row r="152" spans="1:9" x14ac:dyDescent="0.3">
      <c r="A152" s="164" t="s">
        <v>302</v>
      </c>
      <c r="B152" s="165"/>
      <c r="C152" s="165"/>
      <c r="D152" s="165"/>
      <c r="E152" s="165"/>
      <c r="F152" s="165"/>
      <c r="G152" s="165"/>
      <c r="H152" s="165"/>
      <c r="I152" s="166"/>
    </row>
    <row r="153" spans="1:9" x14ac:dyDescent="0.3">
      <c r="A153" s="172" t="s">
        <v>311</v>
      </c>
      <c r="B153" s="142"/>
      <c r="C153" s="142"/>
      <c r="D153" s="142"/>
      <c r="E153" s="142"/>
      <c r="F153" s="142"/>
      <c r="G153" s="142"/>
      <c r="H153" s="142"/>
      <c r="I153" s="175"/>
    </row>
    <row r="154" spans="1:9" ht="15" thickBot="1" x14ac:dyDescent="0.35">
      <c r="A154" s="184" t="s">
        <v>307</v>
      </c>
      <c r="B154" s="185"/>
      <c r="C154" s="185"/>
      <c r="D154" s="185"/>
      <c r="E154" s="185"/>
      <c r="F154" s="185"/>
      <c r="G154" s="185"/>
      <c r="H154" s="185"/>
      <c r="I154" s="186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3">
      <c r="A187" s="1"/>
      <c r="B187" s="1"/>
      <c r="C187" s="1"/>
      <c r="D187" s="1"/>
      <c r="E187" s="1"/>
      <c r="F187" s="1"/>
      <c r="G187" s="1"/>
      <c r="H187" s="1"/>
      <c r="I187" s="1"/>
    </row>
  </sheetData>
  <mergeCells count="327">
    <mergeCell ref="A149:B149"/>
    <mergeCell ref="A151:I151"/>
    <mergeCell ref="A152:I152"/>
    <mergeCell ref="A153:I153"/>
    <mergeCell ref="A154:I154"/>
    <mergeCell ref="A142:C144"/>
    <mergeCell ref="F142:I142"/>
    <mergeCell ref="F143:I143"/>
    <mergeCell ref="E144:F144"/>
    <mergeCell ref="A147:B147"/>
    <mergeCell ref="D147:E147"/>
    <mergeCell ref="F147:G147"/>
    <mergeCell ref="A148:B148"/>
    <mergeCell ref="D148:G148"/>
    <mergeCell ref="S55:T55"/>
    <mergeCell ref="S57:AA57"/>
    <mergeCell ref="S58:AA58"/>
    <mergeCell ref="B122:C122"/>
    <mergeCell ref="D122:E122"/>
    <mergeCell ref="X48:AA48"/>
    <mergeCell ref="X49:AA49"/>
    <mergeCell ref="S53:T53"/>
    <mergeCell ref="V53:W53"/>
    <mergeCell ref="X53:Y53"/>
    <mergeCell ref="S54:T54"/>
    <mergeCell ref="B119:C119"/>
    <mergeCell ref="D119:E119"/>
    <mergeCell ref="K119:M119"/>
    <mergeCell ref="N119:P119"/>
    <mergeCell ref="B121:C121"/>
    <mergeCell ref="D121:E121"/>
    <mergeCell ref="B117:C117"/>
    <mergeCell ref="D117:E117"/>
    <mergeCell ref="K117:M117"/>
    <mergeCell ref="N117:P117"/>
    <mergeCell ref="B118:C118"/>
    <mergeCell ref="D118:E118"/>
    <mergeCell ref="K118:M118"/>
    <mergeCell ref="N118:P118"/>
    <mergeCell ref="B115:C115"/>
    <mergeCell ref="D115:E115"/>
    <mergeCell ref="K115:M115"/>
    <mergeCell ref="N115:P115"/>
    <mergeCell ref="B116:C116"/>
    <mergeCell ref="D116:E116"/>
    <mergeCell ref="K116:M116"/>
    <mergeCell ref="N116:P116"/>
    <mergeCell ref="B113:C113"/>
    <mergeCell ref="D113:E113"/>
    <mergeCell ref="K113:M113"/>
    <mergeCell ref="N113:P113"/>
    <mergeCell ref="B114:C114"/>
    <mergeCell ref="D114:E114"/>
    <mergeCell ref="K114:M114"/>
    <mergeCell ref="N114:P114"/>
    <mergeCell ref="B111:C111"/>
    <mergeCell ref="D111:E111"/>
    <mergeCell ref="K111:M111"/>
    <mergeCell ref="N111:P111"/>
    <mergeCell ref="B112:C112"/>
    <mergeCell ref="D112:E112"/>
    <mergeCell ref="K112:M112"/>
    <mergeCell ref="N112:P112"/>
    <mergeCell ref="B109:C109"/>
    <mergeCell ref="D109:E109"/>
    <mergeCell ref="K109:M109"/>
    <mergeCell ref="N109:P109"/>
    <mergeCell ref="B110:C110"/>
    <mergeCell ref="D110:E110"/>
    <mergeCell ref="K110:M110"/>
    <mergeCell ref="N110:P110"/>
    <mergeCell ref="B107:C107"/>
    <mergeCell ref="D107:E107"/>
    <mergeCell ref="K107:M107"/>
    <mergeCell ref="N107:P107"/>
    <mergeCell ref="B108:C108"/>
    <mergeCell ref="D108:E108"/>
    <mergeCell ref="K108:M108"/>
    <mergeCell ref="N108:P108"/>
    <mergeCell ref="N104:P105"/>
    <mergeCell ref="Q104:Q105"/>
    <mergeCell ref="R104:R105"/>
    <mergeCell ref="B106:C106"/>
    <mergeCell ref="D106:E106"/>
    <mergeCell ref="K106:M106"/>
    <mergeCell ref="N106:P106"/>
    <mergeCell ref="A102:B102"/>
    <mergeCell ref="E102:G102"/>
    <mergeCell ref="J102:K102"/>
    <mergeCell ref="N102:P102"/>
    <mergeCell ref="B104:C105"/>
    <mergeCell ref="D104:E105"/>
    <mergeCell ref="F104:F105"/>
    <mergeCell ref="G104:G105"/>
    <mergeCell ref="H104:H105"/>
    <mergeCell ref="I104:I105"/>
    <mergeCell ref="A100:B100"/>
    <mergeCell ref="E100:G100"/>
    <mergeCell ref="J100:K100"/>
    <mergeCell ref="N100:P100"/>
    <mergeCell ref="A101:B101"/>
    <mergeCell ref="F101:G101"/>
    <mergeCell ref="J101:K101"/>
    <mergeCell ref="O101:P101"/>
    <mergeCell ref="A95:C97"/>
    <mergeCell ref="F95:I95"/>
    <mergeCell ref="J95:L97"/>
    <mergeCell ref="O95:R95"/>
    <mergeCell ref="F96:I96"/>
    <mergeCell ref="O96:R96"/>
    <mergeCell ref="E97:F97"/>
    <mergeCell ref="N97:O97"/>
    <mergeCell ref="B75:C75"/>
    <mergeCell ref="D75:E75"/>
    <mergeCell ref="B76:C76"/>
    <mergeCell ref="D76:E76"/>
    <mergeCell ref="B77:C77"/>
    <mergeCell ref="D77:E77"/>
    <mergeCell ref="B72:C72"/>
    <mergeCell ref="D72:E72"/>
    <mergeCell ref="K72:M72"/>
    <mergeCell ref="N72:P72"/>
    <mergeCell ref="B73:C73"/>
    <mergeCell ref="D73:E73"/>
    <mergeCell ref="K73:M73"/>
    <mergeCell ref="N73:P73"/>
    <mergeCell ref="B70:C70"/>
    <mergeCell ref="D70:E70"/>
    <mergeCell ref="K70:M70"/>
    <mergeCell ref="N70:P70"/>
    <mergeCell ref="B71:C71"/>
    <mergeCell ref="D71:E71"/>
    <mergeCell ref="K71:M71"/>
    <mergeCell ref="N71:P71"/>
    <mergeCell ref="B68:C68"/>
    <mergeCell ref="D68:E68"/>
    <mergeCell ref="K68:M68"/>
    <mergeCell ref="N68:P68"/>
    <mergeCell ref="B69:C69"/>
    <mergeCell ref="D69:E69"/>
    <mergeCell ref="K69:M69"/>
    <mergeCell ref="N69:P69"/>
    <mergeCell ref="B66:C66"/>
    <mergeCell ref="D66:E66"/>
    <mergeCell ref="K66:M66"/>
    <mergeCell ref="N66:P66"/>
    <mergeCell ref="B67:C67"/>
    <mergeCell ref="D67:E67"/>
    <mergeCell ref="K67:M67"/>
    <mergeCell ref="N67:P67"/>
    <mergeCell ref="B64:C64"/>
    <mergeCell ref="D64:E64"/>
    <mergeCell ref="K64:M64"/>
    <mergeCell ref="N64:P64"/>
    <mergeCell ref="B65:C65"/>
    <mergeCell ref="D65:E65"/>
    <mergeCell ref="K65:M65"/>
    <mergeCell ref="N65:P65"/>
    <mergeCell ref="B62:C62"/>
    <mergeCell ref="D62:E62"/>
    <mergeCell ref="K62:M62"/>
    <mergeCell ref="N62:P62"/>
    <mergeCell ref="B63:C63"/>
    <mergeCell ref="D63:E63"/>
    <mergeCell ref="K63:M63"/>
    <mergeCell ref="N63:P63"/>
    <mergeCell ref="B60:C60"/>
    <mergeCell ref="D60:E60"/>
    <mergeCell ref="K60:M60"/>
    <mergeCell ref="N60:P60"/>
    <mergeCell ref="B61:C61"/>
    <mergeCell ref="D61:E61"/>
    <mergeCell ref="K61:M61"/>
    <mergeCell ref="N61:P61"/>
    <mergeCell ref="K57:M58"/>
    <mergeCell ref="N57:P58"/>
    <mergeCell ref="Q57:Q58"/>
    <mergeCell ref="R57:R58"/>
    <mergeCell ref="B59:C59"/>
    <mergeCell ref="D59:E59"/>
    <mergeCell ref="K59:M59"/>
    <mergeCell ref="N59:P59"/>
    <mergeCell ref="B57:C58"/>
    <mergeCell ref="D57:E58"/>
    <mergeCell ref="F57:F58"/>
    <mergeCell ref="G57:G58"/>
    <mergeCell ref="H57:H58"/>
    <mergeCell ref="I57:I58"/>
    <mergeCell ref="A54:B54"/>
    <mergeCell ref="F54:G54"/>
    <mergeCell ref="J54:K54"/>
    <mergeCell ref="O54:P54"/>
    <mergeCell ref="A55:B55"/>
    <mergeCell ref="E55:G55"/>
    <mergeCell ref="J55:K55"/>
    <mergeCell ref="N55:P55"/>
    <mergeCell ref="E50:F50"/>
    <mergeCell ref="N50:O50"/>
    <mergeCell ref="A53:B53"/>
    <mergeCell ref="E53:G53"/>
    <mergeCell ref="J53:K53"/>
    <mergeCell ref="N53:P53"/>
    <mergeCell ref="B29:C29"/>
    <mergeCell ref="D29:E29"/>
    <mergeCell ref="K29:M29"/>
    <mergeCell ref="N29:P29"/>
    <mergeCell ref="A48:C50"/>
    <mergeCell ref="F48:I48"/>
    <mergeCell ref="J48:L50"/>
    <mergeCell ref="O48:R48"/>
    <mergeCell ref="F49:I49"/>
    <mergeCell ref="O49:R49"/>
    <mergeCell ref="B27:C27"/>
    <mergeCell ref="D27:E27"/>
    <mergeCell ref="K27:M27"/>
    <mergeCell ref="N27:P27"/>
    <mergeCell ref="B28:C28"/>
    <mergeCell ref="D28:E28"/>
    <mergeCell ref="K28:M28"/>
    <mergeCell ref="N28:P28"/>
    <mergeCell ref="B25:C25"/>
    <mergeCell ref="D25:E25"/>
    <mergeCell ref="K25:M25"/>
    <mergeCell ref="N25:P25"/>
    <mergeCell ref="B26:C26"/>
    <mergeCell ref="D26:E26"/>
    <mergeCell ref="K26:M26"/>
    <mergeCell ref="N26:P26"/>
    <mergeCell ref="B23:C23"/>
    <mergeCell ref="D23:E23"/>
    <mergeCell ref="K23:M23"/>
    <mergeCell ref="N23:P23"/>
    <mergeCell ref="B24:C24"/>
    <mergeCell ref="D24:E24"/>
    <mergeCell ref="K24:M24"/>
    <mergeCell ref="N24:P24"/>
    <mergeCell ref="B21:C21"/>
    <mergeCell ref="D21:E21"/>
    <mergeCell ref="K21:M21"/>
    <mergeCell ref="N21:P21"/>
    <mergeCell ref="B22:C22"/>
    <mergeCell ref="D22:E22"/>
    <mergeCell ref="K22:M22"/>
    <mergeCell ref="N22:P22"/>
    <mergeCell ref="B20:C20"/>
    <mergeCell ref="D20:E20"/>
    <mergeCell ref="K20:M20"/>
    <mergeCell ref="N20:P20"/>
    <mergeCell ref="B18:C18"/>
    <mergeCell ref="D18:E18"/>
    <mergeCell ref="K18:M18"/>
    <mergeCell ref="N18:P18"/>
    <mergeCell ref="B19:C19"/>
    <mergeCell ref="D19:E19"/>
    <mergeCell ref="K19:M19"/>
    <mergeCell ref="N19:P19"/>
    <mergeCell ref="B17:C17"/>
    <mergeCell ref="D17:E17"/>
    <mergeCell ref="K17:M17"/>
    <mergeCell ref="N17:P17"/>
    <mergeCell ref="B14:C14"/>
    <mergeCell ref="D14:E14"/>
    <mergeCell ref="K14:M14"/>
    <mergeCell ref="N14:P14"/>
    <mergeCell ref="B15:C15"/>
    <mergeCell ref="D15:E15"/>
    <mergeCell ref="K15:M15"/>
    <mergeCell ref="N15:P15"/>
    <mergeCell ref="B13:C13"/>
    <mergeCell ref="D13:E13"/>
    <mergeCell ref="K13:M13"/>
    <mergeCell ref="N13:P13"/>
    <mergeCell ref="S13:AA13"/>
    <mergeCell ref="B16:C16"/>
    <mergeCell ref="D16:E16"/>
    <mergeCell ref="K16:M16"/>
    <mergeCell ref="N16:P16"/>
    <mergeCell ref="E3:F3"/>
    <mergeCell ref="A7:B7"/>
    <mergeCell ref="F7:G7"/>
    <mergeCell ref="J7:K7"/>
    <mergeCell ref="O7:P7"/>
    <mergeCell ref="S7:T7"/>
    <mergeCell ref="B12:C12"/>
    <mergeCell ref="D12:E12"/>
    <mergeCell ref="K12:M12"/>
    <mergeCell ref="N12:P12"/>
    <mergeCell ref="S12:AA12"/>
    <mergeCell ref="N10:P11"/>
    <mergeCell ref="Q10:Q11"/>
    <mergeCell ref="R10:R11"/>
    <mergeCell ref="S10:AA10"/>
    <mergeCell ref="S11:AA11"/>
    <mergeCell ref="A8:B8"/>
    <mergeCell ref="E8:G8"/>
    <mergeCell ref="J8:K8"/>
    <mergeCell ref="N8:P8"/>
    <mergeCell ref="S8:T8"/>
    <mergeCell ref="B10:C11"/>
    <mergeCell ref="D10:E11"/>
    <mergeCell ref="F10:F11"/>
    <mergeCell ref="G10:G11"/>
    <mergeCell ref="H10:H11"/>
    <mergeCell ref="V54:Y54"/>
    <mergeCell ref="S48:U50"/>
    <mergeCell ref="W50:X50"/>
    <mergeCell ref="V7:Y7"/>
    <mergeCell ref="N3:O3"/>
    <mergeCell ref="W3:X3"/>
    <mergeCell ref="A6:B6"/>
    <mergeCell ref="E6:G6"/>
    <mergeCell ref="J6:K6"/>
    <mergeCell ref="N6:P6"/>
    <mergeCell ref="S6:T6"/>
    <mergeCell ref="V6:W6"/>
    <mergeCell ref="X6:Y6"/>
    <mergeCell ref="A1:C3"/>
    <mergeCell ref="F1:I1"/>
    <mergeCell ref="J1:L3"/>
    <mergeCell ref="O1:R1"/>
    <mergeCell ref="S1:U3"/>
    <mergeCell ref="X1:AA1"/>
    <mergeCell ref="F2:I2"/>
    <mergeCell ref="O2:R2"/>
    <mergeCell ref="X2:AA2"/>
    <mergeCell ref="I10:I11"/>
    <mergeCell ref="K10:M11"/>
  </mergeCells>
  <conditionalFormatting sqref="A14">
    <cfRule type="cellIs" dxfId="195" priority="120" operator="equal">
      <formula>"CM"</formula>
    </cfRule>
    <cfRule type="cellIs" dxfId="194" priority="121" operator="equal">
      <formula>"Z"</formula>
    </cfRule>
    <cfRule type="cellIs" dxfId="193" priority="122" operator="equal">
      <formula>"D"</formula>
    </cfRule>
    <cfRule type="cellIs" dxfId="192" priority="123" operator="equal">
      <formula>"PR"</formula>
    </cfRule>
    <cfRule type="cellIs" dxfId="191" priority="124" operator="equal">
      <formula>"PP"</formula>
    </cfRule>
    <cfRule type="cellIs" dxfId="190" priority="125" operator="equal">
      <formula>"N"</formula>
    </cfRule>
    <cfRule type="cellIs" dxfId="189" priority="126" operator="equal">
      <formula>"O"</formula>
    </cfRule>
  </conditionalFormatting>
  <conditionalFormatting sqref="A59:A73">
    <cfRule type="cellIs" dxfId="188" priority="92" operator="equal">
      <formula>"CM"</formula>
    </cfRule>
    <cfRule type="cellIs" dxfId="187" priority="93" operator="equal">
      <formula>"Z"</formula>
    </cfRule>
    <cfRule type="cellIs" dxfId="186" priority="94" operator="equal">
      <formula>"D"</formula>
    </cfRule>
    <cfRule type="cellIs" dxfId="185" priority="95" operator="equal">
      <formula>"PR"</formula>
    </cfRule>
    <cfRule type="cellIs" dxfId="184" priority="96" operator="equal">
      <formula>"PP"</formula>
    </cfRule>
    <cfRule type="cellIs" dxfId="183" priority="97" operator="equal">
      <formula>"N"</formula>
    </cfRule>
    <cfRule type="cellIs" dxfId="182" priority="98" operator="equal">
      <formula>"O"</formula>
    </cfRule>
  </conditionalFormatting>
  <conditionalFormatting sqref="A106:B119">
    <cfRule type="cellIs" dxfId="181" priority="50" operator="equal">
      <formula>"CM"</formula>
    </cfRule>
    <cfRule type="cellIs" dxfId="180" priority="51" operator="equal">
      <formula>"Z"</formula>
    </cfRule>
    <cfRule type="cellIs" dxfId="179" priority="52" operator="equal">
      <formula>"D"</formula>
    </cfRule>
    <cfRule type="cellIs" dxfId="178" priority="53" operator="equal">
      <formula>"PR"</formula>
    </cfRule>
    <cfRule type="cellIs" dxfId="177" priority="54" operator="equal">
      <formula>"PP"</formula>
    </cfRule>
    <cfRule type="cellIs" dxfId="176" priority="55" operator="equal">
      <formula>"N"</formula>
    </cfRule>
    <cfRule type="cellIs" dxfId="175" priority="56" operator="equal">
      <formula>"O"</formula>
    </cfRule>
  </conditionalFormatting>
  <conditionalFormatting sqref="B60 B62:B73">
    <cfRule type="cellIs" dxfId="174" priority="106" operator="equal">
      <formula>"CM"</formula>
    </cfRule>
    <cfRule type="cellIs" dxfId="173" priority="107" operator="equal">
      <formula>"Z"</formula>
    </cfRule>
    <cfRule type="cellIs" dxfId="172" priority="108" operator="equal">
      <formula>"D"</formula>
    </cfRule>
    <cfRule type="cellIs" dxfId="171" priority="109" operator="equal">
      <formula>"PR"</formula>
    </cfRule>
    <cfRule type="cellIs" dxfId="170" priority="110" operator="equal">
      <formula>"PP"</formula>
    </cfRule>
    <cfRule type="cellIs" dxfId="169" priority="111" operator="equal">
      <formula>"N"</formula>
    </cfRule>
    <cfRule type="cellIs" dxfId="168" priority="112" operator="equal">
      <formula>"O"</formula>
    </cfRule>
  </conditionalFormatting>
  <conditionalFormatting sqref="D60 D62:D73">
    <cfRule type="cellIs" dxfId="167" priority="99" operator="equal">
      <formula>"CM"</formula>
    </cfRule>
    <cfRule type="cellIs" dxfId="166" priority="100" operator="equal">
      <formula>"Z"</formula>
    </cfRule>
    <cfRule type="cellIs" dxfId="165" priority="101" operator="equal">
      <formula>"D"</formula>
    </cfRule>
    <cfRule type="cellIs" dxfId="164" priority="102" operator="equal">
      <formula>"PR"</formula>
    </cfRule>
    <cfRule type="cellIs" dxfId="163" priority="103" operator="equal">
      <formula>"PP"</formula>
    </cfRule>
    <cfRule type="cellIs" dxfId="162" priority="104" operator="equal">
      <formula>"N"</formula>
    </cfRule>
    <cfRule type="cellIs" dxfId="161" priority="105" operator="equal">
      <formula>"O"</formula>
    </cfRule>
  </conditionalFormatting>
  <conditionalFormatting sqref="D106:D119">
    <cfRule type="cellIs" dxfId="160" priority="43" operator="equal">
      <formula>"CM"</formula>
    </cfRule>
    <cfRule type="cellIs" dxfId="159" priority="44" operator="equal">
      <formula>"Z"</formula>
    </cfRule>
    <cfRule type="cellIs" dxfId="158" priority="45" operator="equal">
      <formula>"D"</formula>
    </cfRule>
    <cfRule type="cellIs" dxfId="157" priority="46" operator="equal">
      <formula>"PR"</formula>
    </cfRule>
    <cfRule type="cellIs" dxfId="156" priority="47" operator="equal">
      <formula>"PP"</formula>
    </cfRule>
    <cfRule type="cellIs" dxfId="155" priority="48" operator="equal">
      <formula>"N"</formula>
    </cfRule>
    <cfRule type="cellIs" dxfId="154" priority="49" operator="equal">
      <formula>"O"</formula>
    </cfRule>
  </conditionalFormatting>
  <conditionalFormatting sqref="H106:H119">
    <cfRule type="cellIs" dxfId="153" priority="64" operator="equal">
      <formula>"CM"</formula>
    </cfRule>
    <cfRule type="cellIs" dxfId="152" priority="65" operator="equal">
      <formula>"Z"</formula>
    </cfRule>
    <cfRule type="cellIs" dxfId="151" priority="66" operator="equal">
      <formula>"D"</formula>
    </cfRule>
    <cfRule type="cellIs" dxfId="150" priority="67" operator="equal">
      <formula>"PR"</formula>
    </cfRule>
    <cfRule type="cellIs" dxfId="149" priority="68" operator="equal">
      <formula>"PP"</formula>
    </cfRule>
    <cfRule type="cellIs" dxfId="148" priority="69" operator="equal">
      <formula>"N"</formula>
    </cfRule>
    <cfRule type="cellIs" dxfId="147" priority="70" operator="equal">
      <formula>"O"</formula>
    </cfRule>
  </conditionalFormatting>
  <conditionalFormatting sqref="J14">
    <cfRule type="cellIs" dxfId="146" priority="113" operator="equal">
      <formula>"CM"</formula>
    </cfRule>
    <cfRule type="cellIs" dxfId="145" priority="114" operator="equal">
      <formula>"Z"</formula>
    </cfRule>
    <cfRule type="cellIs" dxfId="144" priority="115" operator="equal">
      <formula>"D"</formula>
    </cfRule>
    <cfRule type="cellIs" dxfId="143" priority="116" operator="equal">
      <formula>"PR"</formula>
    </cfRule>
    <cfRule type="cellIs" dxfId="142" priority="117" operator="equal">
      <formula>"PP"</formula>
    </cfRule>
    <cfRule type="cellIs" dxfId="141" priority="118" operator="equal">
      <formula>"N"</formula>
    </cfRule>
    <cfRule type="cellIs" dxfId="140" priority="119" operator="equal">
      <formula>"O"</formula>
    </cfRule>
  </conditionalFormatting>
  <conditionalFormatting sqref="J59:J73">
    <cfRule type="cellIs" dxfId="139" priority="71" operator="equal">
      <formula>"CM"</formula>
    </cfRule>
    <cfRule type="cellIs" dxfId="138" priority="72" operator="equal">
      <formula>"Z"</formula>
    </cfRule>
    <cfRule type="cellIs" dxfId="137" priority="73" operator="equal">
      <formula>"D"</formula>
    </cfRule>
    <cfRule type="cellIs" dxfId="136" priority="74" operator="equal">
      <formula>"PR"</formula>
    </cfRule>
    <cfRule type="cellIs" dxfId="135" priority="75" operator="equal">
      <formula>"PP"</formula>
    </cfRule>
    <cfRule type="cellIs" dxfId="134" priority="76" operator="equal">
      <formula>"N"</formula>
    </cfRule>
    <cfRule type="cellIs" dxfId="133" priority="77" operator="equal">
      <formula>"O"</formula>
    </cfRule>
  </conditionalFormatting>
  <conditionalFormatting sqref="J106:K119">
    <cfRule type="cellIs" dxfId="132" priority="22" operator="equal">
      <formula>"CM"</formula>
    </cfRule>
    <cfRule type="cellIs" dxfId="131" priority="23" operator="equal">
      <formula>"Z"</formula>
    </cfRule>
    <cfRule type="cellIs" dxfId="130" priority="24" operator="equal">
      <formula>"D"</formula>
    </cfRule>
    <cfRule type="cellIs" dxfId="129" priority="25" operator="equal">
      <formula>"PR"</formula>
    </cfRule>
    <cfRule type="cellIs" dxfId="128" priority="26" operator="equal">
      <formula>"PP"</formula>
    </cfRule>
    <cfRule type="cellIs" dxfId="127" priority="27" operator="equal">
      <formula>"N"</formula>
    </cfRule>
    <cfRule type="cellIs" dxfId="126" priority="28" operator="equal">
      <formula>"O"</formula>
    </cfRule>
  </conditionalFormatting>
  <conditionalFormatting sqref="K60 K62:K73">
    <cfRule type="cellIs" dxfId="125" priority="85" operator="equal">
      <formula>"CM"</formula>
    </cfRule>
    <cfRule type="cellIs" dxfId="124" priority="86" operator="equal">
      <formula>"Z"</formula>
    </cfRule>
    <cfRule type="cellIs" dxfId="123" priority="87" operator="equal">
      <formula>"D"</formula>
    </cfRule>
    <cfRule type="cellIs" dxfId="122" priority="88" operator="equal">
      <formula>"PR"</formula>
    </cfRule>
    <cfRule type="cellIs" dxfId="121" priority="89" operator="equal">
      <formula>"PP"</formula>
    </cfRule>
    <cfRule type="cellIs" dxfId="120" priority="90" operator="equal">
      <formula>"N"</formula>
    </cfRule>
    <cfRule type="cellIs" dxfId="119" priority="91" operator="equal">
      <formula>"O"</formula>
    </cfRule>
  </conditionalFormatting>
  <conditionalFormatting sqref="N60 N62:N73">
    <cfRule type="cellIs" dxfId="118" priority="78" operator="equal">
      <formula>"CM"</formula>
    </cfRule>
    <cfRule type="cellIs" dxfId="117" priority="79" operator="equal">
      <formula>"Z"</formula>
    </cfRule>
    <cfRule type="cellIs" dxfId="116" priority="80" operator="equal">
      <formula>"D"</formula>
    </cfRule>
    <cfRule type="cellIs" dxfId="115" priority="81" operator="equal">
      <formula>"PR"</formula>
    </cfRule>
    <cfRule type="cellIs" dxfId="114" priority="82" operator="equal">
      <formula>"PP"</formula>
    </cfRule>
    <cfRule type="cellIs" dxfId="113" priority="83" operator="equal">
      <formula>"N"</formula>
    </cfRule>
    <cfRule type="cellIs" dxfId="112" priority="84" operator="equal">
      <formula>"O"</formula>
    </cfRule>
  </conditionalFormatting>
  <conditionalFormatting sqref="N106:N119">
    <cfRule type="cellIs" dxfId="111" priority="15" operator="equal">
      <formula>"CM"</formula>
    </cfRule>
    <cfRule type="cellIs" dxfId="110" priority="16" operator="equal">
      <formula>"Z"</formula>
    </cfRule>
    <cfRule type="cellIs" dxfId="109" priority="17" operator="equal">
      <formula>"D"</formula>
    </cfRule>
    <cfRule type="cellIs" dxfId="108" priority="18" operator="equal">
      <formula>"PR"</formula>
    </cfRule>
    <cfRule type="cellIs" dxfId="107" priority="19" operator="equal">
      <formula>"PP"</formula>
    </cfRule>
    <cfRule type="cellIs" dxfId="106" priority="20" operator="equal">
      <formula>"N"</formula>
    </cfRule>
    <cfRule type="cellIs" dxfId="105" priority="21" operator="equal">
      <formula>"O"</formula>
    </cfRule>
  </conditionalFormatting>
  <conditionalFormatting sqref="Q106:R119">
    <cfRule type="cellIs" dxfId="104" priority="8" operator="equal">
      <formula>"CM"</formula>
    </cfRule>
    <cfRule type="cellIs" dxfId="103" priority="9" operator="equal">
      <formula>"Z"</formula>
    </cfRule>
    <cfRule type="cellIs" dxfId="102" priority="10" operator="equal">
      <formula>"D"</formula>
    </cfRule>
    <cfRule type="cellIs" dxfId="101" priority="11" operator="equal">
      <formula>"PR"</formula>
    </cfRule>
    <cfRule type="cellIs" dxfId="100" priority="12" operator="equal">
      <formula>"PP"</formula>
    </cfRule>
    <cfRule type="cellIs" dxfId="99" priority="13" operator="equal">
      <formula>"N"</formula>
    </cfRule>
    <cfRule type="cellIs" dxfId="98" priority="14" operator="equal">
      <formula>"O"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F551-977D-48C7-ADCC-9D1232F9BF40}">
  <sheetPr codeName="Feuil2"/>
  <dimension ref="A1:AA186"/>
  <sheetViews>
    <sheetView view="pageLayout" topLeftCell="A94" zoomScaleNormal="85" workbookViewId="0">
      <selection activeCell="I7" sqref="I7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109375" customWidth="1"/>
    <col min="7" max="7" width="8.77734375" customWidth="1"/>
    <col min="8" max="8" width="6.77734375" customWidth="1"/>
    <col min="9" max="9" width="11.5546875" customWidth="1"/>
    <col min="10" max="10" width="6" customWidth="1"/>
    <col min="11" max="11" width="6.88671875" customWidth="1"/>
    <col min="12" max="12" width="8.5546875" customWidth="1"/>
    <col min="13" max="13" width="7.6640625" customWidth="1"/>
    <col min="14" max="14" width="26.77734375" customWidth="1"/>
    <col min="15" max="15" width="5.109375" customWidth="1"/>
    <col min="16" max="16" width="8.77734375" customWidth="1"/>
    <col min="17" max="17" width="6.6640625" customWidth="1"/>
    <col min="18" max="18" width="11.5546875" customWidth="1"/>
    <col min="19" max="19" width="6" customWidth="1"/>
    <col min="20" max="20" width="6.88671875" customWidth="1"/>
    <col min="21" max="21" width="8.5546875" customWidth="1"/>
    <col min="22" max="22" width="7.6640625" customWidth="1"/>
    <col min="23" max="23" width="26.77734375" customWidth="1"/>
    <col min="24" max="24" width="5.109375" customWidth="1"/>
    <col min="25" max="25" width="8.77734375" customWidth="1"/>
    <col min="26" max="26" width="6.6640625" customWidth="1"/>
    <col min="27" max="27" width="11.5546875" customWidth="1"/>
  </cols>
  <sheetData>
    <row r="1" spans="1:27" x14ac:dyDescent="0.3">
      <c r="A1" s="239" t="e" vm="2">
        <f t="shared" ref="A1" si="0">_xlfn.IMAGE("https://intranet.helha.be/wp-content/uploads/2021/03/LOGO_HELHa.png", "Logo Helha")</f>
        <v>#VALUE!</v>
      </c>
      <c r="B1" s="239"/>
      <c r="C1" s="239"/>
      <c r="E1" t="s">
        <v>658</v>
      </c>
      <c r="F1" s="142" t="s">
        <v>655</v>
      </c>
      <c r="G1" s="142"/>
      <c r="H1" s="142"/>
      <c r="I1" s="142"/>
      <c r="J1" s="142" t="e" vm="1">
        <v>#VALUE!</v>
      </c>
      <c r="K1" s="142"/>
      <c r="L1" s="142"/>
      <c r="N1" t="s">
        <v>658</v>
      </c>
      <c r="O1" s="142" t="s">
        <v>655</v>
      </c>
      <c r="P1" s="142"/>
      <c r="Q1" s="142"/>
      <c r="R1" s="142"/>
      <c r="S1" s="142" t="e" vm="1">
        <v>#VALUE!</v>
      </c>
      <c r="T1" s="142"/>
      <c r="U1" s="142"/>
      <c r="W1" t="s">
        <v>658</v>
      </c>
      <c r="X1" s="142" t="s">
        <v>655</v>
      </c>
      <c r="Y1" s="142"/>
      <c r="Z1" s="142"/>
      <c r="AA1" s="142"/>
    </row>
    <row r="2" spans="1:27" x14ac:dyDescent="0.3">
      <c r="A2" s="239"/>
      <c r="B2" s="239"/>
      <c r="C2" s="239"/>
      <c r="E2" t="s">
        <v>656</v>
      </c>
      <c r="F2" s="142" t="s">
        <v>660</v>
      </c>
      <c r="G2" s="142"/>
      <c r="H2" s="142"/>
      <c r="I2" s="142"/>
      <c r="J2" s="142"/>
      <c r="K2" s="142"/>
      <c r="L2" s="142"/>
      <c r="N2" t="s">
        <v>656</v>
      </c>
      <c r="O2" s="142" t="s">
        <v>660</v>
      </c>
      <c r="P2" s="142"/>
      <c r="Q2" s="142"/>
      <c r="R2" s="142"/>
      <c r="S2" s="142"/>
      <c r="T2" s="142"/>
      <c r="U2" s="142"/>
      <c r="W2" t="s">
        <v>656</v>
      </c>
      <c r="X2" s="142" t="s">
        <v>660</v>
      </c>
      <c r="Y2" s="142"/>
      <c r="Z2" s="142"/>
      <c r="AA2" s="142"/>
    </row>
    <row r="3" spans="1:27" x14ac:dyDescent="0.3">
      <c r="A3" s="239"/>
      <c r="B3" s="239"/>
      <c r="C3" s="239"/>
      <c r="E3" s="142" t="s">
        <v>657</v>
      </c>
      <c r="F3" s="142"/>
      <c r="J3" s="142"/>
      <c r="K3" s="142"/>
      <c r="L3" s="142"/>
      <c r="N3" s="142" t="s">
        <v>657</v>
      </c>
      <c r="O3" s="142"/>
      <c r="S3" s="142"/>
      <c r="T3" s="142"/>
      <c r="U3" s="142"/>
      <c r="W3" s="142" t="s">
        <v>657</v>
      </c>
      <c r="X3" s="142"/>
    </row>
    <row r="5" spans="1:27" ht="15" thickBot="1" x14ac:dyDescent="0.35"/>
    <row r="6" spans="1:27" ht="15" thickBot="1" x14ac:dyDescent="0.35">
      <c r="A6" s="237" t="s">
        <v>605</v>
      </c>
      <c r="B6" s="238"/>
      <c r="C6" s="103" t="s">
        <v>604</v>
      </c>
      <c r="E6" s="240" t="s">
        <v>659</v>
      </c>
      <c r="F6" s="241"/>
      <c r="G6" s="242"/>
      <c r="I6" s="100" t="s">
        <v>665</v>
      </c>
      <c r="J6" s="147" t="s">
        <v>605</v>
      </c>
      <c r="K6" s="147"/>
      <c r="L6" s="22" t="s">
        <v>604</v>
      </c>
      <c r="N6" s="148" t="s">
        <v>659</v>
      </c>
      <c r="O6" s="149"/>
      <c r="P6" s="150"/>
      <c r="R6" s="65" t="s">
        <v>665</v>
      </c>
      <c r="S6" s="146" t="s">
        <v>605</v>
      </c>
      <c r="T6" s="151"/>
      <c r="U6" s="42"/>
      <c r="V6" s="152" t="s">
        <v>628</v>
      </c>
      <c r="W6" s="153"/>
      <c r="X6" s="153" t="s">
        <v>606</v>
      </c>
      <c r="Y6" s="154"/>
      <c r="AA6" s="42"/>
    </row>
    <row r="7" spans="1:27" ht="15" thickBot="1" x14ac:dyDescent="0.35">
      <c r="A7" s="164" t="s">
        <v>728</v>
      </c>
      <c r="B7" s="165"/>
      <c r="C7" s="102" t="s">
        <v>603</v>
      </c>
      <c r="E7" s="110" t="s">
        <v>628</v>
      </c>
      <c r="F7" s="249" t="s">
        <v>735</v>
      </c>
      <c r="G7" s="250"/>
      <c r="I7" s="111" t="s">
        <v>736</v>
      </c>
      <c r="J7" s="142" t="s">
        <v>728</v>
      </c>
      <c r="K7" s="142"/>
      <c r="L7" s="19" t="s">
        <v>604</v>
      </c>
      <c r="N7" s="47" t="s">
        <v>628</v>
      </c>
      <c r="O7" s="173" t="s">
        <v>606</v>
      </c>
      <c r="P7" s="174"/>
      <c r="R7" s="66" t="s">
        <v>664</v>
      </c>
      <c r="S7" s="172" t="s">
        <v>728</v>
      </c>
      <c r="T7" s="175"/>
      <c r="V7" s="143" t="s">
        <v>661</v>
      </c>
      <c r="W7" s="144"/>
      <c r="X7" s="144"/>
      <c r="Y7" s="145"/>
    </row>
    <row r="8" spans="1:27" ht="15" thickBot="1" x14ac:dyDescent="0.35">
      <c r="A8" s="167" t="s">
        <v>668</v>
      </c>
      <c r="B8" s="168"/>
      <c r="C8" s="21"/>
      <c r="E8" s="138" t="s">
        <v>653</v>
      </c>
      <c r="F8" s="139"/>
      <c r="G8" s="140"/>
      <c r="I8" s="101">
        <v>37</v>
      </c>
      <c r="J8" s="168" t="s">
        <v>668</v>
      </c>
      <c r="K8" s="168"/>
      <c r="L8" s="21"/>
      <c r="N8" s="143" t="s">
        <v>654</v>
      </c>
      <c r="O8" s="144"/>
      <c r="P8" s="145"/>
      <c r="R8" s="23">
        <v>37</v>
      </c>
      <c r="S8" s="167" t="s">
        <v>729</v>
      </c>
      <c r="T8" s="169"/>
    </row>
    <row r="9" spans="1:27" ht="15" thickBot="1" x14ac:dyDescent="0.35"/>
    <row r="10" spans="1:27" ht="14.4" customHeight="1" thickBot="1" x14ac:dyDescent="0.35">
      <c r="A10" s="108" t="s">
        <v>607</v>
      </c>
      <c r="B10" s="243" t="s">
        <v>737</v>
      </c>
      <c r="C10" s="243"/>
      <c r="D10" s="243" t="s">
        <v>612</v>
      </c>
      <c r="E10" s="243"/>
      <c r="F10" s="243" t="s">
        <v>663</v>
      </c>
      <c r="G10" s="243" t="s">
        <v>738</v>
      </c>
      <c r="H10" s="247" t="s">
        <v>617</v>
      </c>
      <c r="I10" s="245" t="s">
        <v>614</v>
      </c>
      <c r="J10" s="98" t="s">
        <v>607</v>
      </c>
      <c r="K10" s="157" t="s">
        <v>611</v>
      </c>
      <c r="L10" s="157"/>
      <c r="M10" s="157"/>
      <c r="N10" s="157" t="s">
        <v>612</v>
      </c>
      <c r="O10" s="157"/>
      <c r="P10" s="157"/>
      <c r="Q10" s="157" t="s">
        <v>663</v>
      </c>
      <c r="R10" s="159" t="s">
        <v>617</v>
      </c>
      <c r="S10" s="234" t="s">
        <v>662</v>
      </c>
      <c r="T10" s="235"/>
      <c r="U10" s="235"/>
      <c r="V10" s="235"/>
      <c r="W10" s="235"/>
      <c r="X10" s="235"/>
      <c r="Y10" s="235"/>
      <c r="Z10" s="235"/>
      <c r="AA10" s="236"/>
    </row>
    <row r="11" spans="1:27" ht="15" thickBot="1" x14ac:dyDescent="0.35">
      <c r="A11" s="109"/>
      <c r="B11" s="244"/>
      <c r="C11" s="244"/>
      <c r="D11" s="244"/>
      <c r="E11" s="244"/>
      <c r="F11" s="244"/>
      <c r="G11" s="244"/>
      <c r="H11" s="248"/>
      <c r="I11" s="246"/>
      <c r="J11" s="112"/>
      <c r="K11" s="158"/>
      <c r="L11" s="158"/>
      <c r="M11" s="158"/>
      <c r="N11" s="158"/>
      <c r="O11" s="158"/>
      <c r="P11" s="158"/>
      <c r="Q11" s="158"/>
      <c r="R11" s="160"/>
      <c r="S11" s="164"/>
      <c r="T11" s="165"/>
      <c r="U11" s="165"/>
      <c r="V11" s="165"/>
      <c r="W11" s="165"/>
      <c r="X11" s="165"/>
      <c r="Y11" s="165"/>
      <c r="Z11" s="165"/>
      <c r="AA11" s="166"/>
    </row>
    <row r="12" spans="1:27" x14ac:dyDescent="0.3">
      <c r="A12" s="48" t="s">
        <v>608</v>
      </c>
      <c r="B12" s="190" t="s">
        <v>609</v>
      </c>
      <c r="C12" s="191"/>
      <c r="D12" s="190" t="s">
        <v>610</v>
      </c>
      <c r="E12" s="191"/>
      <c r="F12" s="16" t="s">
        <v>629</v>
      </c>
      <c r="G12" s="13" t="s">
        <v>372</v>
      </c>
      <c r="H12" s="13">
        <v>4</v>
      </c>
      <c r="I12" s="55" t="s">
        <v>372</v>
      </c>
      <c r="J12" s="53" t="s">
        <v>608</v>
      </c>
      <c r="K12" s="176" t="s">
        <v>609</v>
      </c>
      <c r="L12" s="180"/>
      <c r="M12" s="177"/>
      <c r="N12" s="176" t="s">
        <v>610</v>
      </c>
      <c r="O12" s="180"/>
      <c r="P12" s="177"/>
      <c r="Q12" s="94" t="s">
        <v>629</v>
      </c>
      <c r="R12" s="60">
        <v>4</v>
      </c>
      <c r="S12" s="172"/>
      <c r="T12" s="142"/>
      <c r="U12" s="142"/>
      <c r="V12" s="142"/>
      <c r="W12" s="142"/>
      <c r="X12" s="142"/>
      <c r="Y12" s="142"/>
      <c r="Z12" s="142"/>
      <c r="AA12" s="175"/>
    </row>
    <row r="13" spans="1:27" ht="15" thickBot="1" x14ac:dyDescent="0.35">
      <c r="A13" s="49" t="s">
        <v>369</v>
      </c>
      <c r="B13" s="181" t="s">
        <v>615</v>
      </c>
      <c r="C13" s="182"/>
      <c r="D13" s="181" t="s">
        <v>616</v>
      </c>
      <c r="E13" s="182"/>
      <c r="F13" s="10"/>
      <c r="G13" s="10" t="s">
        <v>372</v>
      </c>
      <c r="H13" s="10">
        <v>4</v>
      </c>
      <c r="I13" s="56" t="s">
        <v>372</v>
      </c>
      <c r="J13" s="49" t="s">
        <v>369</v>
      </c>
      <c r="K13" s="181" t="s">
        <v>615</v>
      </c>
      <c r="L13" s="183"/>
      <c r="M13" s="182"/>
      <c r="N13" s="181" t="s">
        <v>616</v>
      </c>
      <c r="O13" s="183"/>
      <c r="P13" s="182"/>
      <c r="Q13" s="10"/>
      <c r="R13" s="56">
        <v>4</v>
      </c>
      <c r="S13" s="251"/>
      <c r="T13" s="252"/>
      <c r="U13" s="252"/>
      <c r="V13" s="252"/>
      <c r="W13" s="252"/>
      <c r="X13" s="252"/>
      <c r="Y13" s="252"/>
      <c r="Z13" s="252"/>
      <c r="AA13" s="253"/>
    </row>
    <row r="14" spans="1:27" x14ac:dyDescent="0.3">
      <c r="A14" s="50" t="s">
        <v>608</v>
      </c>
      <c r="B14" s="176" t="s">
        <v>618</v>
      </c>
      <c r="C14" s="177"/>
      <c r="D14" s="176" t="s">
        <v>619</v>
      </c>
      <c r="E14" s="177"/>
      <c r="F14" s="17">
        <v>1</v>
      </c>
      <c r="G14" s="13" t="s">
        <v>372</v>
      </c>
      <c r="H14" s="13">
        <v>11</v>
      </c>
      <c r="I14" s="55" t="s">
        <v>372</v>
      </c>
      <c r="J14" s="50" t="s">
        <v>608</v>
      </c>
      <c r="K14" s="176" t="s">
        <v>618</v>
      </c>
      <c r="L14" s="180"/>
      <c r="M14" s="177"/>
      <c r="N14" s="176" t="s">
        <v>619</v>
      </c>
      <c r="O14" s="180"/>
      <c r="P14" s="177"/>
      <c r="Q14" s="17" t="s">
        <v>630</v>
      </c>
      <c r="R14" s="55">
        <v>11</v>
      </c>
      <c r="S14" s="251"/>
      <c r="T14" s="252"/>
      <c r="U14" s="252"/>
      <c r="V14" s="252"/>
      <c r="W14" s="252"/>
      <c r="X14" s="252"/>
      <c r="Y14" s="252"/>
      <c r="Z14" s="252"/>
      <c r="AA14" s="253"/>
    </row>
    <row r="15" spans="1:27" x14ac:dyDescent="0.3">
      <c r="A15" s="51" t="s">
        <v>369</v>
      </c>
      <c r="B15" s="187" t="s">
        <v>620</v>
      </c>
      <c r="C15" s="188"/>
      <c r="D15" s="187" t="s">
        <v>621</v>
      </c>
      <c r="E15" s="188"/>
      <c r="F15" s="9"/>
      <c r="G15" s="9" t="s">
        <v>372</v>
      </c>
      <c r="H15" s="9">
        <v>6</v>
      </c>
      <c r="I15" s="57" t="s">
        <v>372</v>
      </c>
      <c r="J15" s="51" t="s">
        <v>369</v>
      </c>
      <c r="K15" s="187" t="s">
        <v>620</v>
      </c>
      <c r="L15" s="189"/>
      <c r="M15" s="188"/>
      <c r="N15" s="187" t="s">
        <v>621</v>
      </c>
      <c r="O15" s="189"/>
      <c r="P15" s="188"/>
      <c r="Q15" s="9"/>
      <c r="R15" s="57">
        <v>6</v>
      </c>
      <c r="S15" s="251"/>
      <c r="T15" s="252"/>
      <c r="U15" s="252"/>
      <c r="V15" s="252"/>
      <c r="W15" s="252"/>
      <c r="X15" s="252"/>
      <c r="Y15" s="252"/>
      <c r="Z15" s="252"/>
      <c r="AA15" s="253"/>
    </row>
    <row r="16" spans="1:27" ht="15" thickBot="1" x14ac:dyDescent="0.35">
      <c r="A16" s="49" t="s">
        <v>369</v>
      </c>
      <c r="B16" s="181" t="s">
        <v>622</v>
      </c>
      <c r="C16" s="182"/>
      <c r="D16" s="181" t="s">
        <v>623</v>
      </c>
      <c r="E16" s="182"/>
      <c r="F16" s="10"/>
      <c r="G16" s="10" t="s">
        <v>372</v>
      </c>
      <c r="H16" s="10">
        <v>5</v>
      </c>
      <c r="I16" s="56" t="s">
        <v>372</v>
      </c>
      <c r="J16" s="49" t="s">
        <v>369</v>
      </c>
      <c r="K16" s="181" t="s">
        <v>622</v>
      </c>
      <c r="L16" s="183"/>
      <c r="M16" s="182"/>
      <c r="N16" s="181" t="s">
        <v>623</v>
      </c>
      <c r="O16" s="183"/>
      <c r="P16" s="182"/>
      <c r="Q16" s="10"/>
      <c r="R16" s="56">
        <v>5</v>
      </c>
      <c r="S16" s="251"/>
      <c r="T16" s="252"/>
      <c r="U16" s="252"/>
      <c r="V16" s="252"/>
      <c r="W16" s="252"/>
      <c r="X16" s="252"/>
      <c r="Y16" s="252"/>
      <c r="Z16" s="252"/>
      <c r="AA16" s="253"/>
    </row>
    <row r="17" spans="1:27" x14ac:dyDescent="0.3">
      <c r="A17" s="52" t="s">
        <v>608</v>
      </c>
      <c r="B17" s="176" t="s">
        <v>626</v>
      </c>
      <c r="C17" s="177"/>
      <c r="D17" s="176" t="s">
        <v>627</v>
      </c>
      <c r="E17" s="177"/>
      <c r="F17" s="16" t="s">
        <v>629</v>
      </c>
      <c r="G17" s="13" t="s">
        <v>372</v>
      </c>
      <c r="H17" s="13">
        <v>5</v>
      </c>
      <c r="I17" s="55" t="s">
        <v>372</v>
      </c>
      <c r="J17" s="52" t="s">
        <v>608</v>
      </c>
      <c r="K17" s="176" t="s">
        <v>626</v>
      </c>
      <c r="L17" s="180"/>
      <c r="M17" s="177"/>
      <c r="N17" s="176" t="s">
        <v>627</v>
      </c>
      <c r="O17" s="180"/>
      <c r="P17" s="177"/>
      <c r="Q17" s="16" t="s">
        <v>629</v>
      </c>
      <c r="R17" s="55">
        <v>5</v>
      </c>
      <c r="S17" s="251"/>
      <c r="T17" s="252"/>
      <c r="U17" s="252"/>
      <c r="V17" s="252"/>
      <c r="W17" s="252"/>
      <c r="X17" s="252"/>
      <c r="Y17" s="252"/>
      <c r="Z17" s="252"/>
      <c r="AA17" s="253"/>
    </row>
    <row r="18" spans="1:27" ht="15" thickBot="1" x14ac:dyDescent="0.35">
      <c r="A18" s="49" t="s">
        <v>369</v>
      </c>
      <c r="B18" s="181" t="s">
        <v>624</v>
      </c>
      <c r="C18" s="182"/>
      <c r="D18" s="181" t="s">
        <v>625</v>
      </c>
      <c r="E18" s="182"/>
      <c r="F18" s="10"/>
      <c r="G18" s="10" t="s">
        <v>372</v>
      </c>
      <c r="H18" s="10">
        <v>5</v>
      </c>
      <c r="I18" s="56" t="s">
        <v>372</v>
      </c>
      <c r="J18" s="49" t="s">
        <v>369</v>
      </c>
      <c r="K18" s="181" t="s">
        <v>624</v>
      </c>
      <c r="L18" s="183"/>
      <c r="M18" s="182"/>
      <c r="N18" s="181" t="s">
        <v>625</v>
      </c>
      <c r="O18" s="183"/>
      <c r="P18" s="182"/>
      <c r="Q18" s="10"/>
      <c r="R18" s="56">
        <v>5</v>
      </c>
      <c r="S18" s="251"/>
      <c r="T18" s="252"/>
      <c r="U18" s="252"/>
      <c r="V18" s="252"/>
      <c r="W18" s="252"/>
      <c r="X18" s="252"/>
      <c r="Y18" s="252"/>
      <c r="Z18" s="252"/>
      <c r="AA18" s="253"/>
    </row>
    <row r="19" spans="1:27" ht="15" thickBot="1" x14ac:dyDescent="0.35">
      <c r="A19" s="48" t="s">
        <v>608</v>
      </c>
      <c r="B19" s="176" t="s">
        <v>631</v>
      </c>
      <c r="C19" s="177"/>
      <c r="D19" s="176" t="s">
        <v>632</v>
      </c>
      <c r="E19" s="177"/>
      <c r="F19" s="16" t="s">
        <v>629</v>
      </c>
      <c r="G19" s="13" t="s">
        <v>372</v>
      </c>
      <c r="H19" s="13">
        <v>4</v>
      </c>
      <c r="I19" s="55" t="s">
        <v>372</v>
      </c>
      <c r="J19" s="48" t="s">
        <v>608</v>
      </c>
      <c r="K19" s="176" t="s">
        <v>631</v>
      </c>
      <c r="L19" s="180"/>
      <c r="M19" s="177"/>
      <c r="N19" s="176" t="s">
        <v>632</v>
      </c>
      <c r="O19" s="180"/>
      <c r="P19" s="177"/>
      <c r="Q19" s="16" t="s">
        <v>629</v>
      </c>
      <c r="R19" s="55">
        <v>4</v>
      </c>
      <c r="S19" s="184"/>
      <c r="T19" s="185"/>
      <c r="U19" s="185"/>
      <c r="V19" s="185"/>
      <c r="W19" s="185"/>
      <c r="X19" s="185"/>
      <c r="Y19" s="185"/>
      <c r="Z19" s="185"/>
      <c r="AA19" s="186"/>
    </row>
    <row r="20" spans="1:27" ht="15" thickBot="1" x14ac:dyDescent="0.35">
      <c r="A20" s="49" t="s">
        <v>369</v>
      </c>
      <c r="B20" s="181" t="s">
        <v>633</v>
      </c>
      <c r="C20" s="182"/>
      <c r="D20" s="181" t="s">
        <v>634</v>
      </c>
      <c r="E20" s="182"/>
      <c r="F20" s="10"/>
      <c r="G20" s="10" t="s">
        <v>372</v>
      </c>
      <c r="H20" s="10">
        <v>2</v>
      </c>
      <c r="I20" s="56" t="s">
        <v>372</v>
      </c>
      <c r="J20" s="49" t="s">
        <v>369</v>
      </c>
      <c r="K20" s="181" t="s">
        <v>633</v>
      </c>
      <c r="L20" s="183"/>
      <c r="M20" s="182"/>
      <c r="N20" s="181" t="s">
        <v>634</v>
      </c>
      <c r="O20" s="183"/>
      <c r="P20" s="182"/>
      <c r="Q20" s="10"/>
      <c r="R20" s="56">
        <v>2</v>
      </c>
    </row>
    <row r="21" spans="1:27" x14ac:dyDescent="0.3">
      <c r="A21" s="48" t="s">
        <v>608</v>
      </c>
      <c r="B21" s="190" t="s">
        <v>635</v>
      </c>
      <c r="C21" s="191"/>
      <c r="D21" s="190" t="s">
        <v>636</v>
      </c>
      <c r="E21" s="191"/>
      <c r="F21" s="13">
        <v>1</v>
      </c>
      <c r="G21" s="13" t="s">
        <v>372</v>
      </c>
      <c r="H21" s="13">
        <v>2</v>
      </c>
      <c r="I21" s="55" t="s">
        <v>372</v>
      </c>
      <c r="J21" s="48" t="s">
        <v>608</v>
      </c>
      <c r="K21" s="190" t="s">
        <v>635</v>
      </c>
      <c r="L21" s="192"/>
      <c r="M21" s="191"/>
      <c r="N21" s="190" t="s">
        <v>636</v>
      </c>
      <c r="O21" s="192"/>
      <c r="P21" s="191"/>
      <c r="Q21" s="13">
        <v>1</v>
      </c>
      <c r="R21" s="55">
        <v>2</v>
      </c>
    </row>
    <row r="22" spans="1:27" ht="15" thickBot="1" x14ac:dyDescent="0.35">
      <c r="A22" s="49" t="s">
        <v>369</v>
      </c>
      <c r="B22" s="181" t="s">
        <v>637</v>
      </c>
      <c r="C22" s="182"/>
      <c r="D22" s="181" t="s">
        <v>638</v>
      </c>
      <c r="E22" s="182"/>
      <c r="F22" s="10"/>
      <c r="G22" s="10"/>
      <c r="H22" s="10">
        <v>2</v>
      </c>
      <c r="I22" s="56"/>
      <c r="J22" s="49" t="s">
        <v>369</v>
      </c>
      <c r="K22" s="181" t="s">
        <v>637</v>
      </c>
      <c r="L22" s="183"/>
      <c r="M22" s="182"/>
      <c r="N22" s="181" t="s">
        <v>638</v>
      </c>
      <c r="O22" s="183"/>
      <c r="P22" s="182"/>
      <c r="Q22" s="10">
        <v>2</v>
      </c>
      <c r="R22" s="56"/>
    </row>
    <row r="23" spans="1:27" x14ac:dyDescent="0.3">
      <c r="A23" s="52" t="s">
        <v>608</v>
      </c>
      <c r="B23" s="176" t="s">
        <v>639</v>
      </c>
      <c r="C23" s="177"/>
      <c r="D23" s="176" t="s">
        <v>640</v>
      </c>
      <c r="E23" s="177"/>
      <c r="F23" s="17" t="s">
        <v>629</v>
      </c>
      <c r="G23" s="58" t="s">
        <v>372</v>
      </c>
      <c r="H23" s="13">
        <v>5</v>
      </c>
      <c r="I23" s="55" t="s">
        <v>372</v>
      </c>
      <c r="J23" s="52" t="s">
        <v>608</v>
      </c>
      <c r="K23" s="176" t="s">
        <v>639</v>
      </c>
      <c r="L23" s="180"/>
      <c r="M23" s="177"/>
      <c r="N23" s="176" t="s">
        <v>640</v>
      </c>
      <c r="O23" s="180"/>
      <c r="P23" s="177"/>
      <c r="Q23" s="17" t="s">
        <v>629</v>
      </c>
      <c r="R23" s="55">
        <v>5</v>
      </c>
    </row>
    <row r="24" spans="1:27" x14ac:dyDescent="0.3">
      <c r="A24" s="51" t="s">
        <v>369</v>
      </c>
      <c r="B24" s="187" t="s">
        <v>641</v>
      </c>
      <c r="C24" s="188"/>
      <c r="D24" s="187" t="s">
        <v>642</v>
      </c>
      <c r="E24" s="188"/>
      <c r="F24" s="9"/>
      <c r="G24" s="59" t="s">
        <v>372</v>
      </c>
      <c r="H24" s="9">
        <v>2</v>
      </c>
      <c r="I24" s="57" t="s">
        <v>372</v>
      </c>
      <c r="J24" s="51" t="s">
        <v>369</v>
      </c>
      <c r="K24" s="187" t="s">
        <v>641</v>
      </c>
      <c r="L24" s="189"/>
      <c r="M24" s="188"/>
      <c r="N24" s="187" t="s">
        <v>642</v>
      </c>
      <c r="O24" s="189"/>
      <c r="P24" s="188"/>
      <c r="Q24" s="9"/>
      <c r="R24" s="57">
        <v>2</v>
      </c>
    </row>
    <row r="25" spans="1:27" ht="15" thickBot="1" x14ac:dyDescent="0.35">
      <c r="A25" s="49" t="s">
        <v>369</v>
      </c>
      <c r="B25" s="181" t="s">
        <v>643</v>
      </c>
      <c r="C25" s="182"/>
      <c r="D25" s="181" t="s">
        <v>644</v>
      </c>
      <c r="E25" s="182"/>
      <c r="F25" s="10"/>
      <c r="G25" s="10" t="s">
        <v>372</v>
      </c>
      <c r="H25" s="10">
        <v>3</v>
      </c>
      <c r="I25" s="56" t="s">
        <v>372</v>
      </c>
      <c r="J25" s="49" t="s">
        <v>369</v>
      </c>
      <c r="K25" s="181" t="s">
        <v>643</v>
      </c>
      <c r="L25" s="183"/>
      <c r="M25" s="182"/>
      <c r="N25" s="181" t="s">
        <v>644</v>
      </c>
      <c r="O25" s="183"/>
      <c r="P25" s="182"/>
      <c r="Q25" s="10"/>
      <c r="R25" s="56">
        <v>3</v>
      </c>
    </row>
    <row r="26" spans="1:27" x14ac:dyDescent="0.3">
      <c r="A26" s="48" t="s">
        <v>608</v>
      </c>
      <c r="B26" s="176" t="s">
        <v>645</v>
      </c>
      <c r="C26" s="177"/>
      <c r="D26" s="176" t="s">
        <v>646</v>
      </c>
      <c r="E26" s="177"/>
      <c r="F26" s="13">
        <v>1</v>
      </c>
      <c r="G26" s="13" t="s">
        <v>372</v>
      </c>
      <c r="H26" s="13">
        <v>4</v>
      </c>
      <c r="I26" s="55" t="s">
        <v>372</v>
      </c>
      <c r="J26" s="48" t="s">
        <v>608</v>
      </c>
      <c r="K26" s="176" t="s">
        <v>645</v>
      </c>
      <c r="L26" s="180"/>
      <c r="M26" s="177"/>
      <c r="N26" s="176" t="s">
        <v>646</v>
      </c>
      <c r="O26" s="180"/>
      <c r="P26" s="177"/>
      <c r="Q26" s="13">
        <v>1</v>
      </c>
      <c r="R26" s="55">
        <v>4</v>
      </c>
    </row>
    <row r="27" spans="1:27" ht="15" thickBot="1" x14ac:dyDescent="0.35">
      <c r="A27" s="49" t="s">
        <v>369</v>
      </c>
      <c r="B27" s="181" t="s">
        <v>647</v>
      </c>
      <c r="C27" s="182"/>
      <c r="D27" s="181" t="s">
        <v>648</v>
      </c>
      <c r="E27" s="182"/>
      <c r="F27" s="10"/>
      <c r="G27" s="10"/>
      <c r="H27" s="10">
        <v>4</v>
      </c>
      <c r="I27" s="56" t="s">
        <v>372</v>
      </c>
      <c r="J27" s="49" t="s">
        <v>369</v>
      </c>
      <c r="K27" s="181" t="s">
        <v>647</v>
      </c>
      <c r="L27" s="183"/>
      <c r="M27" s="182"/>
      <c r="N27" s="181" t="s">
        <v>648</v>
      </c>
      <c r="O27" s="183"/>
      <c r="P27" s="182"/>
      <c r="Q27" s="10"/>
      <c r="R27" s="56">
        <v>4</v>
      </c>
    </row>
    <row r="28" spans="1:27" x14ac:dyDescent="0.3">
      <c r="A28" s="53" t="s">
        <v>608</v>
      </c>
      <c r="B28" s="176" t="s">
        <v>649</v>
      </c>
      <c r="C28" s="177"/>
      <c r="D28" s="176" t="s">
        <v>650</v>
      </c>
      <c r="E28" s="177"/>
      <c r="F28" s="24">
        <v>1</v>
      </c>
      <c r="G28" s="24" t="s">
        <v>372</v>
      </c>
      <c r="H28" s="24">
        <v>2</v>
      </c>
      <c r="I28" s="60" t="s">
        <v>372</v>
      </c>
      <c r="J28" s="53" t="s">
        <v>608</v>
      </c>
      <c r="K28" s="176" t="s">
        <v>649</v>
      </c>
      <c r="L28" s="180"/>
      <c r="M28" s="177"/>
      <c r="N28" s="176" t="s">
        <v>650</v>
      </c>
      <c r="O28" s="180"/>
      <c r="P28" s="177"/>
      <c r="Q28" s="24">
        <v>1</v>
      </c>
      <c r="R28" s="60">
        <v>2</v>
      </c>
    </row>
    <row r="29" spans="1:27" ht="15" thickBot="1" x14ac:dyDescent="0.35">
      <c r="A29" s="49" t="s">
        <v>369</v>
      </c>
      <c r="B29" s="181" t="s">
        <v>651</v>
      </c>
      <c r="C29" s="182"/>
      <c r="D29" s="181" t="s">
        <v>652</v>
      </c>
      <c r="E29" s="182"/>
      <c r="F29" s="10"/>
      <c r="G29" s="10" t="s">
        <v>372</v>
      </c>
      <c r="H29" s="10">
        <v>2</v>
      </c>
      <c r="I29" s="56" t="s">
        <v>372</v>
      </c>
      <c r="J29" s="49" t="s">
        <v>369</v>
      </c>
      <c r="K29" s="181" t="s">
        <v>651</v>
      </c>
      <c r="L29" s="183"/>
      <c r="M29" s="182"/>
      <c r="N29" s="181" t="s">
        <v>652</v>
      </c>
      <c r="O29" s="183"/>
      <c r="P29" s="182"/>
      <c r="Q29" s="10"/>
      <c r="R29" s="56">
        <v>2</v>
      </c>
    </row>
    <row r="30" spans="1:27" ht="15" thickBot="1" x14ac:dyDescent="0.35">
      <c r="A30" s="25"/>
      <c r="B30" s="26"/>
      <c r="C30" s="26"/>
      <c r="D30" s="26"/>
      <c r="E30" s="61"/>
      <c r="F30" s="62" t="s">
        <v>365</v>
      </c>
      <c r="G30" s="63" t="s">
        <v>372</v>
      </c>
      <c r="H30" s="63">
        <v>37</v>
      </c>
      <c r="I30" s="64" t="s">
        <v>372</v>
      </c>
      <c r="J30" s="25"/>
      <c r="K30" s="26"/>
      <c r="L30" s="26"/>
      <c r="M30" s="26"/>
      <c r="N30" s="61"/>
      <c r="O30" s="62"/>
      <c r="P30" s="26"/>
      <c r="Q30" s="62" t="s">
        <v>365</v>
      </c>
      <c r="R30" s="67">
        <v>37</v>
      </c>
    </row>
    <row r="35" spans="1:27" x14ac:dyDescent="0.3">
      <c r="E35" s="20"/>
      <c r="F35" s="20"/>
    </row>
    <row r="36" spans="1:27" x14ac:dyDescent="0.3">
      <c r="E36" s="20"/>
      <c r="F36" s="20"/>
    </row>
    <row r="37" spans="1:27" x14ac:dyDescent="0.3">
      <c r="E37" s="20"/>
      <c r="F37" s="20"/>
    </row>
    <row r="38" spans="1:27" x14ac:dyDescent="0.3">
      <c r="F38" s="20"/>
    </row>
    <row r="39" spans="1:27" x14ac:dyDescent="0.3">
      <c r="F39" s="20"/>
    </row>
    <row r="40" spans="1:27" x14ac:dyDescent="0.3">
      <c r="F40" s="20"/>
    </row>
    <row r="41" spans="1:27" x14ac:dyDescent="0.3">
      <c r="F41" s="20"/>
    </row>
    <row r="42" spans="1:27" x14ac:dyDescent="0.3">
      <c r="F42" s="20"/>
    </row>
    <row r="43" spans="1:27" x14ac:dyDescent="0.3">
      <c r="F43" s="20"/>
    </row>
    <row r="44" spans="1:27" x14ac:dyDescent="0.3">
      <c r="F44" s="20"/>
    </row>
    <row r="45" spans="1:27" x14ac:dyDescent="0.3">
      <c r="F45" s="20"/>
    </row>
    <row r="46" spans="1:27" x14ac:dyDescent="0.3">
      <c r="F46" s="20"/>
    </row>
    <row r="47" spans="1:27" x14ac:dyDescent="0.3">
      <c r="A47" s="142" t="e" vm="1">
        <v>#VALUE!</v>
      </c>
      <c r="B47" s="142"/>
      <c r="C47" s="142"/>
      <c r="E47" t="s">
        <v>658</v>
      </c>
      <c r="F47" s="142" t="s">
        <v>655</v>
      </c>
      <c r="G47" s="142"/>
      <c r="H47" s="142"/>
      <c r="I47" s="142"/>
      <c r="J47" s="142" t="e" vm="1">
        <v>#VALUE!</v>
      </c>
      <c r="K47" s="142"/>
      <c r="L47" s="142"/>
      <c r="N47" t="s">
        <v>658</v>
      </c>
      <c r="O47" s="142" t="s">
        <v>655</v>
      </c>
      <c r="P47" s="142"/>
      <c r="Q47" s="142"/>
      <c r="R47" s="142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42"/>
      <c r="B48" s="142"/>
      <c r="C48" s="142"/>
      <c r="E48" t="s">
        <v>656</v>
      </c>
      <c r="F48" s="142" t="s">
        <v>660</v>
      </c>
      <c r="G48" s="142"/>
      <c r="H48" s="142"/>
      <c r="I48" s="142"/>
      <c r="J48" s="142"/>
      <c r="K48" s="142"/>
      <c r="L48" s="142"/>
      <c r="N48" t="s">
        <v>656</v>
      </c>
      <c r="O48" s="142" t="s">
        <v>660</v>
      </c>
      <c r="P48" s="142"/>
      <c r="Q48" s="142"/>
      <c r="R48" s="142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42"/>
      <c r="B49" s="142"/>
      <c r="C49" s="142"/>
      <c r="E49" s="142" t="s">
        <v>657</v>
      </c>
      <c r="F49" s="142"/>
      <c r="J49" s="142"/>
      <c r="K49" s="142"/>
      <c r="L49" s="142"/>
      <c r="N49" s="142" t="s">
        <v>657</v>
      </c>
      <c r="O49" s="142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S50" s="1"/>
      <c r="T50" s="1"/>
      <c r="U50" s="1"/>
      <c r="V50" s="1"/>
      <c r="W50" s="1"/>
      <c r="X50" s="1"/>
      <c r="Y50" s="1"/>
      <c r="Z50" s="1"/>
      <c r="AA50" s="1"/>
    </row>
    <row r="51" spans="1:27" ht="15" thickBot="1" x14ac:dyDescent="0.35">
      <c r="S51" s="1"/>
      <c r="T51" s="1"/>
      <c r="U51" s="1"/>
      <c r="V51" s="1"/>
      <c r="W51" s="1"/>
      <c r="X51" s="1"/>
      <c r="Y51" s="1"/>
      <c r="Z51" s="1"/>
      <c r="AA51" s="1"/>
    </row>
    <row r="52" spans="1:27" ht="15" thickBot="1" x14ac:dyDescent="0.35">
      <c r="A52" s="146" t="s">
        <v>605</v>
      </c>
      <c r="B52" s="147"/>
      <c r="C52" s="22" t="s">
        <v>604</v>
      </c>
      <c r="E52" s="148" t="s">
        <v>659</v>
      </c>
      <c r="F52" s="149"/>
      <c r="G52" s="150"/>
      <c r="I52" s="65" t="s">
        <v>665</v>
      </c>
      <c r="J52" s="146" t="s">
        <v>605</v>
      </c>
      <c r="K52" s="147"/>
      <c r="L52" s="22" t="s">
        <v>604</v>
      </c>
      <c r="N52" s="148" t="s">
        <v>659</v>
      </c>
      <c r="O52" s="149"/>
      <c r="P52" s="150"/>
      <c r="R52" s="65" t="s">
        <v>665</v>
      </c>
      <c r="S52" s="44"/>
      <c r="T52" s="44"/>
      <c r="U52" s="44"/>
      <c r="V52" s="88"/>
      <c r="W52" s="88"/>
      <c r="X52" s="88"/>
      <c r="Y52" s="88"/>
      <c r="Z52" s="1"/>
      <c r="AA52" s="44"/>
    </row>
    <row r="53" spans="1:27" ht="15" thickBot="1" x14ac:dyDescent="0.35">
      <c r="A53" s="172" t="s">
        <v>728</v>
      </c>
      <c r="B53" s="142"/>
      <c r="C53" s="19" t="s">
        <v>604</v>
      </c>
      <c r="E53" s="47" t="s">
        <v>628</v>
      </c>
      <c r="F53" s="173" t="s">
        <v>606</v>
      </c>
      <c r="G53" s="174"/>
      <c r="I53" s="66" t="s">
        <v>666</v>
      </c>
      <c r="J53" s="172" t="s">
        <v>728</v>
      </c>
      <c r="K53" s="142"/>
      <c r="L53" s="19" t="s">
        <v>604</v>
      </c>
      <c r="N53" s="47" t="s">
        <v>628</v>
      </c>
      <c r="O53" s="173" t="s">
        <v>606</v>
      </c>
      <c r="P53" s="174"/>
      <c r="R53" s="66" t="s">
        <v>664</v>
      </c>
      <c r="S53" s="1"/>
      <c r="T53" s="1"/>
      <c r="U53" s="1"/>
      <c r="V53" s="44"/>
      <c r="W53" s="44"/>
      <c r="X53" s="44"/>
      <c r="Y53" s="44"/>
      <c r="Z53" s="1"/>
      <c r="AA53" s="1"/>
    </row>
    <row r="54" spans="1:27" ht="15" thickBot="1" x14ac:dyDescent="0.35">
      <c r="A54" s="167" t="s">
        <v>668</v>
      </c>
      <c r="B54" s="168"/>
      <c r="C54" s="21"/>
      <c r="E54" s="143" t="s">
        <v>653</v>
      </c>
      <c r="F54" s="144"/>
      <c r="G54" s="145"/>
      <c r="I54" s="23">
        <v>26</v>
      </c>
      <c r="J54" s="167" t="s">
        <v>668</v>
      </c>
      <c r="K54" s="168"/>
      <c r="L54" s="21"/>
      <c r="N54" s="143" t="s">
        <v>654</v>
      </c>
      <c r="O54" s="144"/>
      <c r="P54" s="145"/>
      <c r="R54" s="23">
        <v>26</v>
      </c>
      <c r="S54" s="1"/>
      <c r="T54" s="1"/>
      <c r="U54" s="1"/>
      <c r="V54" s="1"/>
      <c r="W54" s="1"/>
      <c r="X54" s="1"/>
      <c r="Y54" s="1"/>
      <c r="Z54" s="1"/>
      <c r="AA54" s="1"/>
    </row>
    <row r="55" spans="1:27" ht="15" thickBot="1" x14ac:dyDescent="0.35">
      <c r="S55" s="1"/>
      <c r="T55" s="1"/>
      <c r="U55" s="1"/>
      <c r="V55" s="1"/>
      <c r="W55" s="1"/>
      <c r="X55" s="1"/>
      <c r="Y55" s="1"/>
      <c r="Z55" s="1"/>
      <c r="AA55" s="1"/>
    </row>
    <row r="56" spans="1:27" ht="14.4" customHeight="1" x14ac:dyDescent="0.3">
      <c r="A56" s="11" t="s">
        <v>667</v>
      </c>
      <c r="B56" s="157" t="s">
        <v>611</v>
      </c>
      <c r="C56" s="157"/>
      <c r="D56" s="157" t="s">
        <v>612</v>
      </c>
      <c r="E56" s="157"/>
      <c r="F56" s="157" t="s">
        <v>663</v>
      </c>
      <c r="G56" s="170" t="s">
        <v>613</v>
      </c>
      <c r="H56" s="157" t="s">
        <v>617</v>
      </c>
      <c r="I56" s="155" t="s">
        <v>614</v>
      </c>
      <c r="J56" s="11" t="s">
        <v>667</v>
      </c>
      <c r="K56" s="157" t="s">
        <v>611</v>
      </c>
      <c r="L56" s="157"/>
      <c r="M56" s="157"/>
      <c r="N56" s="157" t="s">
        <v>612</v>
      </c>
      <c r="O56" s="157"/>
      <c r="P56" s="157"/>
      <c r="Q56" s="157" t="s">
        <v>663</v>
      </c>
      <c r="R56" s="159" t="s">
        <v>617</v>
      </c>
      <c r="S56" s="46"/>
      <c r="T56" s="46"/>
      <c r="U56" s="46"/>
      <c r="V56" s="46"/>
      <c r="W56" s="46"/>
      <c r="X56" s="46"/>
      <c r="Y56" s="46"/>
      <c r="Z56" s="46"/>
      <c r="AA56" s="46"/>
    </row>
    <row r="57" spans="1:27" ht="15" thickBot="1" x14ac:dyDescent="0.35">
      <c r="A57" s="12"/>
      <c r="B57" s="158"/>
      <c r="C57" s="158"/>
      <c r="D57" s="158"/>
      <c r="E57" s="158"/>
      <c r="F57" s="158"/>
      <c r="G57" s="171"/>
      <c r="H57" s="158"/>
      <c r="I57" s="156"/>
      <c r="J57" s="12"/>
      <c r="K57" s="223"/>
      <c r="L57" s="223"/>
      <c r="M57" s="223"/>
      <c r="N57" s="158"/>
      <c r="O57" s="158"/>
      <c r="P57" s="158"/>
      <c r="Q57" s="158"/>
      <c r="R57" s="160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85" t="s">
        <v>608</v>
      </c>
      <c r="B58" s="195" t="s">
        <v>669</v>
      </c>
      <c r="C58" s="196"/>
      <c r="D58" s="197" t="s">
        <v>684</v>
      </c>
      <c r="E58" s="198"/>
      <c r="F58" s="16" t="s">
        <v>629</v>
      </c>
      <c r="G58" s="13" t="s">
        <v>372</v>
      </c>
      <c r="H58" s="13">
        <v>4</v>
      </c>
      <c r="I58" s="55" t="s">
        <v>372</v>
      </c>
      <c r="J58" s="85" t="s">
        <v>608</v>
      </c>
      <c r="K58" s="254" t="s">
        <v>669</v>
      </c>
      <c r="L58" s="254"/>
      <c r="M58" s="254"/>
      <c r="N58" s="207" t="s">
        <v>684</v>
      </c>
      <c r="O58" s="209"/>
      <c r="P58" s="208"/>
      <c r="Q58" s="16" t="s">
        <v>629</v>
      </c>
      <c r="R58" s="55">
        <v>4</v>
      </c>
      <c r="S58" s="1"/>
      <c r="T58" s="1"/>
      <c r="U58" s="1"/>
      <c r="V58" s="1"/>
      <c r="W58" s="1"/>
      <c r="X58" s="1"/>
      <c r="Y58" s="1"/>
      <c r="Z58" s="1"/>
      <c r="AA58" s="1"/>
    </row>
    <row r="59" spans="1:27" ht="15" thickBot="1" x14ac:dyDescent="0.35">
      <c r="A59" s="84" t="s">
        <v>369</v>
      </c>
      <c r="B59" s="201" t="s">
        <v>670</v>
      </c>
      <c r="C59" s="202"/>
      <c r="D59" s="201" t="s">
        <v>685</v>
      </c>
      <c r="E59" s="202"/>
      <c r="F59" s="68"/>
      <c r="G59" s="68" t="s">
        <v>372</v>
      </c>
      <c r="H59" s="68">
        <v>2</v>
      </c>
      <c r="I59" s="69" t="s">
        <v>372</v>
      </c>
      <c r="J59" s="84" t="s">
        <v>369</v>
      </c>
      <c r="K59" s="203" t="s">
        <v>670</v>
      </c>
      <c r="L59" s="203"/>
      <c r="M59" s="203"/>
      <c r="N59" s="201" t="s">
        <v>685</v>
      </c>
      <c r="O59" s="204"/>
      <c r="P59" s="202"/>
      <c r="Q59" s="68"/>
      <c r="R59" s="69">
        <v>2</v>
      </c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85" t="s">
        <v>608</v>
      </c>
      <c r="B60" s="205" t="s">
        <v>671</v>
      </c>
      <c r="C60" s="206"/>
      <c r="D60" s="207" t="s">
        <v>686</v>
      </c>
      <c r="E60" s="208"/>
      <c r="F60" s="17">
        <v>1</v>
      </c>
      <c r="G60" s="13" t="s">
        <v>372</v>
      </c>
      <c r="H60" s="13">
        <v>5</v>
      </c>
      <c r="I60" s="55" t="s">
        <v>372</v>
      </c>
      <c r="J60" s="85" t="s">
        <v>608</v>
      </c>
      <c r="K60" s="199" t="s">
        <v>671</v>
      </c>
      <c r="L60" s="199"/>
      <c r="M60" s="199"/>
      <c r="N60" s="207" t="s">
        <v>686</v>
      </c>
      <c r="O60" s="209"/>
      <c r="P60" s="208"/>
      <c r="Q60" s="17">
        <v>1</v>
      </c>
      <c r="R60" s="55">
        <v>5</v>
      </c>
      <c r="S60" s="1"/>
      <c r="T60" s="1"/>
      <c r="U60" s="1"/>
      <c r="V60" s="1"/>
      <c r="W60" s="1"/>
      <c r="X60" s="1"/>
      <c r="Y60" s="1"/>
      <c r="Z60" s="1"/>
      <c r="AA60" s="1"/>
    </row>
    <row r="61" spans="1:27" ht="15" thickBot="1" x14ac:dyDescent="0.35">
      <c r="A61" s="84" t="s">
        <v>369</v>
      </c>
      <c r="B61" s="201" t="s">
        <v>672</v>
      </c>
      <c r="C61" s="202"/>
      <c r="D61" s="201" t="s">
        <v>687</v>
      </c>
      <c r="E61" s="202"/>
      <c r="F61" s="10"/>
      <c r="G61" s="10" t="s">
        <v>372</v>
      </c>
      <c r="H61" s="10">
        <v>5</v>
      </c>
      <c r="I61" s="56" t="s">
        <v>372</v>
      </c>
      <c r="J61" s="84" t="s">
        <v>369</v>
      </c>
      <c r="K61" s="203" t="s">
        <v>672</v>
      </c>
      <c r="L61" s="203"/>
      <c r="M61" s="203"/>
      <c r="N61" s="201" t="s">
        <v>687</v>
      </c>
      <c r="O61" s="204"/>
      <c r="P61" s="202"/>
      <c r="Q61" s="10"/>
      <c r="R61" s="56">
        <v>5</v>
      </c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85" t="s">
        <v>608</v>
      </c>
      <c r="B62" s="214" t="s">
        <v>673</v>
      </c>
      <c r="C62" s="215"/>
      <c r="D62" s="214" t="s">
        <v>688</v>
      </c>
      <c r="E62" s="215"/>
      <c r="F62" s="13">
        <v>1</v>
      </c>
      <c r="G62" s="13" t="s">
        <v>372</v>
      </c>
      <c r="H62" s="13">
        <v>6</v>
      </c>
      <c r="I62" s="55" t="s">
        <v>372</v>
      </c>
      <c r="J62" s="85" t="s">
        <v>608</v>
      </c>
      <c r="K62" s="216" t="s">
        <v>673</v>
      </c>
      <c r="L62" s="216"/>
      <c r="M62" s="216"/>
      <c r="N62" s="214" t="s">
        <v>688</v>
      </c>
      <c r="O62" s="217"/>
      <c r="P62" s="215"/>
      <c r="Q62" s="13">
        <v>1</v>
      </c>
      <c r="R62" s="55">
        <v>6</v>
      </c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86" t="s">
        <v>369</v>
      </c>
      <c r="B63" s="210" t="s">
        <v>674</v>
      </c>
      <c r="C63" s="211"/>
      <c r="D63" s="210" t="s">
        <v>689</v>
      </c>
      <c r="E63" s="211"/>
      <c r="F63" s="80"/>
      <c r="G63" s="81" t="s">
        <v>372</v>
      </c>
      <c r="H63" s="70">
        <v>3</v>
      </c>
      <c r="I63" s="71" t="s">
        <v>372</v>
      </c>
      <c r="J63" s="86" t="s">
        <v>369</v>
      </c>
      <c r="K63" s="212" t="s">
        <v>674</v>
      </c>
      <c r="L63" s="212"/>
      <c r="M63" s="212"/>
      <c r="N63" s="210" t="s">
        <v>689</v>
      </c>
      <c r="O63" s="213"/>
      <c r="P63" s="211"/>
      <c r="Q63" s="80"/>
      <c r="R63" s="71">
        <v>3</v>
      </c>
    </row>
    <row r="64" spans="1:27" ht="15" thickBot="1" x14ac:dyDescent="0.35">
      <c r="A64" s="84" t="s">
        <v>369</v>
      </c>
      <c r="B64" s="201" t="s">
        <v>675</v>
      </c>
      <c r="C64" s="202"/>
      <c r="D64" s="201" t="s">
        <v>690</v>
      </c>
      <c r="E64" s="202"/>
      <c r="F64" s="68"/>
      <c r="G64" s="68" t="s">
        <v>372</v>
      </c>
      <c r="H64" s="68">
        <v>3</v>
      </c>
      <c r="I64" s="69" t="s">
        <v>372</v>
      </c>
      <c r="J64" s="84" t="s">
        <v>369</v>
      </c>
      <c r="K64" s="203" t="s">
        <v>675</v>
      </c>
      <c r="L64" s="203"/>
      <c r="M64" s="203"/>
      <c r="N64" s="201" t="s">
        <v>690</v>
      </c>
      <c r="O64" s="204"/>
      <c r="P64" s="202"/>
      <c r="Q64" s="68"/>
      <c r="R64" s="69">
        <v>3</v>
      </c>
    </row>
    <row r="65" spans="1:18" x14ac:dyDescent="0.3">
      <c r="A65" s="85" t="s">
        <v>608</v>
      </c>
      <c r="B65" s="214" t="s">
        <v>676</v>
      </c>
      <c r="C65" s="215"/>
      <c r="D65" s="214" t="s">
        <v>691</v>
      </c>
      <c r="E65" s="215"/>
      <c r="F65" s="17" t="s">
        <v>629</v>
      </c>
      <c r="G65" s="13" t="s">
        <v>372</v>
      </c>
      <c r="H65" s="13">
        <v>3</v>
      </c>
      <c r="I65" s="55" t="s">
        <v>372</v>
      </c>
      <c r="J65" s="85" t="s">
        <v>608</v>
      </c>
      <c r="K65" s="216" t="s">
        <v>676</v>
      </c>
      <c r="L65" s="216"/>
      <c r="M65" s="216"/>
      <c r="N65" s="214" t="s">
        <v>691</v>
      </c>
      <c r="O65" s="217"/>
      <c r="P65" s="215"/>
      <c r="Q65" s="17" t="s">
        <v>629</v>
      </c>
      <c r="R65" s="55">
        <v>3</v>
      </c>
    </row>
    <row r="66" spans="1:18" ht="15" thickBot="1" x14ac:dyDescent="0.35">
      <c r="A66" s="84" t="s">
        <v>369</v>
      </c>
      <c r="B66" s="201" t="s">
        <v>677</v>
      </c>
      <c r="C66" s="202"/>
      <c r="D66" s="201" t="s">
        <v>692</v>
      </c>
      <c r="E66" s="202"/>
      <c r="F66" s="68"/>
      <c r="G66" s="68" t="s">
        <v>372</v>
      </c>
      <c r="H66" s="68">
        <v>3</v>
      </c>
      <c r="I66" s="69" t="s">
        <v>372</v>
      </c>
      <c r="J66" s="84" t="s">
        <v>369</v>
      </c>
      <c r="K66" s="203" t="s">
        <v>677</v>
      </c>
      <c r="L66" s="203"/>
      <c r="M66" s="203"/>
      <c r="N66" s="201" t="s">
        <v>692</v>
      </c>
      <c r="O66" s="204"/>
      <c r="P66" s="202"/>
      <c r="Q66" s="68"/>
      <c r="R66" s="69">
        <v>3</v>
      </c>
    </row>
    <row r="67" spans="1:18" x14ac:dyDescent="0.3">
      <c r="A67" s="85" t="s">
        <v>608</v>
      </c>
      <c r="B67" s="214" t="s">
        <v>678</v>
      </c>
      <c r="C67" s="215"/>
      <c r="D67" s="214" t="s">
        <v>693</v>
      </c>
      <c r="E67" s="215"/>
      <c r="F67" s="13">
        <v>1</v>
      </c>
      <c r="G67" s="13" t="s">
        <v>372</v>
      </c>
      <c r="H67" s="13">
        <v>2</v>
      </c>
      <c r="I67" s="55" t="s">
        <v>372</v>
      </c>
      <c r="J67" s="85" t="s">
        <v>608</v>
      </c>
      <c r="K67" s="216" t="s">
        <v>678</v>
      </c>
      <c r="L67" s="216"/>
      <c r="M67" s="216"/>
      <c r="N67" s="214" t="s">
        <v>693</v>
      </c>
      <c r="O67" s="217"/>
      <c r="P67" s="215"/>
      <c r="Q67" s="13">
        <v>1</v>
      </c>
      <c r="R67" s="55">
        <v>2</v>
      </c>
    </row>
    <row r="68" spans="1:18" ht="15" thickBot="1" x14ac:dyDescent="0.35">
      <c r="A68" s="84" t="s">
        <v>369</v>
      </c>
      <c r="B68" s="201" t="s">
        <v>679</v>
      </c>
      <c r="C68" s="202"/>
      <c r="D68" s="201" t="s">
        <v>694</v>
      </c>
      <c r="E68" s="202"/>
      <c r="F68" s="68"/>
      <c r="G68" s="68" t="s">
        <v>372</v>
      </c>
      <c r="H68" s="68">
        <v>2</v>
      </c>
      <c r="I68" s="69" t="s">
        <v>372</v>
      </c>
      <c r="J68" s="84" t="s">
        <v>369</v>
      </c>
      <c r="K68" s="203" t="s">
        <v>679</v>
      </c>
      <c r="L68" s="203"/>
      <c r="M68" s="203"/>
      <c r="N68" s="201" t="s">
        <v>694</v>
      </c>
      <c r="O68" s="204"/>
      <c r="P68" s="202"/>
      <c r="Q68" s="68"/>
      <c r="R68" s="69">
        <v>2</v>
      </c>
    </row>
    <row r="69" spans="1:18" x14ac:dyDescent="0.3">
      <c r="A69" s="85" t="s">
        <v>608</v>
      </c>
      <c r="B69" s="214" t="s">
        <v>680</v>
      </c>
      <c r="C69" s="215"/>
      <c r="D69" s="214" t="s">
        <v>695</v>
      </c>
      <c r="E69" s="215"/>
      <c r="F69" s="13">
        <v>1</v>
      </c>
      <c r="G69" s="13" t="s">
        <v>372</v>
      </c>
      <c r="H69" s="13">
        <v>3</v>
      </c>
      <c r="I69" s="55" t="s">
        <v>372</v>
      </c>
      <c r="J69" s="85" t="s">
        <v>608</v>
      </c>
      <c r="K69" s="216" t="s">
        <v>680</v>
      </c>
      <c r="L69" s="216"/>
      <c r="M69" s="216"/>
      <c r="N69" s="214" t="s">
        <v>695</v>
      </c>
      <c r="O69" s="217"/>
      <c r="P69" s="215"/>
      <c r="Q69" s="13">
        <v>1</v>
      </c>
      <c r="R69" s="55">
        <v>3</v>
      </c>
    </row>
    <row r="70" spans="1:18" ht="15" thickBot="1" x14ac:dyDescent="0.35">
      <c r="A70" s="84" t="s">
        <v>369</v>
      </c>
      <c r="B70" s="201" t="s">
        <v>681</v>
      </c>
      <c r="C70" s="202"/>
      <c r="D70" s="201" t="s">
        <v>696</v>
      </c>
      <c r="E70" s="202"/>
      <c r="F70" s="83"/>
      <c r="G70" s="68" t="s">
        <v>372</v>
      </c>
      <c r="H70" s="68">
        <v>3</v>
      </c>
      <c r="I70" s="69" t="s">
        <v>372</v>
      </c>
      <c r="J70" s="84" t="s">
        <v>369</v>
      </c>
      <c r="K70" s="203" t="s">
        <v>681</v>
      </c>
      <c r="L70" s="203"/>
      <c r="M70" s="203"/>
      <c r="N70" s="201" t="s">
        <v>696</v>
      </c>
      <c r="O70" s="204"/>
      <c r="P70" s="202"/>
      <c r="Q70" s="83"/>
      <c r="R70" s="69">
        <v>3</v>
      </c>
    </row>
    <row r="71" spans="1:18" x14ac:dyDescent="0.3">
      <c r="A71" s="85" t="s">
        <v>608</v>
      </c>
      <c r="B71" s="214" t="s">
        <v>682</v>
      </c>
      <c r="C71" s="215"/>
      <c r="D71" s="214" t="s">
        <v>697</v>
      </c>
      <c r="E71" s="215"/>
      <c r="F71" s="13">
        <v>1</v>
      </c>
      <c r="G71" s="13" t="s">
        <v>372</v>
      </c>
      <c r="H71" s="13">
        <v>3</v>
      </c>
      <c r="I71" s="55" t="s">
        <v>372</v>
      </c>
      <c r="J71" s="85" t="s">
        <v>608</v>
      </c>
      <c r="K71" s="216" t="s">
        <v>682</v>
      </c>
      <c r="L71" s="216"/>
      <c r="M71" s="216"/>
      <c r="N71" s="214" t="s">
        <v>697</v>
      </c>
      <c r="O71" s="217"/>
      <c r="P71" s="215"/>
      <c r="Q71" s="13">
        <v>1</v>
      </c>
      <c r="R71" s="55">
        <v>3</v>
      </c>
    </row>
    <row r="72" spans="1:18" ht="15" thickBot="1" x14ac:dyDescent="0.35">
      <c r="A72" s="84" t="s">
        <v>369</v>
      </c>
      <c r="B72" s="201" t="s">
        <v>683</v>
      </c>
      <c r="C72" s="202"/>
      <c r="D72" s="201" t="s">
        <v>698</v>
      </c>
      <c r="E72" s="202"/>
      <c r="F72" s="68"/>
      <c r="G72" s="68" t="s">
        <v>372</v>
      </c>
      <c r="H72" s="68">
        <v>3</v>
      </c>
      <c r="I72" s="69" t="s">
        <v>372</v>
      </c>
      <c r="J72" s="84" t="s">
        <v>369</v>
      </c>
      <c r="K72" s="203" t="s">
        <v>683</v>
      </c>
      <c r="L72" s="203"/>
      <c r="M72" s="203"/>
      <c r="N72" s="201" t="s">
        <v>698</v>
      </c>
      <c r="O72" s="204"/>
      <c r="P72" s="202"/>
      <c r="Q72" s="68"/>
      <c r="R72" s="69">
        <v>3</v>
      </c>
    </row>
    <row r="73" spans="1:18" ht="15" thickBot="1" x14ac:dyDescent="0.35">
      <c r="A73" s="73"/>
      <c r="B73" s="74"/>
      <c r="C73" s="74"/>
      <c r="D73" s="74"/>
      <c r="E73" s="75"/>
      <c r="F73" s="76" t="s">
        <v>365</v>
      </c>
      <c r="G73" s="77" t="s">
        <v>372</v>
      </c>
      <c r="H73" s="77">
        <v>26</v>
      </c>
      <c r="I73" s="78" t="s">
        <v>372</v>
      </c>
      <c r="J73" s="25"/>
      <c r="K73" s="26"/>
      <c r="L73" s="26"/>
      <c r="M73" s="26"/>
      <c r="N73" s="61"/>
      <c r="O73" s="62"/>
      <c r="P73" s="26"/>
      <c r="Q73" s="62" t="s">
        <v>365</v>
      </c>
      <c r="R73" s="67">
        <v>26</v>
      </c>
    </row>
    <row r="74" spans="1:18" x14ac:dyDescent="0.3">
      <c r="A74" s="43"/>
      <c r="B74" s="1"/>
      <c r="C74" s="1"/>
      <c r="D74" s="1"/>
      <c r="E74" s="1"/>
      <c r="F74" s="43"/>
      <c r="G74" s="43"/>
      <c r="H74" s="43"/>
      <c r="I74" s="43"/>
      <c r="J74" s="43"/>
      <c r="K74" s="1"/>
      <c r="L74" s="1"/>
      <c r="M74" s="1"/>
      <c r="N74" s="1"/>
      <c r="O74" s="1"/>
      <c r="P74" s="1"/>
      <c r="Q74" s="43"/>
      <c r="R74" s="43"/>
    </row>
    <row r="75" spans="1:18" x14ac:dyDescent="0.3">
      <c r="A75" s="43"/>
      <c r="B75" s="1"/>
      <c r="C75" s="1"/>
      <c r="D75" s="1"/>
      <c r="E75" s="1"/>
      <c r="F75" s="43"/>
      <c r="G75" s="43"/>
      <c r="H75" s="43"/>
      <c r="I75" s="43"/>
      <c r="J75" s="43"/>
      <c r="K75" s="1"/>
      <c r="L75" s="1"/>
      <c r="M75" s="1"/>
      <c r="N75" s="1"/>
      <c r="O75" s="1"/>
      <c r="P75" s="1"/>
      <c r="Q75" s="43"/>
      <c r="R75" s="43"/>
    </row>
    <row r="76" spans="1:18" x14ac:dyDescent="0.3">
      <c r="A76" s="43"/>
      <c r="B76" s="1"/>
      <c r="C76" s="1"/>
      <c r="D76" s="1"/>
      <c r="E76" s="1"/>
      <c r="F76" s="43"/>
      <c r="G76" s="43"/>
      <c r="H76" s="43"/>
      <c r="I76" s="43"/>
      <c r="J76" s="43"/>
      <c r="K76" s="1"/>
      <c r="L76" s="1"/>
      <c r="M76" s="1"/>
      <c r="N76" s="1"/>
      <c r="O76" s="1"/>
      <c r="P76" s="1"/>
      <c r="Q76" s="1"/>
      <c r="R76" s="43"/>
    </row>
    <row r="77" spans="1:18" x14ac:dyDescent="0.3">
      <c r="J77" s="44"/>
      <c r="K77" s="45"/>
      <c r="L77" s="45"/>
      <c r="M77" s="44"/>
      <c r="N77" s="44"/>
      <c r="O77" s="44"/>
      <c r="P77" s="44"/>
      <c r="Q77" s="44"/>
      <c r="R77" s="87"/>
    </row>
    <row r="81" spans="1:18" x14ac:dyDescent="0.3">
      <c r="E81" s="20"/>
      <c r="F81" s="20"/>
    </row>
    <row r="82" spans="1:18" x14ac:dyDescent="0.3">
      <c r="E82" s="20"/>
      <c r="F82" s="20"/>
    </row>
    <row r="83" spans="1:18" x14ac:dyDescent="0.3">
      <c r="E83" s="20"/>
      <c r="F83" s="20"/>
    </row>
    <row r="84" spans="1:18" x14ac:dyDescent="0.3">
      <c r="F84" s="20"/>
    </row>
    <row r="85" spans="1:18" x14ac:dyDescent="0.3">
      <c r="F85" s="20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18" x14ac:dyDescent="0.3">
      <c r="A94" s="142" t="e" vm="1">
        <v>#VALUE!</v>
      </c>
      <c r="B94" s="142"/>
      <c r="C94" s="142"/>
      <c r="E94" t="s">
        <v>658</v>
      </c>
      <c r="F94" s="142" t="s">
        <v>655</v>
      </c>
      <c r="G94" s="142"/>
      <c r="H94" s="142"/>
      <c r="I94" s="142"/>
      <c r="J94" s="142" t="e" vm="1">
        <v>#VALUE!</v>
      </c>
      <c r="K94" s="142"/>
      <c r="L94" s="142"/>
      <c r="N94" t="s">
        <v>658</v>
      </c>
      <c r="O94" s="142" t="s">
        <v>655</v>
      </c>
      <c r="P94" s="142"/>
      <c r="Q94" s="142"/>
      <c r="R94" s="142"/>
    </row>
    <row r="95" spans="1:18" x14ac:dyDescent="0.3">
      <c r="A95" s="142"/>
      <c r="B95" s="142"/>
      <c r="C95" s="142"/>
      <c r="E95" t="s">
        <v>656</v>
      </c>
      <c r="F95" s="142" t="s">
        <v>660</v>
      </c>
      <c r="G95" s="142"/>
      <c r="H95" s="142"/>
      <c r="I95" s="142"/>
      <c r="J95" s="142"/>
      <c r="K95" s="142"/>
      <c r="L95" s="142"/>
      <c r="N95" t="s">
        <v>656</v>
      </c>
      <c r="O95" s="142" t="s">
        <v>660</v>
      </c>
      <c r="P95" s="142"/>
      <c r="Q95" s="142"/>
      <c r="R95" s="142"/>
    </row>
    <row r="96" spans="1:18" x14ac:dyDescent="0.3">
      <c r="A96" s="142"/>
      <c r="B96" s="142"/>
      <c r="C96" s="142"/>
      <c r="E96" s="142" t="s">
        <v>657</v>
      </c>
      <c r="F96" s="142"/>
      <c r="J96" s="142"/>
      <c r="K96" s="142"/>
      <c r="L96" s="142"/>
      <c r="N96" s="142" t="s">
        <v>657</v>
      </c>
      <c r="O96" s="142"/>
    </row>
    <row r="98" spans="1:18" ht="15" thickBot="1" x14ac:dyDescent="0.35"/>
    <row r="99" spans="1:18" ht="15" thickBot="1" x14ac:dyDescent="0.35">
      <c r="A99" s="146" t="s">
        <v>605</v>
      </c>
      <c r="B99" s="147"/>
      <c r="C99" s="22" t="s">
        <v>604</v>
      </c>
      <c r="E99" s="148" t="s">
        <v>659</v>
      </c>
      <c r="F99" s="149"/>
      <c r="G99" s="150"/>
      <c r="I99" s="65" t="s">
        <v>665</v>
      </c>
      <c r="J99" s="146" t="s">
        <v>605</v>
      </c>
      <c r="K99" s="147"/>
      <c r="L99" s="22" t="s">
        <v>604</v>
      </c>
      <c r="N99" s="148" t="s">
        <v>659</v>
      </c>
      <c r="O99" s="149"/>
      <c r="P99" s="150"/>
      <c r="R99" s="65" t="s">
        <v>665</v>
      </c>
    </row>
    <row r="100" spans="1:18" ht="15" thickBot="1" x14ac:dyDescent="0.35">
      <c r="A100" s="172" t="s">
        <v>728</v>
      </c>
      <c r="B100" s="142"/>
      <c r="C100" s="19" t="s">
        <v>604</v>
      </c>
      <c r="E100" s="47" t="s">
        <v>628</v>
      </c>
      <c r="F100" s="173" t="s">
        <v>606</v>
      </c>
      <c r="G100" s="174"/>
      <c r="I100" s="66" t="s">
        <v>666</v>
      </c>
      <c r="J100" s="172" t="s">
        <v>728</v>
      </c>
      <c r="K100" s="142"/>
      <c r="L100" s="19" t="s">
        <v>604</v>
      </c>
      <c r="N100" s="47" t="s">
        <v>628</v>
      </c>
      <c r="O100" s="173" t="s">
        <v>606</v>
      </c>
      <c r="P100" s="174"/>
      <c r="R100" s="66" t="s">
        <v>664</v>
      </c>
    </row>
    <row r="101" spans="1:18" ht="15" thickBot="1" x14ac:dyDescent="0.35">
      <c r="A101" s="167" t="s">
        <v>668</v>
      </c>
      <c r="B101" s="168"/>
      <c r="C101" s="21"/>
      <c r="E101" s="143" t="s">
        <v>653</v>
      </c>
      <c r="F101" s="144"/>
      <c r="G101" s="145"/>
      <c r="I101" s="23">
        <v>24</v>
      </c>
      <c r="J101" s="167" t="s">
        <v>668</v>
      </c>
      <c r="K101" s="168"/>
      <c r="L101" s="21"/>
      <c r="N101" s="143" t="s">
        <v>654</v>
      </c>
      <c r="O101" s="144"/>
      <c r="P101" s="145"/>
      <c r="R101" s="23">
        <v>24</v>
      </c>
    </row>
    <row r="102" spans="1:18" ht="15" thickBot="1" x14ac:dyDescent="0.35"/>
    <row r="103" spans="1:18" ht="14.4" customHeight="1" x14ac:dyDescent="0.3">
      <c r="A103" s="11" t="s">
        <v>699</v>
      </c>
      <c r="B103" s="157" t="s">
        <v>611</v>
      </c>
      <c r="C103" s="157"/>
      <c r="D103" s="157" t="s">
        <v>612</v>
      </c>
      <c r="E103" s="157"/>
      <c r="F103" s="157" t="s">
        <v>663</v>
      </c>
      <c r="G103" s="170" t="s">
        <v>613</v>
      </c>
      <c r="H103" s="157" t="s">
        <v>617</v>
      </c>
      <c r="I103" s="155" t="s">
        <v>614</v>
      </c>
      <c r="J103" s="11" t="s">
        <v>699</v>
      </c>
      <c r="K103" s="157" t="s">
        <v>611</v>
      </c>
      <c r="L103" s="157"/>
      <c r="M103" s="157"/>
      <c r="N103" s="157" t="s">
        <v>612</v>
      </c>
      <c r="O103" s="157"/>
      <c r="P103" s="157"/>
      <c r="Q103" s="157" t="s">
        <v>663</v>
      </c>
      <c r="R103" s="159" t="s">
        <v>617</v>
      </c>
    </row>
    <row r="104" spans="1:18" ht="15" thickBot="1" x14ac:dyDescent="0.35">
      <c r="A104" s="89"/>
      <c r="B104" s="223"/>
      <c r="C104" s="223"/>
      <c r="D104" s="223"/>
      <c r="E104" s="223"/>
      <c r="F104" s="223"/>
      <c r="G104" s="224"/>
      <c r="H104" s="223"/>
      <c r="I104" s="225"/>
      <c r="J104" s="12"/>
      <c r="K104" s="223"/>
      <c r="L104" s="223"/>
      <c r="M104" s="223"/>
      <c r="N104" s="158"/>
      <c r="O104" s="158"/>
      <c r="P104" s="158"/>
      <c r="Q104" s="158"/>
      <c r="R104" s="160"/>
    </row>
    <row r="105" spans="1:18" x14ac:dyDescent="0.3">
      <c r="A105" s="18" t="s">
        <v>371</v>
      </c>
      <c r="B105" s="219" t="s">
        <v>713</v>
      </c>
      <c r="C105" s="219"/>
      <c r="D105" s="219" t="s">
        <v>727</v>
      </c>
      <c r="E105" s="219"/>
      <c r="F105" s="79"/>
      <c r="G105" s="58" t="s">
        <v>372</v>
      </c>
      <c r="H105" s="6">
        <v>3</v>
      </c>
      <c r="I105" s="72" t="s">
        <v>372</v>
      </c>
      <c r="J105" s="18" t="s">
        <v>371</v>
      </c>
      <c r="K105" s="220" t="s">
        <v>713</v>
      </c>
      <c r="L105" s="221"/>
      <c r="M105" s="222"/>
      <c r="N105" s="214" t="s">
        <v>727</v>
      </c>
      <c r="O105" s="217"/>
      <c r="P105" s="215"/>
      <c r="Q105" s="6"/>
      <c r="R105" s="92">
        <v>3</v>
      </c>
    </row>
    <row r="106" spans="1:18" ht="15" thickBot="1" x14ac:dyDescent="0.35">
      <c r="A106" s="84" t="s">
        <v>369</v>
      </c>
      <c r="B106" s="226" t="s">
        <v>712</v>
      </c>
      <c r="C106" s="226"/>
      <c r="D106" s="226" t="s">
        <v>726</v>
      </c>
      <c r="E106" s="226"/>
      <c r="F106" s="68"/>
      <c r="G106" s="68" t="s">
        <v>372</v>
      </c>
      <c r="H106" s="82">
        <v>3</v>
      </c>
      <c r="I106" s="69" t="s">
        <v>372</v>
      </c>
      <c r="J106" s="84" t="s">
        <v>369</v>
      </c>
      <c r="K106" s="201" t="s">
        <v>712</v>
      </c>
      <c r="L106" s="204"/>
      <c r="M106" s="202"/>
      <c r="N106" s="201" t="s">
        <v>726</v>
      </c>
      <c r="O106" s="204"/>
      <c r="P106" s="202"/>
      <c r="Q106" s="82"/>
      <c r="R106" s="93">
        <v>3</v>
      </c>
    </row>
    <row r="107" spans="1:18" x14ac:dyDescent="0.3">
      <c r="A107" s="90" t="s">
        <v>371</v>
      </c>
      <c r="B107" s="227" t="s">
        <v>711</v>
      </c>
      <c r="C107" s="227"/>
      <c r="D107" s="227" t="s">
        <v>725</v>
      </c>
      <c r="E107" s="227"/>
      <c r="F107" s="17"/>
      <c r="G107" s="13" t="s">
        <v>372</v>
      </c>
      <c r="H107" s="14">
        <v>2</v>
      </c>
      <c r="I107" s="55" t="s">
        <v>372</v>
      </c>
      <c r="J107" s="90" t="s">
        <v>371</v>
      </c>
      <c r="K107" s="228" t="s">
        <v>711</v>
      </c>
      <c r="L107" s="229"/>
      <c r="M107" s="230"/>
      <c r="N107" s="228" t="s">
        <v>725</v>
      </c>
      <c r="O107" s="229"/>
      <c r="P107" s="230"/>
      <c r="Q107" s="14"/>
      <c r="R107" s="54">
        <v>2</v>
      </c>
    </row>
    <row r="108" spans="1:18" ht="15" thickBot="1" x14ac:dyDescent="0.35">
      <c r="A108" s="84" t="s">
        <v>369</v>
      </c>
      <c r="B108" s="226" t="s">
        <v>710</v>
      </c>
      <c r="C108" s="226"/>
      <c r="D108" s="226" t="s">
        <v>724</v>
      </c>
      <c r="E108" s="226"/>
      <c r="F108" s="68"/>
      <c r="G108" s="68" t="s">
        <v>372</v>
      </c>
      <c r="H108" s="82">
        <v>2</v>
      </c>
      <c r="I108" s="69" t="s">
        <v>372</v>
      </c>
      <c r="J108" s="84" t="s">
        <v>369</v>
      </c>
      <c r="K108" s="201" t="s">
        <v>710</v>
      </c>
      <c r="L108" s="204"/>
      <c r="M108" s="202"/>
      <c r="N108" s="201" t="s">
        <v>724</v>
      </c>
      <c r="O108" s="204"/>
      <c r="P108" s="202"/>
      <c r="Q108" s="82"/>
      <c r="R108" s="93">
        <v>2</v>
      </c>
    </row>
    <row r="109" spans="1:18" x14ac:dyDescent="0.3">
      <c r="A109" s="90" t="s">
        <v>371</v>
      </c>
      <c r="B109" s="227" t="s">
        <v>709</v>
      </c>
      <c r="C109" s="227"/>
      <c r="D109" s="227" t="s">
        <v>723</v>
      </c>
      <c r="E109" s="227"/>
      <c r="F109" s="13"/>
      <c r="G109" s="13" t="s">
        <v>372</v>
      </c>
      <c r="H109" s="14">
        <v>4</v>
      </c>
      <c r="I109" s="55" t="s">
        <v>372</v>
      </c>
      <c r="J109" s="90" t="s">
        <v>371</v>
      </c>
      <c r="K109" s="228" t="s">
        <v>709</v>
      </c>
      <c r="L109" s="229"/>
      <c r="M109" s="230"/>
      <c r="N109" s="228" t="s">
        <v>723</v>
      </c>
      <c r="O109" s="229"/>
      <c r="P109" s="230"/>
      <c r="Q109" s="14"/>
      <c r="R109" s="54">
        <v>4</v>
      </c>
    </row>
    <row r="110" spans="1:18" ht="15" thickBot="1" x14ac:dyDescent="0.35">
      <c r="A110" s="84" t="s">
        <v>369</v>
      </c>
      <c r="B110" s="226" t="s">
        <v>708</v>
      </c>
      <c r="C110" s="226"/>
      <c r="D110" s="226" t="s">
        <v>722</v>
      </c>
      <c r="E110" s="226"/>
      <c r="F110" s="91"/>
      <c r="G110" s="68" t="s">
        <v>372</v>
      </c>
      <c r="H110" s="82">
        <v>4</v>
      </c>
      <c r="I110" s="69" t="s">
        <v>372</v>
      </c>
      <c r="J110" s="84" t="s">
        <v>369</v>
      </c>
      <c r="K110" s="201" t="s">
        <v>708</v>
      </c>
      <c r="L110" s="204"/>
      <c r="M110" s="202"/>
      <c r="N110" s="201" t="s">
        <v>722</v>
      </c>
      <c r="O110" s="204"/>
      <c r="P110" s="202"/>
      <c r="Q110" s="82"/>
      <c r="R110" s="93">
        <v>4</v>
      </c>
    </row>
    <row r="111" spans="1:18" x14ac:dyDescent="0.3">
      <c r="A111" s="90" t="s">
        <v>371</v>
      </c>
      <c r="B111" s="227" t="s">
        <v>707</v>
      </c>
      <c r="C111" s="227"/>
      <c r="D111" s="231" t="s">
        <v>721</v>
      </c>
      <c r="E111" s="231"/>
      <c r="F111" s="13"/>
      <c r="G111" s="13" t="s">
        <v>372</v>
      </c>
      <c r="H111" s="14">
        <v>4</v>
      </c>
      <c r="I111" s="55" t="s">
        <v>372</v>
      </c>
      <c r="J111" s="90" t="s">
        <v>371</v>
      </c>
      <c r="K111" s="228" t="s">
        <v>707</v>
      </c>
      <c r="L111" s="229"/>
      <c r="M111" s="230"/>
      <c r="N111" s="214" t="s">
        <v>721</v>
      </c>
      <c r="O111" s="217"/>
      <c r="P111" s="215"/>
      <c r="Q111" s="14"/>
      <c r="R111" s="54">
        <v>4</v>
      </c>
    </row>
    <row r="112" spans="1:18" ht="15" thickBot="1" x14ac:dyDescent="0.35">
      <c r="A112" s="84" t="s">
        <v>369</v>
      </c>
      <c r="B112" s="226" t="s">
        <v>706</v>
      </c>
      <c r="C112" s="226"/>
      <c r="D112" s="226" t="s">
        <v>720</v>
      </c>
      <c r="E112" s="226"/>
      <c r="F112" s="91"/>
      <c r="G112" s="68" t="s">
        <v>372</v>
      </c>
      <c r="H112" s="82">
        <v>4</v>
      </c>
      <c r="I112" s="69" t="s">
        <v>372</v>
      </c>
      <c r="J112" s="84" t="s">
        <v>369</v>
      </c>
      <c r="K112" s="201" t="s">
        <v>706</v>
      </c>
      <c r="L112" s="204"/>
      <c r="M112" s="202"/>
      <c r="N112" s="201" t="s">
        <v>720</v>
      </c>
      <c r="O112" s="204"/>
      <c r="P112" s="202"/>
      <c r="Q112" s="82"/>
      <c r="R112" s="93">
        <v>4</v>
      </c>
    </row>
    <row r="113" spans="1:18" x14ac:dyDescent="0.3">
      <c r="A113" s="90" t="s">
        <v>371</v>
      </c>
      <c r="B113" s="227" t="s">
        <v>705</v>
      </c>
      <c r="C113" s="227"/>
      <c r="D113" s="231" t="s">
        <v>719</v>
      </c>
      <c r="E113" s="231"/>
      <c r="F113" s="13"/>
      <c r="G113" s="13" t="s">
        <v>372</v>
      </c>
      <c r="H113" s="14">
        <v>5</v>
      </c>
      <c r="I113" s="55" t="s">
        <v>372</v>
      </c>
      <c r="J113" s="90" t="s">
        <v>371</v>
      </c>
      <c r="K113" s="228" t="s">
        <v>705</v>
      </c>
      <c r="L113" s="229"/>
      <c r="M113" s="230"/>
      <c r="N113" s="214" t="s">
        <v>719</v>
      </c>
      <c r="O113" s="217"/>
      <c r="P113" s="215"/>
      <c r="Q113" s="14"/>
      <c r="R113" s="54">
        <v>5</v>
      </c>
    </row>
    <row r="114" spans="1:18" ht="15" thickBot="1" x14ac:dyDescent="0.35">
      <c r="A114" s="84" t="s">
        <v>369</v>
      </c>
      <c r="B114" s="226" t="s">
        <v>704</v>
      </c>
      <c r="C114" s="226"/>
      <c r="D114" s="226" t="s">
        <v>718</v>
      </c>
      <c r="E114" s="226"/>
      <c r="F114" s="68"/>
      <c r="G114" s="68" t="s">
        <v>372</v>
      </c>
      <c r="H114" s="82">
        <v>5</v>
      </c>
      <c r="I114" s="69" t="s">
        <v>372</v>
      </c>
      <c r="J114" s="84" t="s">
        <v>369</v>
      </c>
      <c r="K114" s="201" t="s">
        <v>704</v>
      </c>
      <c r="L114" s="204"/>
      <c r="M114" s="202"/>
      <c r="N114" s="201" t="s">
        <v>718</v>
      </c>
      <c r="O114" s="204"/>
      <c r="P114" s="202"/>
      <c r="Q114" s="82"/>
      <c r="R114" s="93">
        <v>5</v>
      </c>
    </row>
    <row r="115" spans="1:18" x14ac:dyDescent="0.3">
      <c r="A115" s="90" t="s">
        <v>371</v>
      </c>
      <c r="B115" s="227" t="s">
        <v>703</v>
      </c>
      <c r="C115" s="227"/>
      <c r="D115" s="231" t="s">
        <v>717</v>
      </c>
      <c r="E115" s="231"/>
      <c r="F115" s="13"/>
      <c r="G115" s="13" t="s">
        <v>372</v>
      </c>
      <c r="H115" s="14">
        <v>4</v>
      </c>
      <c r="I115" s="55" t="s">
        <v>372</v>
      </c>
      <c r="J115" s="90" t="s">
        <v>371</v>
      </c>
      <c r="K115" s="228" t="s">
        <v>703</v>
      </c>
      <c r="L115" s="229"/>
      <c r="M115" s="230"/>
      <c r="N115" s="214" t="s">
        <v>717</v>
      </c>
      <c r="O115" s="217"/>
      <c r="P115" s="215"/>
      <c r="Q115" s="14"/>
      <c r="R115" s="54">
        <v>4</v>
      </c>
    </row>
    <row r="116" spans="1:18" ht="15" thickBot="1" x14ac:dyDescent="0.35">
      <c r="A116" s="84" t="s">
        <v>369</v>
      </c>
      <c r="B116" s="226" t="s">
        <v>702</v>
      </c>
      <c r="C116" s="226"/>
      <c r="D116" s="226" t="s">
        <v>716</v>
      </c>
      <c r="E116" s="226"/>
      <c r="F116" s="68"/>
      <c r="G116" s="68" t="s">
        <v>372</v>
      </c>
      <c r="H116" s="82">
        <v>4</v>
      </c>
      <c r="I116" s="69" t="s">
        <v>372</v>
      </c>
      <c r="J116" s="84" t="s">
        <v>369</v>
      </c>
      <c r="K116" s="201" t="s">
        <v>702</v>
      </c>
      <c r="L116" s="204"/>
      <c r="M116" s="202"/>
      <c r="N116" s="201" t="s">
        <v>716</v>
      </c>
      <c r="O116" s="204"/>
      <c r="P116" s="202"/>
      <c r="Q116" s="82"/>
      <c r="R116" s="93">
        <v>4</v>
      </c>
    </row>
    <row r="117" spans="1:18" x14ac:dyDescent="0.3">
      <c r="A117" s="15" t="s">
        <v>371</v>
      </c>
      <c r="B117" s="231" t="s">
        <v>701</v>
      </c>
      <c r="C117" s="231"/>
      <c r="D117" s="231" t="s">
        <v>715</v>
      </c>
      <c r="E117" s="231"/>
      <c r="F117" s="17"/>
      <c r="G117" s="13" t="s">
        <v>372</v>
      </c>
      <c r="H117" s="14">
        <v>2</v>
      </c>
      <c r="I117" s="55" t="s">
        <v>372</v>
      </c>
      <c r="J117" s="15" t="s">
        <v>371</v>
      </c>
      <c r="K117" s="214" t="s">
        <v>701</v>
      </c>
      <c r="L117" s="217"/>
      <c r="M117" s="215"/>
      <c r="N117" s="214" t="s">
        <v>715</v>
      </c>
      <c r="O117" s="217"/>
      <c r="P117" s="215"/>
      <c r="Q117" s="14"/>
      <c r="R117" s="54">
        <v>2</v>
      </c>
    </row>
    <row r="118" spans="1:18" ht="15" thickBot="1" x14ac:dyDescent="0.35">
      <c r="A118" s="84" t="s">
        <v>369</v>
      </c>
      <c r="B118" s="226" t="s">
        <v>700</v>
      </c>
      <c r="C118" s="226"/>
      <c r="D118" s="226" t="s">
        <v>714</v>
      </c>
      <c r="E118" s="226"/>
      <c r="F118" s="68"/>
      <c r="G118" s="68" t="s">
        <v>372</v>
      </c>
      <c r="H118" s="82">
        <v>2</v>
      </c>
      <c r="I118" s="69" t="s">
        <v>372</v>
      </c>
      <c r="J118" s="84" t="s">
        <v>369</v>
      </c>
      <c r="K118" s="201" t="s">
        <v>700</v>
      </c>
      <c r="L118" s="204"/>
      <c r="M118" s="202"/>
      <c r="N118" s="201" t="s">
        <v>714</v>
      </c>
      <c r="O118" s="204"/>
      <c r="P118" s="202"/>
      <c r="Q118" s="82"/>
      <c r="R118" s="93">
        <v>2</v>
      </c>
    </row>
    <row r="119" spans="1:18" ht="15" thickBot="1" x14ac:dyDescent="0.35">
      <c r="A119" s="73"/>
      <c r="B119" s="74"/>
      <c r="C119" s="74"/>
      <c r="D119" s="74"/>
      <c r="E119" s="75"/>
      <c r="F119" s="76" t="s">
        <v>365</v>
      </c>
      <c r="G119" s="77" t="s">
        <v>372</v>
      </c>
      <c r="H119" s="77">
        <f>SUM(H105,H107,H109,H111,H113,H115,H117)</f>
        <v>24</v>
      </c>
      <c r="I119" s="78" t="s">
        <v>372</v>
      </c>
      <c r="J119" s="25"/>
      <c r="K119" s="26"/>
      <c r="L119" s="26"/>
      <c r="M119" s="26"/>
      <c r="N119" s="61"/>
      <c r="O119" s="62"/>
      <c r="P119" s="26"/>
      <c r="Q119" s="62" t="s">
        <v>365</v>
      </c>
      <c r="R119" s="67">
        <v>24</v>
      </c>
    </row>
    <row r="120" spans="1:18" x14ac:dyDescent="0.3">
      <c r="A120" s="43"/>
      <c r="B120" s="1"/>
      <c r="C120" s="1"/>
      <c r="D120" s="1"/>
      <c r="E120" s="1"/>
      <c r="F120" s="43"/>
      <c r="G120" s="43"/>
      <c r="H120" s="43"/>
      <c r="I120" s="43"/>
      <c r="J120" s="43"/>
      <c r="K120" s="1"/>
      <c r="L120" s="1"/>
      <c r="M120" s="1"/>
      <c r="N120" s="1"/>
      <c r="O120" s="1"/>
      <c r="P120" s="1"/>
      <c r="Q120" s="43"/>
      <c r="R120" s="43"/>
    </row>
    <row r="121" spans="1:18" x14ac:dyDescent="0.3">
      <c r="A121" s="43"/>
      <c r="B121" s="1"/>
      <c r="C121" s="1"/>
      <c r="D121" s="1"/>
      <c r="E121" s="1"/>
      <c r="F121" s="43"/>
      <c r="G121" s="43"/>
      <c r="H121" s="43"/>
      <c r="I121" s="43"/>
      <c r="J121" s="43"/>
      <c r="K121" s="1"/>
      <c r="L121" s="1"/>
      <c r="M121" s="1"/>
      <c r="N121" s="1"/>
      <c r="O121" s="1"/>
      <c r="P121" s="1"/>
      <c r="Q121" s="43"/>
      <c r="R121" s="43"/>
    </row>
    <row r="122" spans="1:18" x14ac:dyDescent="0.3">
      <c r="A122" s="1"/>
      <c r="B122" s="1"/>
      <c r="C122" s="1"/>
      <c r="D122" s="1"/>
      <c r="E122" s="1"/>
      <c r="F122" s="43"/>
      <c r="G122" s="1"/>
      <c r="H122" s="1"/>
      <c r="I122" s="1"/>
      <c r="J122" s="1"/>
      <c r="K122" s="43"/>
      <c r="L122" s="43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43"/>
      <c r="G123" s="1"/>
      <c r="H123" s="1"/>
      <c r="I123" s="1"/>
      <c r="J123" s="1"/>
      <c r="K123" s="43"/>
      <c r="L123" s="43"/>
      <c r="M123" s="1"/>
      <c r="N123" s="1"/>
      <c r="O123" s="1"/>
      <c r="P123" s="1"/>
      <c r="Q123" s="1"/>
      <c r="R123" s="1"/>
    </row>
    <row r="124" spans="1:18" x14ac:dyDescent="0.3">
      <c r="A124" s="44"/>
      <c r="B124" s="45"/>
      <c r="C124" s="45"/>
      <c r="D124" s="45"/>
      <c r="E124" s="45"/>
      <c r="F124" s="45"/>
      <c r="G124" s="44"/>
      <c r="H124" s="44"/>
      <c r="I124" s="44"/>
      <c r="J124" s="44"/>
      <c r="K124" s="44"/>
      <c r="L124" s="44"/>
      <c r="M124" s="44"/>
      <c r="N124" s="44"/>
      <c r="O124" s="44"/>
      <c r="P124" s="45"/>
      <c r="Q124" s="45"/>
      <c r="R124" s="44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43"/>
      <c r="F128" s="4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43"/>
      <c r="F129" s="4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43"/>
      <c r="F130" s="4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1"/>
      <c r="F131" s="4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4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4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4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4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4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4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4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43"/>
      <c r="G139" s="1"/>
      <c r="H139" s="1"/>
      <c r="I139" s="1"/>
    </row>
    <row r="140" spans="1:18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18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18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18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</sheetData>
  <mergeCells count="298">
    <mergeCell ref="N105:P105"/>
    <mergeCell ref="N106:P106"/>
    <mergeCell ref="N107:P107"/>
    <mergeCell ref="N108:P108"/>
    <mergeCell ref="N109:P109"/>
    <mergeCell ref="N110:P110"/>
    <mergeCell ref="N111:P111"/>
    <mergeCell ref="N112:P112"/>
    <mergeCell ref="N113:P113"/>
    <mergeCell ref="K105:M105"/>
    <mergeCell ref="K106:M106"/>
    <mergeCell ref="K107:M107"/>
    <mergeCell ref="K108:M108"/>
    <mergeCell ref="K109:M109"/>
    <mergeCell ref="K110:M110"/>
    <mergeCell ref="K111:M111"/>
    <mergeCell ref="K112:M112"/>
    <mergeCell ref="K113:M113"/>
    <mergeCell ref="K58:M58"/>
    <mergeCell ref="K59:M59"/>
    <mergeCell ref="K60:M60"/>
    <mergeCell ref="K61:M61"/>
    <mergeCell ref="K62:M62"/>
    <mergeCell ref="K63:M63"/>
    <mergeCell ref="N58:P58"/>
    <mergeCell ref="N59:P59"/>
    <mergeCell ref="N60:P60"/>
    <mergeCell ref="N61:P61"/>
    <mergeCell ref="N62:P62"/>
    <mergeCell ref="N63:P63"/>
    <mergeCell ref="K116:M116"/>
    <mergeCell ref="K117:M117"/>
    <mergeCell ref="K118:M118"/>
    <mergeCell ref="N116:P116"/>
    <mergeCell ref="N117:P117"/>
    <mergeCell ref="N118:P118"/>
    <mergeCell ref="K114:M114"/>
    <mergeCell ref="K115:M115"/>
    <mergeCell ref="N114:P114"/>
    <mergeCell ref="N115:P115"/>
    <mergeCell ref="Q103:Q104"/>
    <mergeCell ref="R103:R104"/>
    <mergeCell ref="K103:M104"/>
    <mergeCell ref="N103:P104"/>
    <mergeCell ref="J100:K100"/>
    <mergeCell ref="O100:P100"/>
    <mergeCell ref="E101:G101"/>
    <mergeCell ref="N101:P101"/>
    <mergeCell ref="B103:C104"/>
    <mergeCell ref="D103:E104"/>
    <mergeCell ref="F103:F104"/>
    <mergeCell ref="G103:G104"/>
    <mergeCell ref="H103:H104"/>
    <mergeCell ref="I103:I104"/>
    <mergeCell ref="A100:B100"/>
    <mergeCell ref="A101:B101"/>
    <mergeCell ref="J94:L96"/>
    <mergeCell ref="O94:R94"/>
    <mergeCell ref="F95:I95"/>
    <mergeCell ref="O95:R95"/>
    <mergeCell ref="E96:F96"/>
    <mergeCell ref="N96:O96"/>
    <mergeCell ref="A99:B99"/>
    <mergeCell ref="E99:G99"/>
    <mergeCell ref="J99:K99"/>
    <mergeCell ref="N99:P99"/>
    <mergeCell ref="K70:M70"/>
    <mergeCell ref="N70:P70"/>
    <mergeCell ref="K71:M71"/>
    <mergeCell ref="N71:P71"/>
    <mergeCell ref="K72:M72"/>
    <mergeCell ref="N72:P72"/>
    <mergeCell ref="N65:P65"/>
    <mergeCell ref="K66:M66"/>
    <mergeCell ref="N66:P66"/>
    <mergeCell ref="K67:M67"/>
    <mergeCell ref="N67:P67"/>
    <mergeCell ref="K68:M68"/>
    <mergeCell ref="N68:P68"/>
    <mergeCell ref="K69:M69"/>
    <mergeCell ref="N69:P69"/>
    <mergeCell ref="Q56:Q57"/>
    <mergeCell ref="R56:R57"/>
    <mergeCell ref="A52:B52"/>
    <mergeCell ref="E52:G52"/>
    <mergeCell ref="J52:K52"/>
    <mergeCell ref="N52:P52"/>
    <mergeCell ref="A53:B53"/>
    <mergeCell ref="F53:G53"/>
    <mergeCell ref="O53:P53"/>
    <mergeCell ref="A54:B54"/>
    <mergeCell ref="E54:G54"/>
    <mergeCell ref="N54:P54"/>
    <mergeCell ref="B56:C57"/>
    <mergeCell ref="D56:E57"/>
    <mergeCell ref="F56:F57"/>
    <mergeCell ref="G56:G57"/>
    <mergeCell ref="H56:H57"/>
    <mergeCell ref="I56:I57"/>
    <mergeCell ref="K56:M57"/>
    <mergeCell ref="N56:P57"/>
    <mergeCell ref="J54:K54"/>
    <mergeCell ref="J53:K53"/>
    <mergeCell ref="F47:I47"/>
    <mergeCell ref="J47:L49"/>
    <mergeCell ref="O47:R47"/>
    <mergeCell ref="F48:I48"/>
    <mergeCell ref="O48:R48"/>
    <mergeCell ref="E49:F49"/>
    <mergeCell ref="S13:AA13"/>
    <mergeCell ref="S14:AA14"/>
    <mergeCell ref="S15:AA15"/>
    <mergeCell ref="S16:AA16"/>
    <mergeCell ref="S17:AA17"/>
    <mergeCell ref="S18:AA18"/>
    <mergeCell ref="S19:AA19"/>
    <mergeCell ref="N27:P27"/>
    <mergeCell ref="N28:P28"/>
    <mergeCell ref="N29:P29"/>
    <mergeCell ref="K13:M13"/>
    <mergeCell ref="K15:M15"/>
    <mergeCell ref="K16:M16"/>
    <mergeCell ref="K17:M17"/>
    <mergeCell ref="K18:M18"/>
    <mergeCell ref="K19:M19"/>
    <mergeCell ref="K20:M20"/>
    <mergeCell ref="K21:M21"/>
    <mergeCell ref="K22:M22"/>
    <mergeCell ref="X1:AA1"/>
    <mergeCell ref="X2:AA2"/>
    <mergeCell ref="W3:X3"/>
    <mergeCell ref="V6:W6"/>
    <mergeCell ref="X6:Y6"/>
    <mergeCell ref="K12:M12"/>
    <mergeCell ref="K24:M24"/>
    <mergeCell ref="K25:M25"/>
    <mergeCell ref="K26:M26"/>
    <mergeCell ref="K27:M27"/>
    <mergeCell ref="K28:M28"/>
    <mergeCell ref="K29:M29"/>
    <mergeCell ref="N10:P11"/>
    <mergeCell ref="K10:M11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K14:M14"/>
    <mergeCell ref="Q10:Q11"/>
    <mergeCell ref="R10:R11"/>
    <mergeCell ref="F1:I1"/>
    <mergeCell ref="F2:I2"/>
    <mergeCell ref="E3:F3"/>
    <mergeCell ref="J1:L3"/>
    <mergeCell ref="O1:R1"/>
    <mergeCell ref="O2:R2"/>
    <mergeCell ref="N3:O3"/>
    <mergeCell ref="J6:K6"/>
    <mergeCell ref="N6:P6"/>
    <mergeCell ref="J7:K7"/>
    <mergeCell ref="O7:P7"/>
    <mergeCell ref="I10:I11"/>
    <mergeCell ref="G10:G11"/>
    <mergeCell ref="H10:H11"/>
    <mergeCell ref="D10:E11"/>
    <mergeCell ref="F10:F11"/>
    <mergeCell ref="F7:G7"/>
    <mergeCell ref="B10:C11"/>
    <mergeCell ref="N49:O49"/>
    <mergeCell ref="D17:E17"/>
    <mergeCell ref="E8:G8"/>
    <mergeCell ref="D25:E25"/>
    <mergeCell ref="D26:E26"/>
    <mergeCell ref="D27:E27"/>
    <mergeCell ref="D28:E28"/>
    <mergeCell ref="D29:E29"/>
    <mergeCell ref="D12:E12"/>
    <mergeCell ref="D13:E13"/>
    <mergeCell ref="D14:E14"/>
    <mergeCell ref="D15:E15"/>
    <mergeCell ref="D16:E16"/>
    <mergeCell ref="D18:E18"/>
    <mergeCell ref="D21:E21"/>
    <mergeCell ref="D22:E22"/>
    <mergeCell ref="D23:E23"/>
    <mergeCell ref="D24:E24"/>
    <mergeCell ref="D19:E19"/>
    <mergeCell ref="J8:K8"/>
    <mergeCell ref="D20:E20"/>
    <mergeCell ref="N8:P8"/>
    <mergeCell ref="K23:M23"/>
    <mergeCell ref="B15:C15"/>
    <mergeCell ref="B16:C16"/>
    <mergeCell ref="B18:C18"/>
    <mergeCell ref="B19:C19"/>
    <mergeCell ref="B20:C20"/>
    <mergeCell ref="B12:C12"/>
    <mergeCell ref="B13:C13"/>
    <mergeCell ref="B14:C14"/>
    <mergeCell ref="B17:C17"/>
    <mergeCell ref="S1:U3"/>
    <mergeCell ref="S6:T6"/>
    <mergeCell ref="S7:T7"/>
    <mergeCell ref="S8:T8"/>
    <mergeCell ref="A6:B6"/>
    <mergeCell ref="A7:B7"/>
    <mergeCell ref="A8:B8"/>
    <mergeCell ref="A1:C3"/>
    <mergeCell ref="E6:G6"/>
    <mergeCell ref="B27:C27"/>
    <mergeCell ref="B28:C28"/>
    <mergeCell ref="B29:C29"/>
    <mergeCell ref="B21:C21"/>
    <mergeCell ref="D66:E66"/>
    <mergeCell ref="B67:C67"/>
    <mergeCell ref="D67:E67"/>
    <mergeCell ref="B68:C68"/>
    <mergeCell ref="D68:E68"/>
    <mergeCell ref="B60:C60"/>
    <mergeCell ref="D60:E60"/>
    <mergeCell ref="B58:C58"/>
    <mergeCell ref="D58:E58"/>
    <mergeCell ref="B59:C59"/>
    <mergeCell ref="D59:E59"/>
    <mergeCell ref="B22:C22"/>
    <mergeCell ref="B23:C23"/>
    <mergeCell ref="B24:C24"/>
    <mergeCell ref="B25:C25"/>
    <mergeCell ref="A47:C49"/>
    <mergeCell ref="V7:Y7"/>
    <mergeCell ref="S10:AA10"/>
    <mergeCell ref="S11:AA11"/>
    <mergeCell ref="S12:AA12"/>
    <mergeCell ref="B70:C70"/>
    <mergeCell ref="D70:E70"/>
    <mergeCell ref="B71:C71"/>
    <mergeCell ref="D71:E71"/>
    <mergeCell ref="B72:C72"/>
    <mergeCell ref="D72:E72"/>
    <mergeCell ref="B65:C65"/>
    <mergeCell ref="D65:E65"/>
    <mergeCell ref="B66:C66"/>
    <mergeCell ref="B69:C69"/>
    <mergeCell ref="D69:E69"/>
    <mergeCell ref="B61:C61"/>
    <mergeCell ref="D61:E61"/>
    <mergeCell ref="B62:C62"/>
    <mergeCell ref="D62:E62"/>
    <mergeCell ref="B63:C63"/>
    <mergeCell ref="D63:E63"/>
    <mergeCell ref="B64:C64"/>
    <mergeCell ref="D64:E64"/>
    <mergeCell ref="B26:C26"/>
    <mergeCell ref="B112:C112"/>
    <mergeCell ref="D112:E112"/>
    <mergeCell ref="B106:C106"/>
    <mergeCell ref="D106:E106"/>
    <mergeCell ref="A94:C96"/>
    <mergeCell ref="F94:I94"/>
    <mergeCell ref="F100:G100"/>
    <mergeCell ref="D105:E105"/>
    <mergeCell ref="B105:C105"/>
    <mergeCell ref="B107:C107"/>
    <mergeCell ref="D107:E107"/>
    <mergeCell ref="B118:C118"/>
    <mergeCell ref="D118:E118"/>
    <mergeCell ref="J101:K101"/>
    <mergeCell ref="K64:M64"/>
    <mergeCell ref="N64:P64"/>
    <mergeCell ref="K65:M65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08:C108"/>
    <mergeCell ref="D108:E108"/>
    <mergeCell ref="B109:C109"/>
    <mergeCell ref="D109:E109"/>
    <mergeCell ref="B110:C110"/>
    <mergeCell ref="D110:E110"/>
    <mergeCell ref="B111:C111"/>
    <mergeCell ref="D111:E111"/>
  </mergeCells>
  <conditionalFormatting sqref="A14">
    <cfRule type="cellIs" dxfId="97" priority="218" operator="equal">
      <formula>"CM"</formula>
    </cfRule>
    <cfRule type="cellIs" dxfId="96" priority="219" operator="equal">
      <formula>"Z"</formula>
    </cfRule>
    <cfRule type="cellIs" dxfId="95" priority="220" operator="equal">
      <formula>"D"</formula>
    </cfRule>
    <cfRule type="cellIs" dxfId="94" priority="221" operator="equal">
      <formula>"PR"</formula>
    </cfRule>
    <cfRule type="cellIs" dxfId="93" priority="222" operator="equal">
      <formula>"PP"</formula>
    </cfRule>
    <cfRule type="cellIs" dxfId="92" priority="223" operator="equal">
      <formula>"N"</formula>
    </cfRule>
    <cfRule type="cellIs" dxfId="91" priority="224" operator="equal">
      <formula>"O"</formula>
    </cfRule>
  </conditionalFormatting>
  <conditionalFormatting sqref="A58:A72">
    <cfRule type="cellIs" dxfId="90" priority="134" operator="equal">
      <formula>"CM"</formula>
    </cfRule>
    <cfRule type="cellIs" dxfId="89" priority="135" operator="equal">
      <formula>"Z"</formula>
    </cfRule>
    <cfRule type="cellIs" dxfId="88" priority="136" operator="equal">
      <formula>"D"</formula>
    </cfRule>
    <cfRule type="cellIs" dxfId="87" priority="137" operator="equal">
      <formula>"PR"</formula>
    </cfRule>
    <cfRule type="cellIs" dxfId="86" priority="138" operator="equal">
      <formula>"PP"</formula>
    </cfRule>
    <cfRule type="cellIs" dxfId="85" priority="139" operator="equal">
      <formula>"N"</formula>
    </cfRule>
    <cfRule type="cellIs" dxfId="84" priority="140" operator="equal">
      <formula>"O"</formula>
    </cfRule>
  </conditionalFormatting>
  <conditionalFormatting sqref="A105:B118">
    <cfRule type="cellIs" dxfId="83" priority="50" operator="equal">
      <formula>"CM"</formula>
    </cfRule>
    <cfRule type="cellIs" dxfId="82" priority="51" operator="equal">
      <formula>"Z"</formula>
    </cfRule>
    <cfRule type="cellIs" dxfId="81" priority="52" operator="equal">
      <formula>"D"</formula>
    </cfRule>
    <cfRule type="cellIs" dxfId="80" priority="53" operator="equal">
      <formula>"PR"</formula>
    </cfRule>
    <cfRule type="cellIs" dxfId="79" priority="54" operator="equal">
      <formula>"PP"</formula>
    </cfRule>
    <cfRule type="cellIs" dxfId="78" priority="55" operator="equal">
      <formula>"N"</formula>
    </cfRule>
    <cfRule type="cellIs" dxfId="77" priority="56" operator="equal">
      <formula>"O"</formula>
    </cfRule>
  </conditionalFormatting>
  <conditionalFormatting sqref="B59 B61:B72">
    <cfRule type="cellIs" dxfId="76" priority="148" operator="equal">
      <formula>"CM"</formula>
    </cfRule>
    <cfRule type="cellIs" dxfId="75" priority="149" operator="equal">
      <formula>"Z"</formula>
    </cfRule>
    <cfRule type="cellIs" dxfId="74" priority="150" operator="equal">
      <formula>"D"</formula>
    </cfRule>
    <cfRule type="cellIs" dxfId="73" priority="151" operator="equal">
      <formula>"PR"</formula>
    </cfRule>
    <cfRule type="cellIs" dxfId="72" priority="152" operator="equal">
      <formula>"PP"</formula>
    </cfRule>
    <cfRule type="cellIs" dxfId="71" priority="153" operator="equal">
      <formula>"N"</formula>
    </cfRule>
    <cfRule type="cellIs" dxfId="70" priority="154" operator="equal">
      <formula>"O"</formula>
    </cfRule>
  </conditionalFormatting>
  <conditionalFormatting sqref="D59 D61:D72">
    <cfRule type="cellIs" dxfId="69" priority="141" operator="equal">
      <formula>"CM"</formula>
    </cfRule>
    <cfRule type="cellIs" dxfId="68" priority="142" operator="equal">
      <formula>"Z"</formula>
    </cfRule>
    <cfRule type="cellIs" dxfId="67" priority="143" operator="equal">
      <formula>"D"</formula>
    </cfRule>
    <cfRule type="cellIs" dxfId="66" priority="144" operator="equal">
      <formula>"PR"</formula>
    </cfRule>
    <cfRule type="cellIs" dxfId="65" priority="145" operator="equal">
      <formula>"PP"</formula>
    </cfRule>
    <cfRule type="cellIs" dxfId="64" priority="146" operator="equal">
      <formula>"N"</formula>
    </cfRule>
    <cfRule type="cellIs" dxfId="63" priority="147" operator="equal">
      <formula>"O"</formula>
    </cfRule>
  </conditionalFormatting>
  <conditionalFormatting sqref="D105:D118">
    <cfRule type="cellIs" dxfId="62" priority="43" operator="equal">
      <formula>"CM"</formula>
    </cfRule>
    <cfRule type="cellIs" dxfId="61" priority="44" operator="equal">
      <formula>"Z"</formula>
    </cfRule>
    <cfRule type="cellIs" dxfId="60" priority="45" operator="equal">
      <formula>"D"</formula>
    </cfRule>
    <cfRule type="cellIs" dxfId="59" priority="46" operator="equal">
      <formula>"PR"</formula>
    </cfRule>
    <cfRule type="cellIs" dxfId="58" priority="47" operator="equal">
      <formula>"PP"</formula>
    </cfRule>
    <cfRule type="cellIs" dxfId="57" priority="48" operator="equal">
      <formula>"N"</formula>
    </cfRule>
    <cfRule type="cellIs" dxfId="56" priority="49" operator="equal">
      <formula>"O"</formula>
    </cfRule>
  </conditionalFormatting>
  <conditionalFormatting sqref="H105:H118">
    <cfRule type="cellIs" dxfId="55" priority="64" operator="equal">
      <formula>"CM"</formula>
    </cfRule>
    <cfRule type="cellIs" dxfId="54" priority="65" operator="equal">
      <formula>"Z"</formula>
    </cfRule>
    <cfRule type="cellIs" dxfId="53" priority="66" operator="equal">
      <formula>"D"</formula>
    </cfRule>
    <cfRule type="cellIs" dxfId="52" priority="67" operator="equal">
      <formula>"PR"</formula>
    </cfRule>
    <cfRule type="cellIs" dxfId="51" priority="68" operator="equal">
      <formula>"PP"</formula>
    </cfRule>
    <cfRule type="cellIs" dxfId="50" priority="69" operator="equal">
      <formula>"N"</formula>
    </cfRule>
    <cfRule type="cellIs" dxfId="49" priority="70" operator="equal">
      <formula>"O"</formula>
    </cfRule>
  </conditionalFormatting>
  <conditionalFormatting sqref="J14">
    <cfRule type="cellIs" dxfId="48" priority="169" operator="equal">
      <formula>"CM"</formula>
    </cfRule>
    <cfRule type="cellIs" dxfId="47" priority="170" operator="equal">
      <formula>"Z"</formula>
    </cfRule>
    <cfRule type="cellIs" dxfId="46" priority="171" operator="equal">
      <formula>"D"</formula>
    </cfRule>
    <cfRule type="cellIs" dxfId="45" priority="172" operator="equal">
      <formula>"PR"</formula>
    </cfRule>
    <cfRule type="cellIs" dxfId="44" priority="173" operator="equal">
      <formula>"PP"</formula>
    </cfRule>
    <cfRule type="cellIs" dxfId="43" priority="174" operator="equal">
      <formula>"N"</formula>
    </cfRule>
    <cfRule type="cellIs" dxfId="42" priority="175" operator="equal">
      <formula>"O"</formula>
    </cfRule>
  </conditionalFormatting>
  <conditionalFormatting sqref="J58:J72">
    <cfRule type="cellIs" dxfId="41" priority="113" operator="equal">
      <formula>"CM"</formula>
    </cfRule>
    <cfRule type="cellIs" dxfId="40" priority="114" operator="equal">
      <formula>"Z"</formula>
    </cfRule>
    <cfRule type="cellIs" dxfId="39" priority="115" operator="equal">
      <formula>"D"</formula>
    </cfRule>
    <cfRule type="cellIs" dxfId="38" priority="116" operator="equal">
      <formula>"PR"</formula>
    </cfRule>
    <cfRule type="cellIs" dxfId="37" priority="117" operator="equal">
      <formula>"PP"</formula>
    </cfRule>
    <cfRule type="cellIs" dxfId="36" priority="118" operator="equal">
      <formula>"N"</formula>
    </cfRule>
    <cfRule type="cellIs" dxfId="35" priority="119" operator="equal">
      <formula>"O"</formula>
    </cfRule>
  </conditionalFormatting>
  <conditionalFormatting sqref="J105:K118">
    <cfRule type="cellIs" dxfId="34" priority="22" operator="equal">
      <formula>"CM"</formula>
    </cfRule>
    <cfRule type="cellIs" dxfId="33" priority="23" operator="equal">
      <formula>"Z"</formula>
    </cfRule>
    <cfRule type="cellIs" dxfId="32" priority="24" operator="equal">
      <formula>"D"</formula>
    </cfRule>
    <cfRule type="cellIs" dxfId="31" priority="25" operator="equal">
      <formula>"PR"</formula>
    </cfRule>
    <cfRule type="cellIs" dxfId="30" priority="26" operator="equal">
      <formula>"PP"</formula>
    </cfRule>
    <cfRule type="cellIs" dxfId="29" priority="27" operator="equal">
      <formula>"N"</formula>
    </cfRule>
    <cfRule type="cellIs" dxfId="28" priority="28" operator="equal">
      <formula>"O"</formula>
    </cfRule>
  </conditionalFormatting>
  <conditionalFormatting sqref="K59 K61:K72">
    <cfRule type="cellIs" dxfId="27" priority="127" operator="equal">
      <formula>"CM"</formula>
    </cfRule>
    <cfRule type="cellIs" dxfId="26" priority="128" operator="equal">
      <formula>"Z"</formula>
    </cfRule>
    <cfRule type="cellIs" dxfId="25" priority="129" operator="equal">
      <formula>"D"</formula>
    </cfRule>
    <cfRule type="cellIs" dxfId="24" priority="130" operator="equal">
      <formula>"PR"</formula>
    </cfRule>
    <cfRule type="cellIs" dxfId="23" priority="131" operator="equal">
      <formula>"PP"</formula>
    </cfRule>
    <cfRule type="cellIs" dxfId="22" priority="132" operator="equal">
      <formula>"N"</formula>
    </cfRule>
    <cfRule type="cellIs" dxfId="21" priority="133" operator="equal">
      <formula>"O"</formula>
    </cfRule>
  </conditionalFormatting>
  <conditionalFormatting sqref="N59 N61:N72">
    <cfRule type="cellIs" dxfId="20" priority="120" operator="equal">
      <formula>"CM"</formula>
    </cfRule>
    <cfRule type="cellIs" dxfId="19" priority="121" operator="equal">
      <formula>"Z"</formula>
    </cfRule>
    <cfRule type="cellIs" dxfId="18" priority="122" operator="equal">
      <formula>"D"</formula>
    </cfRule>
    <cfRule type="cellIs" dxfId="17" priority="123" operator="equal">
      <formula>"PR"</formula>
    </cfRule>
    <cfRule type="cellIs" dxfId="16" priority="124" operator="equal">
      <formula>"PP"</formula>
    </cfRule>
    <cfRule type="cellIs" dxfId="15" priority="125" operator="equal">
      <formula>"N"</formula>
    </cfRule>
    <cfRule type="cellIs" dxfId="14" priority="126" operator="equal">
      <formula>"O"</formula>
    </cfRule>
  </conditionalFormatting>
  <conditionalFormatting sqref="N105:N118">
    <cfRule type="cellIs" dxfId="13" priority="8" operator="equal">
      <formula>"CM"</formula>
    </cfRule>
    <cfRule type="cellIs" dxfId="12" priority="9" operator="equal">
      <formula>"Z"</formula>
    </cfRule>
    <cfRule type="cellIs" dxfId="11" priority="10" operator="equal">
      <formula>"D"</formula>
    </cfRule>
    <cfRule type="cellIs" dxfId="10" priority="11" operator="equal">
      <formula>"PR"</formula>
    </cfRule>
    <cfRule type="cellIs" dxfId="9" priority="12" operator="equal">
      <formula>"PP"</formula>
    </cfRule>
    <cfRule type="cellIs" dxfId="8" priority="13" operator="equal">
      <formula>"N"</formula>
    </cfRule>
    <cfRule type="cellIs" dxfId="7" priority="14" operator="equal">
      <formula>"O"</formula>
    </cfRule>
  </conditionalFormatting>
  <conditionalFormatting sqref="Q105:R118">
    <cfRule type="cellIs" dxfId="6" priority="1" operator="equal">
      <formula>"CM"</formula>
    </cfRule>
    <cfRule type="cellIs" dxfId="5" priority="2" operator="equal">
      <formula>"Z"</formula>
    </cfRule>
    <cfRule type="cellIs" dxfId="4" priority="3" operator="equal">
      <formula>"D"</formula>
    </cfRule>
    <cfRule type="cellIs" dxfId="3" priority="4" operator="equal">
      <formula>"PR"</formula>
    </cfRule>
    <cfRule type="cellIs" dxfId="2" priority="5" operator="equal">
      <formula>"PP"</formula>
    </cfRule>
    <cfRule type="cellIs" dxfId="1" priority="6" operator="equal">
      <formula>"N"</formula>
    </cfRule>
    <cfRule type="cellIs" dxfId="0" priority="7" operator="equal">
      <formula>"O"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4361-8C84-44A6-9724-6D07322AF17E}">
  <sheetPr codeName="Feuil21"/>
  <dimension ref="A1:AA30"/>
  <sheetViews>
    <sheetView tabSelected="1" view="pageLayout" topLeftCell="B2" zoomScaleNormal="100" workbookViewId="0">
      <selection activeCell="H34" sqref="H34"/>
    </sheetView>
  </sheetViews>
  <sheetFormatPr baseColWidth="10" defaultColWidth="11.5546875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109375" customWidth="1"/>
    <col min="7" max="7" width="8.77734375" customWidth="1"/>
    <col min="8" max="8" width="6.6640625" customWidth="1"/>
    <col min="10" max="10" width="6" customWidth="1"/>
    <col min="11" max="11" width="6.88671875" customWidth="1"/>
    <col min="12" max="12" width="8.5546875" customWidth="1"/>
    <col min="13" max="13" width="7.6640625" customWidth="1"/>
    <col min="14" max="14" width="26.77734375" customWidth="1"/>
    <col min="15" max="15" width="5.109375" customWidth="1"/>
    <col min="16" max="16" width="8.77734375" customWidth="1"/>
    <col min="17" max="17" width="6.6640625" customWidth="1"/>
    <col min="19" max="19" width="6" customWidth="1"/>
    <col min="20" max="20" width="6.88671875" customWidth="1"/>
    <col min="21" max="21" width="8.5546875" customWidth="1"/>
    <col min="22" max="22" width="7.6640625" customWidth="1"/>
    <col min="23" max="23" width="26.77734375" customWidth="1"/>
    <col min="24" max="24" width="5.109375" customWidth="1"/>
    <col min="25" max="25" width="8.77734375" customWidth="1"/>
    <col min="26" max="26" width="6.6640625" customWidth="1"/>
  </cols>
  <sheetData>
    <row r="1" spans="1:27" x14ac:dyDescent="0.3">
      <c r="A1" s="239" t="e" vm="2">
        <f t="shared" ref="A1:C3" si="0">_xlfn.IMAGE("https://intranet.helha.be/wp-content/uploads/2021/03/LOGO_HELHa.png", "Logo Helha")</f>
        <v>#VALUE!</v>
      </c>
      <c r="B1" s="239"/>
      <c r="C1" s="239"/>
      <c r="E1" t="s">
        <v>658</v>
      </c>
      <c r="F1" s="142" t="s">
        <v>655</v>
      </c>
      <c r="G1" s="142"/>
      <c r="H1" s="142"/>
      <c r="I1" s="142"/>
      <c r="J1" s="239" t="e" vm="2">
        <f t="shared" ref="J1:L3" si="1">_xlfn.IMAGE("https://intranet.helha.be/wp-content/uploads/2021/03/LOGO_HELHa.png", "Logo Helha")</f>
        <v>#VALUE!</v>
      </c>
      <c r="K1" s="239"/>
      <c r="L1" s="239"/>
      <c r="N1" t="s">
        <v>658</v>
      </c>
      <c r="O1" s="142" t="s">
        <v>655</v>
      </c>
      <c r="P1" s="142"/>
      <c r="Q1" s="142"/>
      <c r="R1" s="142"/>
      <c r="S1" s="239" t="e" vm="2">
        <f t="shared" ref="S1:U3" si="2">_xlfn.IMAGE("https://intranet.helha.be/wp-content/uploads/2021/03/LOGO_HELHa.png", "Logo Helha")</f>
        <v>#VALUE!</v>
      </c>
      <c r="T1" s="239"/>
      <c r="U1" s="239"/>
      <c r="W1" t="s">
        <v>658</v>
      </c>
      <c r="X1" s="142" t="s">
        <v>655</v>
      </c>
      <c r="Y1" s="142"/>
      <c r="Z1" s="142"/>
      <c r="AA1" s="142"/>
    </row>
    <row r="2" spans="1:27" x14ac:dyDescent="0.3">
      <c r="A2" s="239"/>
      <c r="B2" s="239"/>
      <c r="C2" s="239"/>
      <c r="E2" t="s">
        <v>656</v>
      </c>
      <c r="F2" s="142" t="s">
        <v>660</v>
      </c>
      <c r="G2" s="142"/>
      <c r="H2" s="142"/>
      <c r="I2" s="142"/>
      <c r="J2" s="239"/>
      <c r="K2" s="239"/>
      <c r="L2" s="239"/>
      <c r="N2" t="s">
        <v>656</v>
      </c>
      <c r="O2" s="142" t="s">
        <v>660</v>
      </c>
      <c r="P2" s="142"/>
      <c r="Q2" s="142"/>
      <c r="R2" s="142"/>
      <c r="S2" s="239"/>
      <c r="T2" s="239"/>
      <c r="U2" s="239"/>
      <c r="W2" t="s">
        <v>656</v>
      </c>
      <c r="X2" s="142" t="s">
        <v>660</v>
      </c>
      <c r="Y2" s="142"/>
      <c r="Z2" s="142"/>
      <c r="AA2" s="142"/>
    </row>
    <row r="3" spans="1:27" x14ac:dyDescent="0.3">
      <c r="A3" s="239"/>
      <c r="B3" s="239"/>
      <c r="C3" s="239"/>
      <c r="E3" s="142" t="s">
        <v>657</v>
      </c>
      <c r="F3" s="142"/>
      <c r="J3" s="239"/>
      <c r="K3" s="239"/>
      <c r="L3" s="239"/>
      <c r="N3" s="142" t="s">
        <v>657</v>
      </c>
      <c r="O3" s="142"/>
      <c r="S3" s="239"/>
      <c r="T3" s="239"/>
      <c r="U3" s="239"/>
      <c r="W3" s="142" t="s">
        <v>657</v>
      </c>
      <c r="X3" s="142"/>
    </row>
    <row r="5" spans="1:27" ht="15" thickBot="1" x14ac:dyDescent="0.35"/>
    <row r="6" spans="1:27" ht="15" thickBot="1" x14ac:dyDescent="0.35">
      <c r="A6" s="237" t="s">
        <v>605</v>
      </c>
      <c r="B6" s="238"/>
      <c r="C6" s="103" t="s">
        <v>604</v>
      </c>
      <c r="E6" s="240" t="s">
        <v>659</v>
      </c>
      <c r="F6" s="241"/>
      <c r="G6" s="242"/>
      <c r="I6" s="135" t="s">
        <v>665</v>
      </c>
      <c r="J6" s="237" t="s">
        <v>605</v>
      </c>
      <c r="K6" s="238"/>
      <c r="L6" s="103" t="s">
        <v>604</v>
      </c>
      <c r="N6" s="240" t="s">
        <v>659</v>
      </c>
      <c r="O6" s="241"/>
      <c r="P6" s="242"/>
      <c r="R6" s="135" t="s">
        <v>665</v>
      </c>
      <c r="S6" s="237" t="s">
        <v>605</v>
      </c>
      <c r="T6" s="238"/>
      <c r="U6" s="103" t="s">
        <v>604</v>
      </c>
      <c r="W6" s="240" t="s">
        <v>659</v>
      </c>
      <c r="X6" s="241"/>
      <c r="Y6" s="242"/>
      <c r="AA6" s="105" t="s">
        <v>665</v>
      </c>
    </row>
    <row r="7" spans="1:27" ht="15" thickBot="1" x14ac:dyDescent="0.35">
      <c r="A7" s="262" t="s">
        <v>743</v>
      </c>
      <c r="B7" s="263"/>
      <c r="C7" s="102" t="s">
        <v>603</v>
      </c>
      <c r="E7" s="104" t="s">
        <v>628</v>
      </c>
      <c r="F7" s="264" t="s">
        <v>735</v>
      </c>
      <c r="G7" s="261"/>
      <c r="I7" s="104" t="s">
        <v>736</v>
      </c>
      <c r="J7" s="262" t="s">
        <v>743</v>
      </c>
      <c r="K7" s="263"/>
      <c r="L7" s="102" t="s">
        <v>603</v>
      </c>
      <c r="N7" s="104" t="s">
        <v>628</v>
      </c>
      <c r="O7" s="264" t="s">
        <v>735</v>
      </c>
      <c r="P7" s="261"/>
      <c r="R7" s="104" t="s">
        <v>736</v>
      </c>
      <c r="S7" s="262" t="s">
        <v>743</v>
      </c>
      <c r="T7" s="263"/>
      <c r="U7" s="102" t="s">
        <v>603</v>
      </c>
      <c r="W7" s="104" t="s">
        <v>628</v>
      </c>
      <c r="X7" s="264" t="s">
        <v>735</v>
      </c>
      <c r="Y7" s="261"/>
      <c r="AA7" s="106" t="s">
        <v>736</v>
      </c>
    </row>
    <row r="8" spans="1:27" ht="15" thickBot="1" x14ac:dyDescent="0.35">
      <c r="A8" s="184" t="s">
        <v>412</v>
      </c>
      <c r="B8" s="185"/>
      <c r="C8" s="21"/>
      <c r="E8" s="138" t="s">
        <v>653</v>
      </c>
      <c r="F8" s="139"/>
      <c r="G8" s="140"/>
      <c r="I8" s="265">
        <v>0</v>
      </c>
      <c r="J8" s="184" t="s">
        <v>412</v>
      </c>
      <c r="K8" s="185"/>
      <c r="L8" s="21"/>
      <c r="N8" s="138" t="s">
        <v>653</v>
      </c>
      <c r="O8" s="139"/>
      <c r="P8" s="140"/>
      <c r="R8" s="265">
        <v>0</v>
      </c>
      <c r="S8" s="184" t="s">
        <v>412</v>
      </c>
      <c r="T8" s="185"/>
      <c r="U8" s="21"/>
      <c r="W8" s="138" t="s">
        <v>653</v>
      </c>
      <c r="X8" s="139"/>
      <c r="Y8" s="140"/>
      <c r="AA8" s="101">
        <v>0</v>
      </c>
    </row>
    <row r="9" spans="1:27" ht="15" thickBot="1" x14ac:dyDescent="0.35"/>
    <row r="10" spans="1:27" x14ac:dyDescent="0.3">
      <c r="A10" s="99" t="s">
        <v>800</v>
      </c>
      <c r="B10" s="247" t="s">
        <v>737</v>
      </c>
      <c r="C10" s="247"/>
      <c r="D10" s="247" t="s">
        <v>612</v>
      </c>
      <c r="E10" s="247"/>
      <c r="F10" s="247" t="s">
        <v>663</v>
      </c>
      <c r="G10" s="243" t="s">
        <v>738</v>
      </c>
      <c r="H10" s="247" t="s">
        <v>617</v>
      </c>
      <c r="I10" s="243" t="s">
        <v>614</v>
      </c>
      <c r="J10" s="99" t="s">
        <v>801</v>
      </c>
      <c r="K10" s="247" t="s">
        <v>737</v>
      </c>
      <c r="L10" s="247"/>
      <c r="M10" s="247" t="s">
        <v>612</v>
      </c>
      <c r="N10" s="247"/>
      <c r="O10" s="247" t="s">
        <v>663</v>
      </c>
      <c r="P10" s="243" t="s">
        <v>738</v>
      </c>
      <c r="Q10" s="247" t="s">
        <v>617</v>
      </c>
      <c r="R10" s="243" t="s">
        <v>614</v>
      </c>
      <c r="S10" s="99" t="s">
        <v>802</v>
      </c>
      <c r="T10" s="247" t="s">
        <v>737</v>
      </c>
      <c r="U10" s="247"/>
      <c r="V10" s="247" t="s">
        <v>612</v>
      </c>
      <c r="W10" s="247"/>
      <c r="X10" s="247" t="s">
        <v>663</v>
      </c>
      <c r="Y10" s="243" t="s">
        <v>738</v>
      </c>
      <c r="Z10" s="247" t="s">
        <v>617</v>
      </c>
      <c r="AA10" s="245" t="s">
        <v>614</v>
      </c>
    </row>
    <row r="11" spans="1:27" ht="15" thickBot="1" x14ac:dyDescent="0.35">
      <c r="A11" s="107"/>
      <c r="B11" s="266"/>
      <c r="C11" s="266"/>
      <c r="D11" s="266"/>
      <c r="E11" s="266"/>
      <c r="F11" s="266"/>
      <c r="G11" s="267"/>
      <c r="H11" s="266"/>
      <c r="I11" s="267"/>
      <c r="J11" s="107"/>
      <c r="K11" s="266"/>
      <c r="L11" s="266"/>
      <c r="M11" s="266"/>
      <c r="N11" s="266"/>
      <c r="O11" s="266"/>
      <c r="P11" s="267"/>
      <c r="Q11" s="266"/>
      <c r="R11" s="267"/>
      <c r="S11" s="107"/>
      <c r="T11" s="266"/>
      <c r="U11" s="266"/>
      <c r="V11" s="266"/>
      <c r="W11" s="266"/>
      <c r="X11" s="266"/>
      <c r="Y11" s="267"/>
      <c r="Z11" s="266"/>
      <c r="AA11" s="260"/>
    </row>
    <row r="12" spans="1:27" x14ac:dyDescent="0.3">
      <c r="A12" s="125" t="s">
        <v>608</v>
      </c>
      <c r="B12" s="270" t="s">
        <v>609</v>
      </c>
      <c r="C12" s="258"/>
      <c r="D12" s="257" t="s">
        <v>803</v>
      </c>
      <c r="E12" s="258"/>
      <c r="F12" s="113" t="s">
        <v>629</v>
      </c>
      <c r="G12" s="113" t="s">
        <v>372</v>
      </c>
      <c r="H12" s="114">
        <v>4</v>
      </c>
      <c r="I12" s="113" t="s">
        <v>740</v>
      </c>
      <c r="J12" s="125" t="s">
        <v>608</v>
      </c>
      <c r="K12" s="257" t="s">
        <v>744</v>
      </c>
      <c r="L12" s="258"/>
      <c r="M12" s="257" t="s">
        <v>807</v>
      </c>
      <c r="N12" s="258"/>
      <c r="O12" s="113" t="s">
        <v>629</v>
      </c>
      <c r="P12" s="113" t="s">
        <v>372</v>
      </c>
      <c r="Q12" s="114">
        <v>4</v>
      </c>
      <c r="R12" s="113" t="s">
        <v>740</v>
      </c>
      <c r="S12" s="125" t="s">
        <v>608</v>
      </c>
      <c r="T12" s="257" t="s">
        <v>772</v>
      </c>
      <c r="U12" s="258"/>
      <c r="V12" s="257" t="s">
        <v>773</v>
      </c>
      <c r="W12" s="258"/>
      <c r="X12" s="114">
        <v>1</v>
      </c>
      <c r="Y12" s="114">
        <v>12</v>
      </c>
      <c r="Z12" s="114">
        <v>3</v>
      </c>
      <c r="AA12" s="128" t="s">
        <v>740</v>
      </c>
    </row>
    <row r="13" spans="1:27" ht="15" thickBot="1" x14ac:dyDescent="0.35">
      <c r="A13" s="126" t="s">
        <v>369</v>
      </c>
      <c r="B13" s="255" t="s">
        <v>615</v>
      </c>
      <c r="C13" s="255"/>
      <c r="D13" s="255" t="s">
        <v>616</v>
      </c>
      <c r="E13" s="255"/>
      <c r="F13" s="117" t="s">
        <v>740</v>
      </c>
      <c r="G13" s="117" t="s">
        <v>372</v>
      </c>
      <c r="H13" s="118">
        <v>4</v>
      </c>
      <c r="I13" s="268" t="s">
        <v>740</v>
      </c>
      <c r="J13" s="126" t="s">
        <v>369</v>
      </c>
      <c r="K13" s="255" t="s">
        <v>745</v>
      </c>
      <c r="L13" s="255"/>
      <c r="M13" s="255" t="s">
        <v>746</v>
      </c>
      <c r="N13" s="255"/>
      <c r="O13" s="117" t="s">
        <v>740</v>
      </c>
      <c r="P13" s="117" t="s">
        <v>372</v>
      </c>
      <c r="Q13" s="118">
        <v>2</v>
      </c>
      <c r="R13" s="268" t="s">
        <v>740</v>
      </c>
      <c r="S13" s="126" t="s">
        <v>369</v>
      </c>
      <c r="T13" s="255" t="s">
        <v>774</v>
      </c>
      <c r="U13" s="255"/>
      <c r="V13" s="255" t="s">
        <v>775</v>
      </c>
      <c r="W13" s="255"/>
      <c r="X13" s="117" t="s">
        <v>740</v>
      </c>
      <c r="Y13" s="118">
        <v>12.1</v>
      </c>
      <c r="Z13" s="118">
        <v>3</v>
      </c>
      <c r="AA13" s="129" t="s">
        <v>740</v>
      </c>
    </row>
    <row r="14" spans="1:27" x14ac:dyDescent="0.3">
      <c r="A14" s="125" t="s">
        <v>608</v>
      </c>
      <c r="B14" s="270" t="s">
        <v>618</v>
      </c>
      <c r="C14" s="258"/>
      <c r="D14" s="257" t="s">
        <v>619</v>
      </c>
      <c r="E14" s="258"/>
      <c r="F14" s="114">
        <v>1</v>
      </c>
      <c r="G14" s="113" t="s">
        <v>372</v>
      </c>
      <c r="H14" s="114">
        <v>11</v>
      </c>
      <c r="I14" s="113" t="s">
        <v>740</v>
      </c>
      <c r="J14" s="125" t="s">
        <v>608</v>
      </c>
      <c r="K14" s="257" t="s">
        <v>747</v>
      </c>
      <c r="L14" s="258"/>
      <c r="M14" s="257" t="s">
        <v>748</v>
      </c>
      <c r="N14" s="258"/>
      <c r="O14" s="114">
        <v>1</v>
      </c>
      <c r="P14" s="114">
        <v>19.5</v>
      </c>
      <c r="Q14" s="114">
        <v>5</v>
      </c>
      <c r="R14" s="113" t="s">
        <v>740</v>
      </c>
      <c r="S14" s="125" t="s">
        <v>608</v>
      </c>
      <c r="T14" s="257" t="s">
        <v>776</v>
      </c>
      <c r="U14" s="258"/>
      <c r="V14" s="257" t="s">
        <v>777</v>
      </c>
      <c r="W14" s="258"/>
      <c r="X14" s="114">
        <v>1</v>
      </c>
      <c r="Y14" s="114">
        <v>12.5</v>
      </c>
      <c r="Z14" s="114">
        <v>2</v>
      </c>
      <c r="AA14" s="128" t="s">
        <v>740</v>
      </c>
    </row>
    <row r="15" spans="1:27" ht="15" thickBot="1" x14ac:dyDescent="0.35">
      <c r="A15" s="127" t="s">
        <v>369</v>
      </c>
      <c r="B15" s="259" t="s">
        <v>620</v>
      </c>
      <c r="C15" s="259"/>
      <c r="D15" s="259" t="s">
        <v>621</v>
      </c>
      <c r="E15" s="259"/>
      <c r="F15" s="115" t="s">
        <v>740</v>
      </c>
      <c r="G15" s="115" t="s">
        <v>372</v>
      </c>
      <c r="H15" s="116">
        <v>6</v>
      </c>
      <c r="I15" s="269" t="s">
        <v>740</v>
      </c>
      <c r="J15" s="126" t="s">
        <v>369</v>
      </c>
      <c r="K15" s="255" t="s">
        <v>749</v>
      </c>
      <c r="L15" s="255"/>
      <c r="M15" s="255" t="s">
        <v>750</v>
      </c>
      <c r="N15" s="255"/>
      <c r="O15" s="117" t="s">
        <v>740</v>
      </c>
      <c r="P15" s="118">
        <v>19.5</v>
      </c>
      <c r="Q15" s="118">
        <v>5</v>
      </c>
      <c r="R15" s="268" t="s">
        <v>740</v>
      </c>
      <c r="S15" s="126" t="s">
        <v>369</v>
      </c>
      <c r="T15" s="255" t="s">
        <v>778</v>
      </c>
      <c r="U15" s="255"/>
      <c r="V15" s="255" t="s">
        <v>779</v>
      </c>
      <c r="W15" s="255"/>
      <c r="X15" s="117" t="s">
        <v>740</v>
      </c>
      <c r="Y15" s="118">
        <v>12.5</v>
      </c>
      <c r="Z15" s="118">
        <v>2</v>
      </c>
      <c r="AA15" s="129" t="s">
        <v>740</v>
      </c>
    </row>
    <row r="16" spans="1:27" ht="15" thickBot="1" x14ac:dyDescent="0.35">
      <c r="A16" s="126" t="s">
        <v>369</v>
      </c>
      <c r="B16" s="255" t="s">
        <v>622</v>
      </c>
      <c r="C16" s="255"/>
      <c r="D16" s="255" t="s">
        <v>739</v>
      </c>
      <c r="E16" s="255"/>
      <c r="F16" s="117" t="s">
        <v>740</v>
      </c>
      <c r="G16" s="117" t="s">
        <v>372</v>
      </c>
      <c r="H16" s="118">
        <v>5</v>
      </c>
      <c r="I16" s="268" t="s">
        <v>740</v>
      </c>
      <c r="J16" s="125" t="s">
        <v>608</v>
      </c>
      <c r="K16" s="257" t="s">
        <v>751</v>
      </c>
      <c r="L16" s="258"/>
      <c r="M16" s="257" t="s">
        <v>752</v>
      </c>
      <c r="N16" s="258"/>
      <c r="O16" s="114">
        <v>1</v>
      </c>
      <c r="P16" s="113" t="s">
        <v>372</v>
      </c>
      <c r="Q16" s="114">
        <v>6</v>
      </c>
      <c r="R16" s="113" t="s">
        <v>740</v>
      </c>
      <c r="S16" s="125" t="s">
        <v>608</v>
      </c>
      <c r="T16" s="257" t="s">
        <v>780</v>
      </c>
      <c r="U16" s="258"/>
      <c r="V16" s="257" t="s">
        <v>781</v>
      </c>
      <c r="W16" s="258"/>
      <c r="X16" s="114">
        <v>1</v>
      </c>
      <c r="Y16" s="114">
        <v>11.5</v>
      </c>
      <c r="Z16" s="114">
        <v>4</v>
      </c>
      <c r="AA16" s="128" t="s">
        <v>740</v>
      </c>
    </row>
    <row r="17" spans="1:27" ht="15" thickBot="1" x14ac:dyDescent="0.35">
      <c r="A17" s="125" t="s">
        <v>608</v>
      </c>
      <c r="B17" s="270" t="s">
        <v>626</v>
      </c>
      <c r="C17" s="258"/>
      <c r="D17" s="257" t="s">
        <v>804</v>
      </c>
      <c r="E17" s="258"/>
      <c r="F17" s="113" t="s">
        <v>629</v>
      </c>
      <c r="G17" s="113" t="s">
        <v>372</v>
      </c>
      <c r="H17" s="114">
        <v>5</v>
      </c>
      <c r="I17" s="113" t="s">
        <v>740</v>
      </c>
      <c r="J17" s="127" t="s">
        <v>369</v>
      </c>
      <c r="K17" s="259" t="s">
        <v>753</v>
      </c>
      <c r="L17" s="259"/>
      <c r="M17" s="259" t="s">
        <v>754</v>
      </c>
      <c r="N17" s="259"/>
      <c r="O17" s="115" t="s">
        <v>740</v>
      </c>
      <c r="P17" s="115" t="s">
        <v>372</v>
      </c>
      <c r="Q17" s="116">
        <v>3</v>
      </c>
      <c r="R17" s="269" t="s">
        <v>740</v>
      </c>
      <c r="S17" s="126" t="s">
        <v>369</v>
      </c>
      <c r="T17" s="255" t="s">
        <v>782</v>
      </c>
      <c r="U17" s="255"/>
      <c r="V17" s="255" t="s">
        <v>783</v>
      </c>
      <c r="W17" s="255"/>
      <c r="X17" s="117" t="s">
        <v>740</v>
      </c>
      <c r="Y17" s="118">
        <v>11.5</v>
      </c>
      <c r="Z17" s="118">
        <v>4</v>
      </c>
      <c r="AA17" s="129" t="s">
        <v>740</v>
      </c>
    </row>
    <row r="18" spans="1:27" ht="15" thickBot="1" x14ac:dyDescent="0.35">
      <c r="A18" s="126" t="s">
        <v>369</v>
      </c>
      <c r="B18" s="255" t="s">
        <v>624</v>
      </c>
      <c r="C18" s="255"/>
      <c r="D18" s="255" t="s">
        <v>625</v>
      </c>
      <c r="E18" s="255"/>
      <c r="F18" s="117" t="s">
        <v>740</v>
      </c>
      <c r="G18" s="117" t="s">
        <v>372</v>
      </c>
      <c r="H18" s="118">
        <v>5</v>
      </c>
      <c r="I18" s="268" t="s">
        <v>740</v>
      </c>
      <c r="J18" s="126" t="s">
        <v>369</v>
      </c>
      <c r="K18" s="255" t="s">
        <v>755</v>
      </c>
      <c r="L18" s="255"/>
      <c r="M18" s="255" t="s">
        <v>756</v>
      </c>
      <c r="N18" s="255"/>
      <c r="O18" s="117" t="s">
        <v>740</v>
      </c>
      <c r="P18" s="117" t="s">
        <v>372</v>
      </c>
      <c r="Q18" s="118">
        <v>3</v>
      </c>
      <c r="R18" s="268" t="s">
        <v>740</v>
      </c>
      <c r="S18" s="125" t="s">
        <v>608</v>
      </c>
      <c r="T18" s="257" t="s">
        <v>784</v>
      </c>
      <c r="U18" s="258"/>
      <c r="V18" s="257" t="s">
        <v>785</v>
      </c>
      <c r="W18" s="258"/>
      <c r="X18" s="114">
        <v>1</v>
      </c>
      <c r="Y18" s="114">
        <v>11.5</v>
      </c>
      <c r="Z18" s="114">
        <v>4</v>
      </c>
      <c r="AA18" s="128" t="s">
        <v>740</v>
      </c>
    </row>
    <row r="19" spans="1:27" ht="15" thickBot="1" x14ac:dyDescent="0.35">
      <c r="A19" s="125" t="s">
        <v>608</v>
      </c>
      <c r="B19" s="270" t="s">
        <v>631</v>
      </c>
      <c r="C19" s="258"/>
      <c r="D19" s="257" t="s">
        <v>805</v>
      </c>
      <c r="E19" s="258"/>
      <c r="F19" s="113" t="s">
        <v>629</v>
      </c>
      <c r="G19" s="113" t="s">
        <v>372</v>
      </c>
      <c r="H19" s="114">
        <v>4</v>
      </c>
      <c r="I19" s="113" t="s">
        <v>740</v>
      </c>
      <c r="J19" s="125" t="s">
        <v>608</v>
      </c>
      <c r="K19" s="257" t="s">
        <v>757</v>
      </c>
      <c r="L19" s="258"/>
      <c r="M19" s="257" t="s">
        <v>808</v>
      </c>
      <c r="N19" s="258"/>
      <c r="O19" s="113" t="s">
        <v>629</v>
      </c>
      <c r="P19" s="113" t="s">
        <v>372</v>
      </c>
      <c r="Q19" s="114">
        <v>3</v>
      </c>
      <c r="R19" s="113" t="s">
        <v>740</v>
      </c>
      <c r="S19" s="126" t="s">
        <v>369</v>
      </c>
      <c r="T19" s="255" t="s">
        <v>786</v>
      </c>
      <c r="U19" s="255"/>
      <c r="V19" s="255" t="s">
        <v>787</v>
      </c>
      <c r="W19" s="255"/>
      <c r="X19" s="117" t="s">
        <v>740</v>
      </c>
      <c r="Y19" s="118">
        <v>11.4</v>
      </c>
      <c r="Z19" s="118">
        <v>4</v>
      </c>
      <c r="AA19" s="129" t="s">
        <v>740</v>
      </c>
    </row>
    <row r="20" spans="1:27" ht="15" thickBot="1" x14ac:dyDescent="0.35">
      <c r="A20" s="126" t="s">
        <v>369</v>
      </c>
      <c r="B20" s="255" t="s">
        <v>633</v>
      </c>
      <c r="C20" s="255"/>
      <c r="D20" s="255" t="s">
        <v>634</v>
      </c>
      <c r="E20" s="255"/>
      <c r="F20" s="117" t="s">
        <v>740</v>
      </c>
      <c r="G20" s="117" t="s">
        <v>372</v>
      </c>
      <c r="H20" s="118">
        <v>2</v>
      </c>
      <c r="I20" s="268" t="s">
        <v>740</v>
      </c>
      <c r="J20" s="126" t="s">
        <v>369</v>
      </c>
      <c r="K20" s="255" t="s">
        <v>758</v>
      </c>
      <c r="L20" s="255"/>
      <c r="M20" s="255" t="s">
        <v>759</v>
      </c>
      <c r="N20" s="255"/>
      <c r="O20" s="117" t="s">
        <v>740</v>
      </c>
      <c r="P20" s="117" t="s">
        <v>372</v>
      </c>
      <c r="Q20" s="118">
        <v>3</v>
      </c>
      <c r="R20" s="268" t="s">
        <v>740</v>
      </c>
      <c r="S20" s="125" t="s">
        <v>608</v>
      </c>
      <c r="T20" s="257" t="s">
        <v>788</v>
      </c>
      <c r="U20" s="258"/>
      <c r="V20" s="257" t="s">
        <v>789</v>
      </c>
      <c r="W20" s="258"/>
      <c r="X20" s="114">
        <v>1</v>
      </c>
      <c r="Y20" s="114">
        <v>14.5</v>
      </c>
      <c r="Z20" s="114">
        <v>5</v>
      </c>
      <c r="AA20" s="128" t="s">
        <v>740</v>
      </c>
    </row>
    <row r="21" spans="1:27" ht="15" thickBot="1" x14ac:dyDescent="0.35">
      <c r="A21" s="125" t="s">
        <v>608</v>
      </c>
      <c r="B21" s="270" t="s">
        <v>635</v>
      </c>
      <c r="C21" s="258"/>
      <c r="D21" s="257" t="s">
        <v>636</v>
      </c>
      <c r="E21" s="258"/>
      <c r="F21" s="114">
        <v>1</v>
      </c>
      <c r="G21" s="113" t="s">
        <v>372</v>
      </c>
      <c r="H21" s="114">
        <v>2</v>
      </c>
      <c r="I21" s="113" t="s">
        <v>740</v>
      </c>
      <c r="J21" s="125" t="s">
        <v>608</v>
      </c>
      <c r="K21" s="257" t="s">
        <v>760</v>
      </c>
      <c r="L21" s="258"/>
      <c r="M21" s="257" t="s">
        <v>761</v>
      </c>
      <c r="N21" s="258"/>
      <c r="O21" s="114">
        <v>1</v>
      </c>
      <c r="P21" s="113" t="s">
        <v>372</v>
      </c>
      <c r="Q21" s="114">
        <v>2</v>
      </c>
      <c r="R21" s="113" t="s">
        <v>740</v>
      </c>
      <c r="S21" s="126" t="s">
        <v>369</v>
      </c>
      <c r="T21" s="255" t="s">
        <v>790</v>
      </c>
      <c r="U21" s="255"/>
      <c r="V21" s="255" t="s">
        <v>791</v>
      </c>
      <c r="W21" s="255"/>
      <c r="X21" s="117" t="s">
        <v>740</v>
      </c>
      <c r="Y21" s="118">
        <v>14.5</v>
      </c>
      <c r="Z21" s="118">
        <v>5</v>
      </c>
      <c r="AA21" s="129" t="s">
        <v>740</v>
      </c>
    </row>
    <row r="22" spans="1:27" ht="15" thickBot="1" x14ac:dyDescent="0.35">
      <c r="A22" s="126" t="s">
        <v>369</v>
      </c>
      <c r="B22" s="255" t="s">
        <v>637</v>
      </c>
      <c r="C22" s="255"/>
      <c r="D22" s="255" t="s">
        <v>638</v>
      </c>
      <c r="E22" s="255"/>
      <c r="F22" s="117" t="s">
        <v>740</v>
      </c>
      <c r="G22" s="117" t="s">
        <v>372</v>
      </c>
      <c r="H22" s="118">
        <v>2</v>
      </c>
      <c r="I22" s="268" t="s">
        <v>740</v>
      </c>
      <c r="J22" s="126" t="s">
        <v>369</v>
      </c>
      <c r="K22" s="255" t="s">
        <v>762</v>
      </c>
      <c r="L22" s="255"/>
      <c r="M22" s="255" t="s">
        <v>763</v>
      </c>
      <c r="N22" s="255"/>
      <c r="O22" s="117" t="s">
        <v>740</v>
      </c>
      <c r="P22" s="117" t="s">
        <v>372</v>
      </c>
      <c r="Q22" s="118">
        <v>2</v>
      </c>
      <c r="R22" s="268" t="s">
        <v>740</v>
      </c>
      <c r="S22" s="125" t="s">
        <v>608</v>
      </c>
      <c r="T22" s="257" t="s">
        <v>792</v>
      </c>
      <c r="U22" s="258"/>
      <c r="V22" s="257" t="s">
        <v>793</v>
      </c>
      <c r="W22" s="258"/>
      <c r="X22" s="114">
        <v>1</v>
      </c>
      <c r="Y22" s="114">
        <v>12.5</v>
      </c>
      <c r="Z22" s="114">
        <v>4</v>
      </c>
      <c r="AA22" s="128" t="s">
        <v>740</v>
      </c>
    </row>
    <row r="23" spans="1:27" ht="15" thickBot="1" x14ac:dyDescent="0.35">
      <c r="A23" s="125" t="s">
        <v>608</v>
      </c>
      <c r="B23" s="270" t="s">
        <v>639</v>
      </c>
      <c r="C23" s="258"/>
      <c r="D23" s="257" t="s">
        <v>806</v>
      </c>
      <c r="E23" s="258"/>
      <c r="F23" s="113" t="s">
        <v>629</v>
      </c>
      <c r="G23" s="113" t="s">
        <v>372</v>
      </c>
      <c r="H23" s="114">
        <v>5</v>
      </c>
      <c r="I23" s="113" t="s">
        <v>740</v>
      </c>
      <c r="J23" s="125" t="s">
        <v>608</v>
      </c>
      <c r="K23" s="257" t="s">
        <v>764</v>
      </c>
      <c r="L23" s="258"/>
      <c r="M23" s="257" t="s">
        <v>765</v>
      </c>
      <c r="N23" s="258"/>
      <c r="O23" s="114">
        <v>1</v>
      </c>
      <c r="P23" s="114">
        <v>19</v>
      </c>
      <c r="Q23" s="114">
        <v>3</v>
      </c>
      <c r="R23" s="113" t="s">
        <v>740</v>
      </c>
      <c r="S23" s="126" t="s">
        <v>369</v>
      </c>
      <c r="T23" s="255" t="s">
        <v>794</v>
      </c>
      <c r="U23" s="255"/>
      <c r="V23" s="255" t="s">
        <v>795</v>
      </c>
      <c r="W23" s="255"/>
      <c r="X23" s="117" t="s">
        <v>740</v>
      </c>
      <c r="Y23" s="118">
        <v>12.6</v>
      </c>
      <c r="Z23" s="118">
        <v>4</v>
      </c>
      <c r="AA23" s="129" t="s">
        <v>740</v>
      </c>
    </row>
    <row r="24" spans="1:27" ht="15" thickBot="1" x14ac:dyDescent="0.35">
      <c r="A24" s="127" t="s">
        <v>369</v>
      </c>
      <c r="B24" s="259" t="s">
        <v>641</v>
      </c>
      <c r="C24" s="259"/>
      <c r="D24" s="259" t="s">
        <v>642</v>
      </c>
      <c r="E24" s="259"/>
      <c r="F24" s="115" t="s">
        <v>740</v>
      </c>
      <c r="G24" s="115" t="s">
        <v>372</v>
      </c>
      <c r="H24" s="116">
        <v>2</v>
      </c>
      <c r="I24" s="269" t="s">
        <v>740</v>
      </c>
      <c r="J24" s="126" t="s">
        <v>369</v>
      </c>
      <c r="K24" s="255" t="s">
        <v>766</v>
      </c>
      <c r="L24" s="255"/>
      <c r="M24" s="255" t="s">
        <v>767</v>
      </c>
      <c r="N24" s="255"/>
      <c r="O24" s="117" t="s">
        <v>740</v>
      </c>
      <c r="P24" s="118">
        <v>19.100000000000001</v>
      </c>
      <c r="Q24" s="118">
        <v>3</v>
      </c>
      <c r="R24" s="268" t="s">
        <v>740</v>
      </c>
      <c r="S24" s="125" t="s">
        <v>608</v>
      </c>
      <c r="T24" s="257" t="s">
        <v>796</v>
      </c>
      <c r="U24" s="258"/>
      <c r="V24" s="257" t="s">
        <v>797</v>
      </c>
      <c r="W24" s="258"/>
      <c r="X24" s="114">
        <v>1</v>
      </c>
      <c r="Y24" s="114">
        <v>14</v>
      </c>
      <c r="Z24" s="114">
        <v>2</v>
      </c>
      <c r="AA24" s="128" t="s">
        <v>740</v>
      </c>
    </row>
    <row r="25" spans="1:27" ht="15" thickBot="1" x14ac:dyDescent="0.35">
      <c r="A25" s="126" t="s">
        <v>369</v>
      </c>
      <c r="B25" s="255" t="s">
        <v>643</v>
      </c>
      <c r="C25" s="255"/>
      <c r="D25" s="255" t="s">
        <v>644</v>
      </c>
      <c r="E25" s="255"/>
      <c r="F25" s="117" t="s">
        <v>740</v>
      </c>
      <c r="G25" s="117" t="s">
        <v>372</v>
      </c>
      <c r="H25" s="118">
        <v>3</v>
      </c>
      <c r="I25" s="268" t="s">
        <v>740</v>
      </c>
      <c r="J25" s="125" t="s">
        <v>608</v>
      </c>
      <c r="K25" s="257" t="s">
        <v>768</v>
      </c>
      <c r="L25" s="258"/>
      <c r="M25" s="257" t="s">
        <v>769</v>
      </c>
      <c r="N25" s="258"/>
      <c r="O25" s="114">
        <v>1</v>
      </c>
      <c r="P25" s="113" t="s">
        <v>372</v>
      </c>
      <c r="Q25" s="114">
        <v>3</v>
      </c>
      <c r="R25" s="113" t="s">
        <v>740</v>
      </c>
      <c r="S25" s="126" t="s">
        <v>369</v>
      </c>
      <c r="T25" s="255" t="s">
        <v>798</v>
      </c>
      <c r="U25" s="255"/>
      <c r="V25" s="255" t="s">
        <v>799</v>
      </c>
      <c r="W25" s="255"/>
      <c r="X25" s="117" t="s">
        <v>740</v>
      </c>
      <c r="Y25" s="118">
        <v>13.9</v>
      </c>
      <c r="Z25" s="118">
        <v>2</v>
      </c>
      <c r="AA25" s="129" t="s">
        <v>740</v>
      </c>
    </row>
    <row r="26" spans="1:27" ht="15" thickBot="1" x14ac:dyDescent="0.35">
      <c r="A26" s="125" t="s">
        <v>608</v>
      </c>
      <c r="B26" s="270" t="s">
        <v>645</v>
      </c>
      <c r="C26" s="258"/>
      <c r="D26" s="257" t="s">
        <v>646</v>
      </c>
      <c r="E26" s="258"/>
      <c r="F26" s="114">
        <v>1</v>
      </c>
      <c r="G26" s="113" t="s">
        <v>372</v>
      </c>
      <c r="H26" s="114">
        <v>4</v>
      </c>
      <c r="I26" s="113" t="s">
        <v>740</v>
      </c>
      <c r="J26" s="126" t="s">
        <v>369</v>
      </c>
      <c r="K26" s="255" t="s">
        <v>770</v>
      </c>
      <c r="L26" s="255"/>
      <c r="M26" s="255" t="s">
        <v>771</v>
      </c>
      <c r="N26" s="255"/>
      <c r="O26" s="117" t="s">
        <v>740</v>
      </c>
      <c r="P26" s="117" t="s">
        <v>372</v>
      </c>
      <c r="Q26" s="118">
        <v>3</v>
      </c>
      <c r="R26" s="268" t="s">
        <v>740</v>
      </c>
      <c r="S26" s="120"/>
      <c r="T26" s="256"/>
      <c r="U26" s="256"/>
      <c r="V26" s="256"/>
      <c r="W26" s="256"/>
      <c r="X26" s="121" t="s">
        <v>365</v>
      </c>
      <c r="Y26" s="123">
        <v>128</v>
      </c>
      <c r="Z26" s="122">
        <v>87</v>
      </c>
      <c r="AA26" s="124" t="s">
        <v>372</v>
      </c>
    </row>
    <row r="27" spans="1:27" ht="15" thickBot="1" x14ac:dyDescent="0.35">
      <c r="A27" s="126" t="s">
        <v>369</v>
      </c>
      <c r="B27" s="255" t="s">
        <v>647</v>
      </c>
      <c r="C27" s="255"/>
      <c r="D27" s="255" t="s">
        <v>648</v>
      </c>
      <c r="E27" s="255"/>
      <c r="F27" s="117" t="s">
        <v>740</v>
      </c>
      <c r="G27" s="117" t="s">
        <v>372</v>
      </c>
      <c r="H27" s="118">
        <v>4</v>
      </c>
      <c r="I27" s="268" t="s">
        <v>740</v>
      </c>
      <c r="J27" s="120"/>
      <c r="K27" s="256"/>
      <c r="L27" s="256"/>
      <c r="M27" s="256"/>
      <c r="N27" s="256"/>
      <c r="O27" s="121" t="s">
        <v>365</v>
      </c>
      <c r="P27" s="123">
        <f>SUM(P23,P14)</f>
        <v>38.5</v>
      </c>
      <c r="Q27" s="122">
        <v>63</v>
      </c>
      <c r="R27" s="124" t="s">
        <v>372</v>
      </c>
    </row>
    <row r="28" spans="1:27" x14ac:dyDescent="0.3">
      <c r="A28" s="125" t="s">
        <v>608</v>
      </c>
      <c r="B28" s="270" t="s">
        <v>649</v>
      </c>
      <c r="C28" s="258"/>
      <c r="D28" s="257" t="s">
        <v>650</v>
      </c>
      <c r="E28" s="258"/>
      <c r="F28" s="114">
        <v>1</v>
      </c>
      <c r="G28" s="113" t="s">
        <v>372</v>
      </c>
      <c r="H28" s="114">
        <v>2</v>
      </c>
      <c r="I28" s="128" t="s">
        <v>740</v>
      </c>
    </row>
    <row r="29" spans="1:27" ht="15" thickBot="1" x14ac:dyDescent="0.35">
      <c r="A29" s="126" t="s">
        <v>369</v>
      </c>
      <c r="B29" s="255" t="s">
        <v>651</v>
      </c>
      <c r="C29" s="255"/>
      <c r="D29" s="255" t="s">
        <v>652</v>
      </c>
      <c r="E29" s="255"/>
      <c r="F29" s="117" t="s">
        <v>740</v>
      </c>
      <c r="G29" s="117" t="s">
        <v>372</v>
      </c>
      <c r="H29" s="118">
        <v>2</v>
      </c>
      <c r="I29" s="129" t="s">
        <v>740</v>
      </c>
    </row>
    <row r="30" spans="1:27" ht="15" thickBot="1" x14ac:dyDescent="0.35">
      <c r="A30" s="120"/>
      <c r="B30" s="256"/>
      <c r="C30" s="256"/>
      <c r="D30" s="256"/>
      <c r="E30" s="256"/>
      <c r="F30" s="121" t="s">
        <v>365</v>
      </c>
      <c r="G30" s="271"/>
      <c r="H30" s="122">
        <v>37</v>
      </c>
      <c r="I30" s="124" t="s">
        <v>372</v>
      </c>
    </row>
  </sheetData>
  <mergeCells count="148">
    <mergeCell ref="T26:U26"/>
    <mergeCell ref="V26:W26"/>
    <mergeCell ref="T23:U23"/>
    <mergeCell ref="V23:W23"/>
    <mergeCell ref="T24:U24"/>
    <mergeCell ref="V24:W24"/>
    <mergeCell ref="T25:U25"/>
    <mergeCell ref="V25:W25"/>
    <mergeCell ref="T20:U20"/>
    <mergeCell ref="V20:W20"/>
    <mergeCell ref="T21:U21"/>
    <mergeCell ref="V21:W21"/>
    <mergeCell ref="T22:U22"/>
    <mergeCell ref="V22:W22"/>
    <mergeCell ref="T17:U17"/>
    <mergeCell ref="V17:W17"/>
    <mergeCell ref="T18:U18"/>
    <mergeCell ref="V18:W18"/>
    <mergeCell ref="T19:U19"/>
    <mergeCell ref="V19:W19"/>
    <mergeCell ref="T14:U14"/>
    <mergeCell ref="V14:W14"/>
    <mergeCell ref="T15:U15"/>
    <mergeCell ref="V15:W15"/>
    <mergeCell ref="T16:U16"/>
    <mergeCell ref="V16:W16"/>
    <mergeCell ref="Z10:Z11"/>
    <mergeCell ref="AA10:AA11"/>
    <mergeCell ref="T12:U12"/>
    <mergeCell ref="V12:W12"/>
    <mergeCell ref="T13:U13"/>
    <mergeCell ref="V13:W13"/>
    <mergeCell ref="X7:Y7"/>
    <mergeCell ref="W8:Y8"/>
    <mergeCell ref="S7:T7"/>
    <mergeCell ref="S8:T8"/>
    <mergeCell ref="T10:U11"/>
    <mergeCell ref="V10:W11"/>
    <mergeCell ref="X10:X11"/>
    <mergeCell ref="Y10:Y11"/>
    <mergeCell ref="K26:L26"/>
    <mergeCell ref="M26:N26"/>
    <mergeCell ref="K27:L27"/>
    <mergeCell ref="M27:N27"/>
    <mergeCell ref="S1:U3"/>
    <mergeCell ref="W3:X3"/>
    <mergeCell ref="X1:AA1"/>
    <mergeCell ref="X2:AA2"/>
    <mergeCell ref="S6:T6"/>
    <mergeCell ref="W6:Y6"/>
    <mergeCell ref="K23:L23"/>
    <mergeCell ref="M23:N23"/>
    <mergeCell ref="K24:L24"/>
    <mergeCell ref="M24:N24"/>
    <mergeCell ref="K25:L25"/>
    <mergeCell ref="M25:N25"/>
    <mergeCell ref="K20:L20"/>
    <mergeCell ref="M20:N20"/>
    <mergeCell ref="K21:L21"/>
    <mergeCell ref="M21:N21"/>
    <mergeCell ref="K22:L22"/>
    <mergeCell ref="M22:N22"/>
    <mergeCell ref="K17:L17"/>
    <mergeCell ref="M17:N17"/>
    <mergeCell ref="K18:L18"/>
    <mergeCell ref="M18:N18"/>
    <mergeCell ref="K19:L19"/>
    <mergeCell ref="M19:N19"/>
    <mergeCell ref="K14:L14"/>
    <mergeCell ref="M14:N14"/>
    <mergeCell ref="K15:L15"/>
    <mergeCell ref="M15:N15"/>
    <mergeCell ref="K16:L16"/>
    <mergeCell ref="M16:N16"/>
    <mergeCell ref="Q10:Q11"/>
    <mergeCell ref="R10:R11"/>
    <mergeCell ref="K12:L12"/>
    <mergeCell ref="M12:N12"/>
    <mergeCell ref="K13:L13"/>
    <mergeCell ref="M13:N13"/>
    <mergeCell ref="O7:P7"/>
    <mergeCell ref="N8:P8"/>
    <mergeCell ref="J7:K7"/>
    <mergeCell ref="J8:K8"/>
    <mergeCell ref="K10:L11"/>
    <mergeCell ref="M10:N11"/>
    <mergeCell ref="O10:O11"/>
    <mergeCell ref="P10:P11"/>
    <mergeCell ref="B29:C29"/>
    <mergeCell ref="D29:E29"/>
    <mergeCell ref="B30:C30"/>
    <mergeCell ref="D30:E30"/>
    <mergeCell ref="J1:L3"/>
    <mergeCell ref="N3:O3"/>
    <mergeCell ref="O1:R1"/>
    <mergeCell ref="O2:R2"/>
    <mergeCell ref="J6:K6"/>
    <mergeCell ref="N6:P6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H10:H11"/>
    <mergeCell ref="I10:I11"/>
    <mergeCell ref="B12:C12"/>
    <mergeCell ref="D12:E12"/>
    <mergeCell ref="B13:C13"/>
    <mergeCell ref="D13:E13"/>
    <mergeCell ref="F7:G7"/>
    <mergeCell ref="E8:G8"/>
    <mergeCell ref="A7:B7"/>
    <mergeCell ref="A8:B8"/>
    <mergeCell ref="B10:C11"/>
    <mergeCell ref="D10:E11"/>
    <mergeCell ref="F10:F11"/>
    <mergeCell ref="G10:G11"/>
    <mergeCell ref="A1:C3"/>
    <mergeCell ref="E3:F3"/>
    <mergeCell ref="F1:I1"/>
    <mergeCell ref="F2:I2"/>
    <mergeCell ref="A6:B6"/>
    <mergeCell ref="E6:G6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EAA1D-58C8-4700-B402-238970B74B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Enseignants</vt:lpstr>
      <vt:lpstr>Etudiants</vt:lpstr>
      <vt:lpstr>IntervenantsMissions</vt:lpstr>
      <vt:lpstr>GrillePoints</vt:lpstr>
      <vt:lpstr>Exemple</vt:lpstr>
      <vt:lpstr>Model</vt:lpstr>
      <vt:lpstr>Feuil15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BIEFNOT</dc:creator>
  <cp:lastModifiedBy>Florian Berte</cp:lastModifiedBy>
  <cp:lastPrinted>2025-03-09T00:21:32Z</cp:lastPrinted>
  <dcterms:created xsi:type="dcterms:W3CDTF">2025-01-22T07:46:47Z</dcterms:created>
  <dcterms:modified xsi:type="dcterms:W3CDTF">2025-03-09T00:22:15Z</dcterms:modified>
</cp:coreProperties>
</file>