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2640" windowHeight="20560" tabRatio="500" activeTab="1"/>
  </bookViews>
  <sheets>
    <sheet name="Sheet1" sheetId="1" r:id="rId1"/>
    <sheet name="Table 2" sheetId="2" r:id="rId2"/>
    <sheet name="CSV" sheetId="3" r:id="rId3"/>
    <sheet name="princcomp" sheetId="4" r:id="rId4"/>
    <sheet name="Sheet3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E6" i="2"/>
  <c r="I32" i="2"/>
  <c r="E7" i="2"/>
  <c r="I33" i="2"/>
  <c r="E8" i="2"/>
  <c r="I34" i="2"/>
  <c r="E9" i="2"/>
  <c r="I35" i="2"/>
  <c r="E10" i="2"/>
  <c r="I30" i="2"/>
  <c r="E5" i="2"/>
  <c r="H31" i="2"/>
  <c r="H32" i="2"/>
  <c r="H33" i="2"/>
  <c r="H34" i="2"/>
  <c r="H35" i="2"/>
  <c r="H30" i="2"/>
</calcChain>
</file>

<file path=xl/sharedStrings.xml><?xml version="1.0" encoding="utf-8"?>
<sst xmlns="http://schemas.openxmlformats.org/spreadsheetml/2006/main" count="106" uniqueCount="70">
  <si>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</si>
  <si>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</si>
  <si>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</si>
  <si>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</si>
  <si>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</si>
  <si>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</si>
  <si>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</si>
  <si>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</si>
  <si>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</si>
  <si>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</si>
  <si>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</si>
  <si>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</si>
  <si>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</si>
  <si>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</si>
  <si>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</si>
  <si>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</si>
  <si>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</si>
  <si>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</si>
  <si>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</si>
  <si>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t>NPI (NDJFM)</t>
  </si>
  <si>
    <t>PDO (Feb-Mar)</t>
  </si>
  <si>
    <t>Year</t>
  </si>
  <si>
    <r>
      <t>Stratification Index (kg m</t>
    </r>
    <r>
      <rPr>
        <b/>
        <vertAlign val="superscript"/>
        <sz val="12"/>
        <color theme="1"/>
        <rFont val="Calibri"/>
        <scheme val="minor"/>
      </rPr>
      <t>-3</t>
    </r>
    <r>
      <rPr>
        <b/>
        <sz val="12"/>
        <color theme="1"/>
        <rFont val="Calibri"/>
        <family val="2"/>
        <scheme val="minor"/>
      </rPr>
      <t>)</t>
    </r>
  </si>
  <si>
    <t>&gt;&gt; getdepthparams(TC9805);</t>
  </si>
  <si>
    <t>&gt;&gt; getdepthparams(TC9905);</t>
  </si>
  <si>
    <t>&gt;&gt; getdepthparams(TC0004);</t>
  </si>
  <si>
    <t>&gt;&gt; getdepthparams(SE0802);</t>
  </si>
  <si>
    <t>&gt;&gt; getdepthparams(SE0902);</t>
  </si>
  <si>
    <t>&gt;&gt; getdepthparams(SE1102);</t>
  </si>
  <si>
    <t>20-150</t>
  </si>
  <si>
    <t>20-200</t>
  </si>
  <si>
    <t>Check units</t>
  </si>
  <si>
    <t>Density</t>
  </si>
  <si>
    <t>EKE 157-159W,30-32N</t>
  </si>
  <si>
    <t>nutricline</t>
  </si>
  <si>
    <t>depth15</t>
  </si>
  <si>
    <t>mld</t>
  </si>
  <si>
    <t>stratindex</t>
  </si>
  <si>
    <t>npindjfm</t>
  </si>
  <si>
    <t>pdofebmar</t>
  </si>
  <si>
    <t>eke</t>
  </si>
  <si>
    <t>Eigenvalues</t>
  </si>
  <si>
    <t>ind = read.csv('Nutricline-MLD.csv')</t>
  </si>
  <si>
    <t>ind.mat = as.matrix(ind)</t>
  </si>
  <si>
    <t>ind.cent = apply(ind.mat,2,scale,center=TRUE,scale=FALSE)</t>
  </si>
  <si>
    <t>Rotation:</t>
  </si>
  <si>
    <t>PC1</t>
  </si>
  <si>
    <t>PC2</t>
  </si>
  <si>
    <t>PC3</t>
  </si>
  <si>
    <t>PC4</t>
  </si>
  <si>
    <t>PC5</t>
  </si>
  <si>
    <t>PC6</t>
  </si>
  <si>
    <t>Loadings</t>
  </si>
  <si>
    <t>E/P</t>
  </si>
  <si>
    <t>N/A</t>
  </si>
  <si>
    <t>80.272953,</t>
  </si>
  <si>
    <t>0.405244,</t>
  </si>
  <si>
    <t>84.397422,</t>
  </si>
  <si>
    <t>123.597410,</t>
  </si>
  <si>
    <t>47.435877,</t>
  </si>
  <si>
    <t>Physical Indicators for PCA</t>
  </si>
  <si>
    <t>Biological Indicators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</si>
  <si>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Arial"/>
      </rPr>
      <t>a</t>
    </r>
    <r>
      <rPr>
        <sz val="12"/>
        <color theme="1"/>
        <rFont val="Arial"/>
      </rPr>
      <t xml:space="preserve"> value from the </t>
    </r>
    <r>
      <rPr>
        <i/>
        <sz val="12"/>
        <color theme="1"/>
        <rFont val="Arial"/>
      </rPr>
      <t>in-situ</t>
    </r>
    <r>
      <rPr>
        <sz val="12"/>
        <color theme="1"/>
        <rFont val="Arial"/>
      </rPr>
      <t xml:space="preserve"> fluorometer from 10-100m (mg m</t>
    </r>
    <r>
      <rPr>
        <vertAlign val="superscript"/>
        <sz val="12"/>
        <color theme="1"/>
        <rFont val="Arial"/>
      </rPr>
      <t>-2</t>
    </r>
    <r>
      <rPr>
        <sz val="12"/>
        <color theme="1"/>
        <rFont val="Arial"/>
      </rPr>
      <t>) for all transects averaged over 32°-33°N</t>
    </r>
  </si>
  <si>
    <r>
      <t>Int Chl-</t>
    </r>
    <r>
      <rPr>
        <b/>
        <i/>
        <sz val="10"/>
        <color rgb="FF000000"/>
        <rFont val="Arial"/>
      </rPr>
      <t>a</t>
    </r>
    <r>
      <rPr>
        <b/>
        <sz val="10"/>
        <color rgb="FF000000"/>
        <rFont val="Arial"/>
      </rPr>
      <t xml:space="preserve"> (mg m</t>
    </r>
    <r>
      <rPr>
        <b/>
        <vertAlign val="superscript"/>
        <sz val="10"/>
        <color rgb="FF000000"/>
        <rFont val="Arial"/>
      </rPr>
      <t>-2</t>
    </r>
    <r>
      <rPr>
        <b/>
        <sz val="10"/>
        <color rgb="FF000000"/>
        <rFont val="Arial"/>
      </rPr>
      <t>)</t>
    </r>
  </si>
  <si>
    <r>
      <t>Stratification Index (kg m</t>
    </r>
    <r>
      <rPr>
        <b/>
        <vertAlign val="superscript"/>
        <sz val="10"/>
        <color theme="1"/>
        <rFont val="Arial"/>
      </rPr>
      <t>-3</t>
    </r>
    <r>
      <rPr>
        <b/>
        <sz val="10"/>
        <color theme="1"/>
        <rFont val="Arial"/>
      </rPr>
      <t>)</t>
    </r>
  </si>
  <si>
    <r>
      <t>EKE (m</t>
    </r>
    <r>
      <rPr>
        <b/>
        <vertAlign val="superscript"/>
        <sz val="10"/>
        <color theme="1"/>
        <rFont val="Arial"/>
      </rPr>
      <t xml:space="preserve">2 </t>
    </r>
    <r>
      <rPr>
        <b/>
        <sz val="10"/>
        <color theme="1"/>
        <rFont val="Arial"/>
      </rPr>
      <t>cm</t>
    </r>
    <r>
      <rPr>
        <b/>
        <vertAlign val="superscript"/>
        <sz val="10"/>
        <color theme="1"/>
        <rFont val="Arial"/>
      </rPr>
      <t>-2</t>
    </r>
    <r>
      <rPr>
        <b/>
        <sz val="10"/>
        <color theme="1"/>
        <rFont val="Arial"/>
      </rPr>
      <t>)</t>
    </r>
  </si>
  <si>
    <r>
      <t>Int Chl-</t>
    </r>
    <r>
      <rPr>
        <b/>
        <i/>
        <sz val="10"/>
        <color theme="1"/>
        <rFont val="Arial"/>
      </rPr>
      <t>a</t>
    </r>
    <r>
      <rPr>
        <b/>
        <sz val="10"/>
        <color theme="1"/>
        <rFont val="Arial"/>
      </rPr>
      <t xml:space="preserve"> (mg m</t>
    </r>
    <r>
      <rPr>
        <b/>
        <vertAlign val="superscript"/>
        <sz val="10"/>
        <color theme="1"/>
        <rFont val="Arial"/>
      </rPr>
      <t>-2</t>
    </r>
    <r>
      <rPr>
        <b/>
        <sz val="10"/>
        <color theme="1"/>
        <rFont val="Arial"/>
      </rPr>
      <t>)</t>
    </r>
  </si>
  <si>
    <r>
      <t xml:space="preserve">Surface Chl </t>
    </r>
    <r>
      <rPr>
        <b/>
        <i/>
        <sz val="10"/>
        <color theme="1"/>
        <rFont val="Arial"/>
      </rPr>
      <t xml:space="preserve">a </t>
    </r>
    <r>
      <rPr>
        <b/>
        <sz val="10"/>
        <color theme="1"/>
        <rFont val="Arial"/>
      </rPr>
      <t>(mg m</t>
    </r>
    <r>
      <rPr>
        <b/>
        <vertAlign val="superscript"/>
        <sz val="10"/>
        <color theme="1"/>
        <rFont val="Arial"/>
      </rPr>
      <t>-3</t>
    </r>
    <r>
      <rPr>
        <b/>
        <sz val="10"/>
        <color theme="1"/>
        <rFont val="Arial"/>
      </rPr>
      <t>)</t>
    </r>
  </si>
  <si>
    <t>4.4*</t>
  </si>
  <si>
    <t>(30°N)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</si>
</sst>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</font>
    <font>
      <i/>
      <sz val="12"/>
      <color theme="1"/>
      <name val="Arial"/>
    </font>
    <font>
      <vertAlign val="superscript"/>
      <sz val="12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vertAlign val="superscript"/>
      <sz val="10"/>
      <color rgb="FF000000"/>
      <name val="Arial"/>
    </font>
    <font>
      <b/>
      <sz val="10"/>
      <color theme="1"/>
      <name val="Arial"/>
    </font>
    <font>
      <b/>
      <vertAlign val="superscript"/>
      <sz val="10"/>
      <color theme="1"/>
      <name val="Arial"/>
    </font>
    <font>
      <b/>
      <i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5" xfId="0" applyFont="1" applyBorder="1" applyAlignment="1">
      <alignment horizont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 wrapText="1"/>
    </xf>
    <xf numFmtId="0" fontId="6" fillId="0" borderId="6" xfId="0" applyFont="1" applyBorder="1"/>
    <xf numFmtId="164" fontId="7" fillId="0" borderId="0" xfId="0" applyNumberFormat="1" applyFont="1"/>
    <xf numFmtId="2" fontId="7" fillId="0" borderId="0" xfId="0" applyNumberFormat="1" applyFont="1"/>
    <xf numFmtId="0" fontId="7" fillId="0" borderId="2" xfId="0" applyFont="1" applyBorder="1"/>
    <xf numFmtId="164" fontId="7" fillId="0" borderId="1" xfId="0" applyNumberFormat="1" applyFont="1" applyBorder="1"/>
    <xf numFmtId="2" fontId="7" fillId="0" borderId="1" xfId="0" applyNumberFormat="1" applyFont="1" applyBorder="1"/>
    <xf numFmtId="0" fontId="7" fillId="0" borderId="3" xfId="0" applyFont="1" applyBorder="1"/>
    <xf numFmtId="9" fontId="0" fillId="0" borderId="0" xfId="33" applyFont="1"/>
    <xf numFmtId="0" fontId="4" fillId="0" borderId="5" xfId="0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 applyBorder="1"/>
    <xf numFmtId="2" fontId="8" fillId="0" borderId="0" xfId="0" applyNumberFormat="1" applyFont="1" applyBorder="1"/>
    <xf numFmtId="0" fontId="8" fillId="0" borderId="0" xfId="0" applyFont="1" applyBorder="1"/>
    <xf numFmtId="0" fontId="12" fillId="0" borderId="0" xfId="0" applyFont="1" applyAlignment="1">
      <alignment horizontal="right" vertical="center"/>
    </xf>
    <xf numFmtId="2" fontId="8" fillId="0" borderId="0" xfId="0" applyNumberFormat="1" applyFont="1"/>
    <xf numFmtId="0" fontId="12" fillId="0" borderId="15" xfId="0" applyFont="1" applyBorder="1" applyAlignment="1">
      <alignment horizontal="right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2" fontId="11" fillId="0" borderId="0" xfId="0" applyNumberFormat="1" applyFont="1"/>
    <xf numFmtId="0" fontId="11" fillId="0" borderId="0" xfId="0" applyFont="1" applyBorder="1"/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2" fillId="0" borderId="13" xfId="0" applyFont="1" applyBorder="1" applyAlignment="1">
      <alignment horizontal="right" vertical="center"/>
    </xf>
    <xf numFmtId="0" fontId="13" fillId="0" borderId="14" xfId="0" applyFont="1" applyBorder="1" applyAlignment="1">
      <alignment vertical="center"/>
    </xf>
    <xf numFmtId="0" fontId="12" fillId="0" borderId="16" xfId="0" applyFont="1" applyBorder="1" applyAlignment="1">
      <alignment horizontal="right" vertic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0" fontId="16" fillId="0" borderId="7" xfId="0" applyFont="1" applyBorder="1"/>
    <xf numFmtId="164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/>
    <xf numFmtId="164" fontId="19" fillId="0" borderId="2" xfId="0" applyNumberFormat="1" applyFont="1" applyBorder="1"/>
    <xf numFmtId="2" fontId="19" fillId="0" borderId="0" xfId="0" applyNumberFormat="1" applyFont="1"/>
    <xf numFmtId="164" fontId="19" fillId="0" borderId="0" xfId="0" applyNumberFormat="1" applyFont="1"/>
    <xf numFmtId="2" fontId="12" fillId="0" borderId="0" xfId="0" applyNumberFormat="1" applyFont="1"/>
    <xf numFmtId="0" fontId="16" fillId="0" borderId="8" xfId="0" applyFont="1" applyBorder="1"/>
    <xf numFmtId="164" fontId="19" fillId="0" borderId="1" xfId="0" applyNumberFormat="1" applyFont="1" applyBorder="1"/>
    <xf numFmtId="2" fontId="19" fillId="0" borderId="1" xfId="0" applyNumberFormat="1" applyFont="1" applyBorder="1"/>
    <xf numFmtId="164" fontId="19" fillId="0" borderId="3" xfId="0" applyNumberFormat="1" applyFont="1" applyBorder="1"/>
    <xf numFmtId="0" fontId="16" fillId="0" borderId="0" xfId="0" applyFont="1" applyBorder="1"/>
    <xf numFmtId="0" fontId="12" fillId="0" borderId="0" xfId="0" applyFont="1" applyBorder="1" applyAlignment="1">
      <alignment horizontal="right" vertical="center"/>
    </xf>
    <xf numFmtId="0" fontId="8" fillId="0" borderId="17" xfId="0" applyFont="1" applyBorder="1"/>
    <xf numFmtId="0" fontId="8" fillId="0" borderId="6" xfId="0" applyFont="1" applyBorder="1"/>
    <xf numFmtId="0" fontId="12" fillId="0" borderId="1" xfId="0" applyFont="1" applyBorder="1" applyAlignment="1">
      <alignment horizontal="right" vertical="center"/>
    </xf>
    <xf numFmtId="0" fontId="16" fillId="0" borderId="5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/>
    </xf>
    <xf numFmtId="164" fontId="19" fillId="0" borderId="2" xfId="0" applyNumberFormat="1" applyFont="1" applyBorder="1" applyAlignment="1">
      <alignment horizontal="right"/>
    </xf>
    <xf numFmtId="164" fontId="12" fillId="0" borderId="2" xfId="0" applyNumberFormat="1" applyFont="1" applyBorder="1"/>
    <xf numFmtId="0" fontId="16" fillId="0" borderId="17" xfId="0" applyFont="1" applyBorder="1" applyAlignment="1">
      <alignment horizontal="center"/>
    </xf>
    <xf numFmtId="164" fontId="19" fillId="0" borderId="19" xfId="0" applyNumberFormat="1" applyFont="1" applyBorder="1"/>
    <xf numFmtId="0" fontId="19" fillId="0" borderId="2" xfId="0" applyFont="1" applyBorder="1"/>
    <xf numFmtId="164" fontId="19" fillId="0" borderId="20" xfId="0" applyNumberFormat="1" applyFont="1" applyBorder="1"/>
    <xf numFmtId="0" fontId="19" fillId="0" borderId="3" xfId="0" applyFont="1" applyBorder="1"/>
    <xf numFmtId="0" fontId="8" fillId="0" borderId="1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8" xfId="0" applyFont="1" applyBorder="1" applyAlignment="1">
      <alignment horizontal="center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60040"/>
        <c:axId val="2094265640"/>
      </c:scatterChart>
      <c:valAx>
        <c:axId val="2094260040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65640"/>
        <c:crosses val="autoZero"/>
        <c:crossBetween val="midCat"/>
      </c:valAx>
      <c:valAx>
        <c:axId val="209426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6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90776"/>
        <c:axId val="2094293720"/>
      </c:barChart>
      <c:catAx>
        <c:axId val="20942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93720"/>
        <c:crosses val="autoZero"/>
        <c:auto val="1"/>
        <c:lblAlgn val="ctr"/>
        <c:lblOffset val="100"/>
        <c:noMultiLvlLbl val="0"/>
      </c:catAx>
      <c:valAx>
        <c:axId val="209429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19560"/>
        <c:axId val="2094322504"/>
      </c:barChart>
      <c:catAx>
        <c:axId val="209431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22504"/>
        <c:crosses val="autoZero"/>
        <c:auto val="1"/>
        <c:lblAlgn val="ctr"/>
        <c:lblOffset val="100"/>
        <c:noMultiLvlLbl val="0"/>
      </c:catAx>
      <c:valAx>
        <c:axId val="209432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1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2'!$H$30:$H$35</c:f>
              <c:numCache>
                <c:formatCode>General</c:formatCode>
                <c:ptCount val="6"/>
                <c:pt idx="0">
                  <c:v>0.40859</c:v>
                </c:pt>
                <c:pt idx="1">
                  <c:v>0.90415</c:v>
                </c:pt>
                <c:pt idx="2">
                  <c:v>0.80886</c:v>
                </c:pt>
                <c:pt idx="3">
                  <c:v>0.62348</c:v>
                </c:pt>
                <c:pt idx="4">
                  <c:v>0.61035</c:v>
                </c:pt>
                <c:pt idx="5">
                  <c:v>0.48945</c:v>
                </c:pt>
              </c:numCache>
            </c:numRef>
          </c:xVal>
          <c:yVal>
            <c:numRef>
              <c:f>'Table 2'!$I$30:$I$35</c:f>
              <c:numCache>
                <c:formatCode>General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94280"/>
        <c:axId val="2090991256"/>
      </c:scatterChart>
      <c:valAx>
        <c:axId val="209099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991256"/>
        <c:crosses val="autoZero"/>
        <c:crossBetween val="midCat"/>
      </c:valAx>
      <c:valAx>
        <c:axId val="209099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994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'Table 2'!$G$5:$G$10</c:f>
              <c:numCache>
                <c:formatCode>0.0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2'!$E$5:$E$10</c:f>
              <c:numCache>
                <c:formatCode>0.00</c:formatCode>
                <c:ptCount val="6"/>
                <c:pt idx="0">
                  <c:v>0.496987</c:v>
                </c:pt>
                <c:pt idx="1">
                  <c:v>1.032899</c:v>
                </c:pt>
                <c:pt idx="2">
                  <c:v>1.004978</c:v>
                </c:pt>
                <c:pt idx="3">
                  <c:v>0.782731</c:v>
                </c:pt>
                <c:pt idx="4">
                  <c:v>0.784985</c:v>
                </c:pt>
                <c:pt idx="5">
                  <c:v>0.631255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66248"/>
        <c:axId val="2090963128"/>
      </c:scatterChart>
      <c:valAx>
        <c:axId val="209096624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90963128"/>
        <c:crosses val="autoZero"/>
        <c:crossBetween val="midCat"/>
      </c:valAx>
      <c:valAx>
        <c:axId val="2090963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966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41</xdr:row>
      <xdr:rowOff>63500</xdr:rowOff>
    </xdr:from>
    <xdr:to>
      <xdr:col>14</xdr:col>
      <xdr:colOff>787400</xdr:colOff>
      <xdr:row>55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3</xdr:row>
      <xdr:rowOff>190500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="150" zoomScaleNormal="150" zoomScalePageLayoutView="150" workbookViewId="0">
      <selection activeCell="E20" sqref="E20"/>
    </sheetView>
  </sheetViews>
  <sheetFormatPr baseColWidth="10" defaultRowHeight="15" x14ac:dyDescent="0"/>
  <cols>
    <col min="1" max="1" width="10.83203125" style="13"/>
    <col min="2" max="2" width="12.83203125" style="13" bestFit="1" customWidth="1"/>
    <col min="3" max="3" width="15.83203125" style="13" customWidth="1"/>
    <col min="4" max="4" width="14" style="13" bestFit="1" customWidth="1"/>
    <col min="5" max="5" width="17.83203125" style="13" customWidth="1"/>
    <col min="6" max="6" width="15.83203125" style="13" bestFit="1" customWidth="1"/>
    <col min="7" max="7" width="14.5" style="13" customWidth="1"/>
    <col min="8" max="8" width="14.1640625" style="13" customWidth="1"/>
    <col min="9" max="9" width="17.6640625" style="13" customWidth="1"/>
    <col min="10" max="10" width="12.83203125" style="13" customWidth="1"/>
    <col min="11" max="16384" width="10.83203125" style="13"/>
  </cols>
  <sheetData>
    <row r="1" spans="1:12">
      <c r="A1" s="13" t="s">
        <v>62</v>
      </c>
    </row>
    <row r="3" spans="1:12">
      <c r="A3" s="49"/>
      <c r="B3" s="61" t="s">
        <v>60</v>
      </c>
      <c r="C3" s="62"/>
      <c r="D3" s="62"/>
      <c r="E3" s="62"/>
      <c r="F3" s="62"/>
      <c r="G3" s="62"/>
      <c r="H3" s="63"/>
    </row>
    <row r="4" spans="1:12" ht="25">
      <c r="A4" s="31" t="s">
        <v>21</v>
      </c>
      <c r="B4" s="56" t="s">
        <v>10</v>
      </c>
      <c r="C4" s="32" t="s">
        <v>17</v>
      </c>
      <c r="D4" s="32" t="s">
        <v>16</v>
      </c>
      <c r="E4" s="33" t="s">
        <v>64</v>
      </c>
      <c r="F4" s="32" t="s">
        <v>19</v>
      </c>
      <c r="G4" s="32" t="s">
        <v>20</v>
      </c>
      <c r="H4" s="34" t="s">
        <v>65</v>
      </c>
    </row>
    <row r="5" spans="1:12">
      <c r="A5" s="35">
        <v>1998</v>
      </c>
      <c r="B5" s="57">
        <v>41.808756000000002</v>
      </c>
      <c r="C5" s="36">
        <v>42.891060000000003</v>
      </c>
      <c r="D5" s="36">
        <v>38.299379999999999</v>
      </c>
      <c r="E5" s="37">
        <f>I30</f>
        <v>0.49698700000000001</v>
      </c>
      <c r="F5" s="36">
        <v>-3.42</v>
      </c>
      <c r="G5" s="36">
        <v>1.7849999999999999</v>
      </c>
      <c r="H5" s="58">
        <v>188.4</v>
      </c>
    </row>
    <row r="6" spans="1:12">
      <c r="A6" s="35">
        <v>1999</v>
      </c>
      <c r="B6" s="57">
        <v>86.306306000000006</v>
      </c>
      <c r="C6" s="36">
        <v>98.812477000000001</v>
      </c>
      <c r="D6" s="36">
        <v>28.950901000000002</v>
      </c>
      <c r="E6" s="37">
        <f t="shared" ref="E6:E10" si="0">I31</f>
        <v>1.032899</v>
      </c>
      <c r="F6" s="36">
        <v>0.55000000000000004</v>
      </c>
      <c r="G6" s="36">
        <v>-0.495</v>
      </c>
      <c r="H6" s="58">
        <v>249.5</v>
      </c>
    </row>
    <row r="7" spans="1:12">
      <c r="A7" s="35">
        <v>2000</v>
      </c>
      <c r="B7" s="57">
        <v>106.784712</v>
      </c>
      <c r="C7" s="36">
        <v>126.632471</v>
      </c>
      <c r="D7" s="36">
        <v>26.087309999999999</v>
      </c>
      <c r="E7" s="37">
        <f t="shared" si="0"/>
        <v>1.0049779999999999</v>
      </c>
      <c r="F7" s="36">
        <v>-0.45</v>
      </c>
      <c r="G7" s="36">
        <v>-0.27</v>
      </c>
      <c r="H7" s="58">
        <v>263.3</v>
      </c>
    </row>
    <row r="8" spans="1:12">
      <c r="A8" s="35">
        <v>2008</v>
      </c>
      <c r="B8" s="57">
        <v>86.775431999999995</v>
      </c>
      <c r="C8" s="36">
        <v>116.133245</v>
      </c>
      <c r="D8" s="36">
        <v>33.810867000000002</v>
      </c>
      <c r="E8" s="37">
        <f t="shared" si="0"/>
        <v>0.78273099999999995</v>
      </c>
      <c r="F8" s="36">
        <v>0.4</v>
      </c>
      <c r="G8" s="36">
        <v>-0.74</v>
      </c>
      <c r="H8" s="58">
        <v>236.2</v>
      </c>
    </row>
    <row r="9" spans="1:12">
      <c r="A9" s="35">
        <v>2009</v>
      </c>
      <c r="B9" s="57">
        <v>102.58216</v>
      </c>
      <c r="C9" s="36">
        <v>120.200975</v>
      </c>
      <c r="D9" s="36">
        <v>94.491940999999997</v>
      </c>
      <c r="E9" s="37">
        <f t="shared" si="0"/>
        <v>0.78498500000000004</v>
      </c>
      <c r="F9" s="36">
        <v>4.57</v>
      </c>
      <c r="G9" s="36">
        <v>-1.57</v>
      </c>
      <c r="H9" s="58">
        <v>153.9</v>
      </c>
    </row>
    <row r="10" spans="1:12">
      <c r="A10" s="43">
        <v>2011</v>
      </c>
      <c r="B10" s="59">
        <v>86.919090999999995</v>
      </c>
      <c r="C10" s="44">
        <v>111.853056</v>
      </c>
      <c r="D10" s="44">
        <v>56.227001000000001</v>
      </c>
      <c r="E10" s="45">
        <f t="shared" si="0"/>
        <v>0.63125500000000001</v>
      </c>
      <c r="F10" s="44">
        <v>2.23</v>
      </c>
      <c r="G10" s="44">
        <v>-0.76</v>
      </c>
      <c r="H10" s="60">
        <v>171.5</v>
      </c>
    </row>
    <row r="11" spans="1:12">
      <c r="A11" s="47"/>
      <c r="B11" s="36"/>
      <c r="C11" s="36"/>
      <c r="D11" s="36"/>
      <c r="E11" s="37"/>
      <c r="F11" s="36"/>
      <c r="G11" s="36"/>
      <c r="H11" s="38"/>
      <c r="I11" s="48"/>
      <c r="J11" s="36"/>
      <c r="K11" s="37"/>
      <c r="L11" s="36"/>
    </row>
    <row r="12" spans="1:12">
      <c r="A12" s="49"/>
      <c r="B12" s="62" t="s">
        <v>61</v>
      </c>
      <c r="C12" s="64"/>
      <c r="D12" s="62"/>
      <c r="E12" s="50"/>
      <c r="F12" s="36"/>
      <c r="G12" s="36"/>
      <c r="H12" s="38"/>
      <c r="I12" s="48"/>
      <c r="J12" s="36"/>
      <c r="K12" s="37"/>
      <c r="L12" s="36"/>
    </row>
    <row r="13" spans="1:12" ht="25">
      <c r="A13" s="31" t="s">
        <v>21</v>
      </c>
      <c r="B13" s="32" t="s">
        <v>18</v>
      </c>
      <c r="C13" s="32" t="s">
        <v>66</v>
      </c>
      <c r="D13" s="52" t="s">
        <v>67</v>
      </c>
      <c r="E13" s="53" t="s">
        <v>53</v>
      </c>
      <c r="F13" s="36"/>
      <c r="G13" s="36"/>
      <c r="H13" s="38"/>
      <c r="I13" s="48"/>
      <c r="J13" s="36"/>
      <c r="K13" s="37"/>
      <c r="L13" s="36"/>
    </row>
    <row r="14" spans="1:12">
      <c r="A14" s="35">
        <v>1998</v>
      </c>
      <c r="B14" s="17">
        <v>69.5</v>
      </c>
      <c r="C14" s="36">
        <v>26.436437000000002</v>
      </c>
      <c r="D14" s="40">
        <v>0.22861699999999999</v>
      </c>
      <c r="E14" s="54" t="s">
        <v>68</v>
      </c>
      <c r="F14" s="36" t="s">
        <v>69</v>
      </c>
      <c r="G14" s="36"/>
      <c r="H14" s="38"/>
      <c r="I14" s="48"/>
      <c r="J14" s="36"/>
      <c r="K14" s="37"/>
      <c r="L14" s="36"/>
    </row>
    <row r="15" spans="1:12">
      <c r="A15" s="35">
        <v>1999</v>
      </c>
      <c r="B15" s="17">
        <v>87.4</v>
      </c>
      <c r="C15" s="36">
        <v>18.904487</v>
      </c>
      <c r="D15" s="40">
        <v>0.12625400000000001</v>
      </c>
      <c r="E15" s="54" t="s">
        <v>54</v>
      </c>
      <c r="F15" s="36"/>
      <c r="G15" s="36"/>
      <c r="H15" s="38"/>
      <c r="I15" s="48"/>
      <c r="J15" s="36"/>
      <c r="K15" s="37"/>
      <c r="L15" s="36"/>
    </row>
    <row r="16" spans="1:12">
      <c r="A16" s="35">
        <v>2000</v>
      </c>
      <c r="B16" s="17">
        <v>117.2</v>
      </c>
      <c r="C16" s="36">
        <v>11.582420000000001</v>
      </c>
      <c r="D16" s="40">
        <v>0.106519</v>
      </c>
      <c r="E16" s="54" t="s">
        <v>54</v>
      </c>
      <c r="F16" s="36"/>
      <c r="G16" s="36"/>
      <c r="H16" s="38"/>
      <c r="I16" s="48"/>
      <c r="J16" s="36"/>
      <c r="K16" s="37"/>
      <c r="L16" s="36"/>
    </row>
    <row r="17" spans="1:12">
      <c r="A17" s="35">
        <v>2008</v>
      </c>
      <c r="B17" s="17">
        <v>66.5</v>
      </c>
      <c r="C17" s="36">
        <v>15.851388999999999</v>
      </c>
      <c r="D17" s="42">
        <v>6.3746999999999998E-2</v>
      </c>
      <c r="E17" s="55">
        <v>0.59517597372125763</v>
      </c>
      <c r="F17" s="36"/>
      <c r="G17" s="36"/>
      <c r="H17" s="38"/>
      <c r="I17" s="48"/>
      <c r="J17" s="36"/>
      <c r="K17" s="37"/>
      <c r="L17" s="36"/>
    </row>
    <row r="18" spans="1:12">
      <c r="A18" s="35">
        <v>2009</v>
      </c>
      <c r="B18" s="17">
        <v>87.4</v>
      </c>
      <c r="C18" s="36">
        <v>15.538976999999999</v>
      </c>
      <c r="D18" s="40">
        <v>0.11162999999999999</v>
      </c>
      <c r="E18" s="39">
        <v>0.6</v>
      </c>
      <c r="F18" s="36"/>
      <c r="G18" s="36"/>
      <c r="H18" s="38"/>
      <c r="I18" s="48"/>
      <c r="J18" s="36"/>
      <c r="K18" s="37"/>
      <c r="L18" s="36"/>
    </row>
    <row r="19" spans="1:12">
      <c r="A19" s="43">
        <v>2011</v>
      </c>
      <c r="B19" s="51">
        <v>49.7</v>
      </c>
      <c r="C19" s="44">
        <v>28.840872000000001</v>
      </c>
      <c r="D19" s="45">
        <v>0.25532199999999999</v>
      </c>
      <c r="E19" s="46">
        <v>1.43</v>
      </c>
      <c r="F19" s="36"/>
      <c r="G19" s="36"/>
      <c r="H19" s="38"/>
      <c r="I19" s="48"/>
      <c r="J19" s="36"/>
      <c r="K19" s="37"/>
      <c r="L19" s="36"/>
    </row>
    <row r="20" spans="1:12">
      <c r="A20" s="47"/>
      <c r="B20" s="36"/>
      <c r="C20" s="36"/>
      <c r="D20" s="36"/>
      <c r="E20" s="37"/>
      <c r="F20" s="36"/>
      <c r="G20" s="36"/>
      <c r="H20" s="38"/>
      <c r="I20" s="48"/>
      <c r="J20" s="36"/>
      <c r="K20" s="37"/>
      <c r="L20" s="36"/>
    </row>
    <row r="21" spans="1:12">
      <c r="A21" s="47"/>
      <c r="B21" s="36"/>
      <c r="C21" s="36"/>
      <c r="D21" s="36"/>
      <c r="E21" s="37"/>
      <c r="F21" s="36"/>
      <c r="G21" s="36"/>
      <c r="H21" s="38"/>
      <c r="I21" s="48"/>
      <c r="J21" s="36"/>
      <c r="K21" s="40"/>
      <c r="L21" s="41"/>
    </row>
    <row r="22" spans="1:12">
      <c r="A22" s="20" t="s">
        <v>52</v>
      </c>
      <c r="I22" s="14"/>
      <c r="J22" s="16"/>
    </row>
    <row r="23" spans="1:12">
      <c r="A23" s="21" t="s">
        <v>46</v>
      </c>
      <c r="B23" s="22">
        <v>-0.46836230000000001</v>
      </c>
      <c r="C23" s="22">
        <v>-0.46201059999999999</v>
      </c>
      <c r="D23" s="18">
        <v>-0.2355739</v>
      </c>
      <c r="E23" s="18">
        <v>-0.28217239999999999</v>
      </c>
      <c r="F23" s="22">
        <v>-0.44426520000000003</v>
      </c>
      <c r="G23" s="22">
        <v>0.48419000000000001</v>
      </c>
      <c r="H23" s="18">
        <v>1.5969899999999999E-2</v>
      </c>
      <c r="I23" s="14"/>
      <c r="J23" s="16"/>
    </row>
    <row r="24" spans="1:12">
      <c r="A24" s="21" t="s">
        <v>47</v>
      </c>
      <c r="B24" s="18">
        <v>-0.16031398999999999</v>
      </c>
      <c r="C24" s="18">
        <v>-0.14747626</v>
      </c>
      <c r="D24" s="22">
        <v>0.52939738000000003</v>
      </c>
      <c r="E24" s="22">
        <v>-0.46592230000000001</v>
      </c>
      <c r="F24" s="18">
        <v>0.25582366000000001</v>
      </c>
      <c r="G24" s="18">
        <v>-5.4510129999999997E-2</v>
      </c>
      <c r="H24" s="22">
        <v>-0.62192274999999997</v>
      </c>
      <c r="I24" s="14"/>
      <c r="J24" s="16"/>
    </row>
    <row r="25" spans="1:12">
      <c r="A25" s="23"/>
      <c r="B25" s="14"/>
      <c r="C25" s="14"/>
      <c r="D25" s="14"/>
      <c r="E25" s="15"/>
      <c r="F25" s="14"/>
      <c r="G25" s="14"/>
      <c r="H25" s="14"/>
      <c r="I25" s="14"/>
      <c r="J25" s="16"/>
    </row>
    <row r="26" spans="1:12">
      <c r="E26" s="13" t="s">
        <v>31</v>
      </c>
    </row>
    <row r="28" spans="1:12">
      <c r="H28" s="13" t="s">
        <v>32</v>
      </c>
      <c r="I28" s="13" t="s">
        <v>32</v>
      </c>
    </row>
    <row r="29" spans="1:12">
      <c r="H29" s="13" t="s">
        <v>29</v>
      </c>
      <c r="I29" s="13" t="s">
        <v>30</v>
      </c>
      <c r="J29" s="13" t="s">
        <v>33</v>
      </c>
    </row>
    <row r="30" spans="1:12">
      <c r="A30" s="13">
        <v>1998</v>
      </c>
      <c r="B30" s="13">
        <v>41.808756000000002</v>
      </c>
      <c r="C30" s="13">
        <v>38.286174000000003</v>
      </c>
      <c r="D30" s="13">
        <v>42.891136000000003</v>
      </c>
      <c r="E30" s="13">
        <v>69.517387999999997</v>
      </c>
      <c r="F30" s="13">
        <v>33.415095000000001</v>
      </c>
      <c r="G30" s="13">
        <v>3.143E-3</v>
      </c>
      <c r="H30" s="13">
        <f>G30*130</f>
        <v>0.40859000000000001</v>
      </c>
      <c r="I30" s="13">
        <f>F49</f>
        <v>0.49698700000000001</v>
      </c>
      <c r="J30" s="13">
        <v>188.4</v>
      </c>
    </row>
    <row r="31" spans="1:12">
      <c r="A31" s="13">
        <v>1999</v>
      </c>
      <c r="B31" s="13">
        <v>86.306306000000006</v>
      </c>
      <c r="C31" s="13">
        <v>28.952216</v>
      </c>
      <c r="D31" s="13">
        <v>98.821010999999999</v>
      </c>
      <c r="E31" s="13">
        <v>87.389474000000007</v>
      </c>
      <c r="F31" s="13">
        <v>28.698871</v>
      </c>
      <c r="G31" s="13">
        <v>6.9550000000000002E-3</v>
      </c>
      <c r="H31" s="13">
        <f t="shared" ref="H31:H35" si="1">G31*130</f>
        <v>0.90415000000000001</v>
      </c>
      <c r="I31" s="13">
        <f>F51</f>
        <v>1.032899</v>
      </c>
      <c r="J31" s="13">
        <v>249.5</v>
      </c>
    </row>
    <row r="32" spans="1:12">
      <c r="A32" s="13">
        <v>2000</v>
      </c>
      <c r="B32" s="13">
        <v>106.784712</v>
      </c>
      <c r="C32" s="13">
        <v>26.076087999999999</v>
      </c>
      <c r="D32" s="13">
        <v>126.624956</v>
      </c>
      <c r="E32" s="13">
        <v>117.17282</v>
      </c>
      <c r="F32" s="13">
        <v>29.725396</v>
      </c>
      <c r="G32" s="13">
        <v>6.2220000000000001E-3</v>
      </c>
      <c r="H32" s="13">
        <f t="shared" si="1"/>
        <v>0.80886000000000002</v>
      </c>
      <c r="I32" s="13">
        <f>F53</f>
        <v>1.0049779999999999</v>
      </c>
      <c r="J32" s="13">
        <v>263.3</v>
      </c>
    </row>
    <row r="33" spans="1:10">
      <c r="A33" s="13">
        <v>2008</v>
      </c>
      <c r="B33" s="13">
        <v>86.775431999999995</v>
      </c>
      <c r="C33" s="13">
        <v>33.813245000000002</v>
      </c>
      <c r="D33" s="13">
        <v>116.13805000000001</v>
      </c>
      <c r="E33" s="13">
        <v>66.538556</v>
      </c>
      <c r="F33" s="13">
        <v>20.416257999999999</v>
      </c>
      <c r="G33" s="13">
        <v>4.7959999999999999E-3</v>
      </c>
      <c r="H33" s="13">
        <f t="shared" si="1"/>
        <v>0.62348000000000003</v>
      </c>
      <c r="I33" s="13">
        <f>F55</f>
        <v>0.78273099999999995</v>
      </c>
      <c r="J33" s="13">
        <v>236.2</v>
      </c>
    </row>
    <row r="34" spans="1:10">
      <c r="A34" s="13">
        <v>2009</v>
      </c>
      <c r="B34" s="13">
        <v>102.58216</v>
      </c>
      <c r="C34" s="13">
        <v>94.475402000000003</v>
      </c>
      <c r="D34" s="13">
        <v>120.199269</v>
      </c>
      <c r="E34" s="13">
        <v>87.389474000000007</v>
      </c>
      <c r="F34" s="13">
        <v>24.272943000000001</v>
      </c>
      <c r="G34" s="13">
        <v>4.6950000000000004E-3</v>
      </c>
      <c r="H34" s="13">
        <f t="shared" si="1"/>
        <v>0.61035000000000006</v>
      </c>
      <c r="I34" s="13">
        <f>F57</f>
        <v>0.78498500000000004</v>
      </c>
      <c r="J34" s="13">
        <v>153.9</v>
      </c>
    </row>
    <row r="35" spans="1:10">
      <c r="A35" s="13">
        <v>2011</v>
      </c>
      <c r="B35" s="13">
        <v>86.919090999999995</v>
      </c>
      <c r="C35" s="13">
        <v>56.324672999999997</v>
      </c>
      <c r="D35" s="13">
        <v>111.861851</v>
      </c>
      <c r="E35" s="13">
        <v>49.657685999999998</v>
      </c>
      <c r="F35" s="13">
        <v>36.500247000000002</v>
      </c>
      <c r="G35" s="13">
        <v>3.7650000000000001E-3</v>
      </c>
      <c r="H35" s="13">
        <f t="shared" si="1"/>
        <v>0.48945</v>
      </c>
      <c r="I35" s="13">
        <f>F59</f>
        <v>0.63125500000000001</v>
      </c>
      <c r="J35" s="13">
        <v>171.5</v>
      </c>
    </row>
    <row r="37" spans="1:10" ht="16" thickBot="1"/>
    <row r="38" spans="1:10" ht="16" thickBot="1">
      <c r="A38" s="24" t="s">
        <v>0</v>
      </c>
      <c r="B38" s="25" t="s">
        <v>10</v>
      </c>
      <c r="C38" s="25" t="s">
        <v>17</v>
      </c>
      <c r="D38" s="25" t="s">
        <v>16</v>
      </c>
      <c r="E38" s="25" t="s">
        <v>18</v>
      </c>
      <c r="F38" s="25" t="s">
        <v>63</v>
      </c>
      <c r="G38" s="25" t="s">
        <v>19</v>
      </c>
      <c r="H38" s="26" t="s">
        <v>20</v>
      </c>
    </row>
    <row r="39" spans="1:10">
      <c r="A39" s="27" t="s">
        <v>2</v>
      </c>
      <c r="B39" s="17">
        <v>41.8</v>
      </c>
      <c r="C39" s="17">
        <v>42.9</v>
      </c>
      <c r="D39" s="17">
        <v>38.299999999999997</v>
      </c>
      <c r="E39" s="17">
        <v>69.5</v>
      </c>
      <c r="F39" s="17">
        <v>33.4</v>
      </c>
      <c r="G39" s="17">
        <v>-3.42</v>
      </c>
      <c r="H39" s="28">
        <v>1.7849999999999999</v>
      </c>
    </row>
    <row r="40" spans="1:10">
      <c r="A40" s="27" t="s">
        <v>3</v>
      </c>
      <c r="B40" s="17">
        <v>86.3</v>
      </c>
      <c r="C40" s="17">
        <v>98.8</v>
      </c>
      <c r="D40" s="17">
        <v>29</v>
      </c>
      <c r="E40" s="17">
        <v>87.4</v>
      </c>
      <c r="F40" s="17">
        <v>28.7</v>
      </c>
      <c r="G40" s="17">
        <v>0.55000000000000004</v>
      </c>
      <c r="H40" s="28">
        <v>-0.495</v>
      </c>
    </row>
    <row r="41" spans="1:10">
      <c r="A41" s="27" t="s">
        <v>15</v>
      </c>
      <c r="B41" s="17">
        <v>106.8</v>
      </c>
      <c r="C41" s="17">
        <v>126.6</v>
      </c>
      <c r="D41" s="17">
        <v>26.1</v>
      </c>
      <c r="E41" s="17">
        <v>117.2</v>
      </c>
      <c r="F41" s="17">
        <v>29.7</v>
      </c>
      <c r="G41" s="17">
        <v>-0.45</v>
      </c>
      <c r="H41" s="28">
        <v>-0.27</v>
      </c>
    </row>
    <row r="42" spans="1:10">
      <c r="A42" s="27" t="s">
        <v>5</v>
      </c>
      <c r="B42" s="17">
        <v>86.8</v>
      </c>
      <c r="C42" s="17">
        <v>116.1</v>
      </c>
      <c r="D42" s="17">
        <v>33.799999999999997</v>
      </c>
      <c r="E42" s="17">
        <v>66.5</v>
      </c>
      <c r="F42" s="17">
        <v>20.399999999999999</v>
      </c>
      <c r="G42" s="17">
        <v>0.4</v>
      </c>
      <c r="H42" s="28">
        <v>-0.74</v>
      </c>
    </row>
    <row r="43" spans="1:10">
      <c r="A43" s="27" t="s">
        <v>6</v>
      </c>
      <c r="B43" s="17">
        <v>102.6</v>
      </c>
      <c r="C43" s="17">
        <v>120.2</v>
      </c>
      <c r="D43" s="17">
        <v>94.5</v>
      </c>
      <c r="E43" s="17">
        <v>87.4</v>
      </c>
      <c r="F43" s="17">
        <v>24.3</v>
      </c>
      <c r="G43" s="17">
        <v>4.57</v>
      </c>
      <c r="H43" s="28">
        <v>-1.57</v>
      </c>
    </row>
    <row r="44" spans="1:10" ht="16" thickBot="1">
      <c r="A44" s="29" t="s">
        <v>7</v>
      </c>
      <c r="B44" s="19">
        <v>86.9</v>
      </c>
      <c r="C44" s="19">
        <v>111.9</v>
      </c>
      <c r="D44" s="19">
        <v>56.2</v>
      </c>
      <c r="E44" s="19">
        <v>49.7</v>
      </c>
      <c r="F44" s="19">
        <v>36.5</v>
      </c>
      <c r="G44" s="19">
        <v>2.23</v>
      </c>
      <c r="H44" s="30">
        <v>-0.76</v>
      </c>
    </row>
    <row r="48" spans="1:10">
      <c r="A48" s="13" t="s">
        <v>23</v>
      </c>
    </row>
    <row r="49" spans="1:6">
      <c r="A49" s="13">
        <v>41.808756000000002</v>
      </c>
      <c r="B49" s="13">
        <v>38.290171999999998</v>
      </c>
      <c r="C49" s="13">
        <v>42.888444</v>
      </c>
      <c r="D49" s="13">
        <v>69.517387999999997</v>
      </c>
      <c r="E49" s="13">
        <v>33.415095000000001</v>
      </c>
      <c r="F49" s="13">
        <v>0.49698700000000001</v>
      </c>
    </row>
    <row r="50" spans="1:6">
      <c r="A50" s="13" t="s">
        <v>24</v>
      </c>
    </row>
    <row r="51" spans="1:6">
      <c r="A51" s="13">
        <v>86.306306000000006</v>
      </c>
      <c r="B51" s="13">
        <v>28.953703000000001</v>
      </c>
      <c r="C51" s="13">
        <v>98.819947999999997</v>
      </c>
      <c r="D51" s="13">
        <v>87.389474000000007</v>
      </c>
      <c r="E51" s="13">
        <v>28.698871</v>
      </c>
      <c r="F51" s="13">
        <v>1.032899</v>
      </c>
    </row>
    <row r="52" spans="1:6">
      <c r="A52" s="13" t="s">
        <v>25</v>
      </c>
    </row>
    <row r="53" spans="1:6">
      <c r="A53" s="13">
        <v>106.784712</v>
      </c>
      <c r="B53" s="13">
        <v>26.082858000000002</v>
      </c>
      <c r="C53" s="13">
        <v>126.622759</v>
      </c>
      <c r="D53" s="13">
        <v>117.17282</v>
      </c>
      <c r="E53" s="13">
        <v>29.725396</v>
      </c>
      <c r="F53" s="13">
        <v>1.0049779999999999</v>
      </c>
    </row>
    <row r="54" spans="1:6">
      <c r="A54" s="13" t="s">
        <v>26</v>
      </c>
    </row>
    <row r="55" spans="1:6">
      <c r="A55" s="13">
        <v>86.775431999999995</v>
      </c>
      <c r="B55" s="13">
        <v>33.787723</v>
      </c>
      <c r="C55" s="13">
        <v>116.12962899999999</v>
      </c>
      <c r="D55" s="13">
        <v>66.538556</v>
      </c>
      <c r="E55" s="13">
        <v>20.416257999999999</v>
      </c>
      <c r="F55" s="13">
        <v>0.78273099999999995</v>
      </c>
    </row>
    <row r="56" spans="1:6">
      <c r="A56" s="13" t="s">
        <v>27</v>
      </c>
    </row>
    <row r="57" spans="1:6">
      <c r="A57" s="13">
        <v>102.58216</v>
      </c>
      <c r="B57" s="13">
        <v>94.472476999999998</v>
      </c>
      <c r="C57" s="13">
        <v>120.199438</v>
      </c>
      <c r="D57" s="13">
        <v>87.389474000000007</v>
      </c>
      <c r="E57" s="13">
        <v>24.272943000000001</v>
      </c>
      <c r="F57" s="13">
        <v>0.78498500000000004</v>
      </c>
    </row>
    <row r="58" spans="1:6">
      <c r="A58" s="13" t="s">
        <v>28</v>
      </c>
    </row>
    <row r="59" spans="1:6">
      <c r="A59" s="13">
        <v>86.919090999999995</v>
      </c>
      <c r="B59" s="13">
        <v>56.228071</v>
      </c>
      <c r="C59" s="13">
        <v>111.84829999999999</v>
      </c>
      <c r="D59" s="13">
        <v>49.657685999999998</v>
      </c>
      <c r="E59" s="13">
        <v>36.500247000000002</v>
      </c>
      <c r="F59" s="13">
        <v>0.63125500000000001</v>
      </c>
    </row>
  </sheetData>
  <mergeCells count="2">
    <mergeCell ref="B3:H3"/>
    <mergeCell ref="B12:D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sqref="A1:A1048576"/>
    </sheetView>
  </sheetViews>
  <sheetFormatPr baseColWidth="10" defaultRowHeight="15" x14ac:dyDescent="0"/>
  <sheetData>
    <row r="1" spans="1:7">
      <c r="A1" s="2" t="s">
        <v>34</v>
      </c>
      <c r="B1" s="2" t="s">
        <v>35</v>
      </c>
      <c r="C1" s="2" t="s">
        <v>36</v>
      </c>
      <c r="D1" s="3" t="s">
        <v>37</v>
      </c>
      <c r="E1" s="2" t="s">
        <v>38</v>
      </c>
      <c r="F1" s="2" t="s">
        <v>39</v>
      </c>
      <c r="G1" s="4" t="s">
        <v>40</v>
      </c>
    </row>
    <row r="2" spans="1:7">
      <c r="A2" s="5">
        <v>41.8</v>
      </c>
      <c r="B2" s="5">
        <v>42.9</v>
      </c>
      <c r="C2" s="5">
        <v>38.299999999999997</v>
      </c>
      <c r="D2" s="6">
        <v>0.5</v>
      </c>
      <c r="E2" s="5">
        <v>-3.4</v>
      </c>
      <c r="F2" s="5">
        <v>1.8</v>
      </c>
      <c r="G2" s="7">
        <v>188.4</v>
      </c>
    </row>
    <row r="3" spans="1:7">
      <c r="A3" s="5">
        <v>86.3</v>
      </c>
      <c r="B3" s="5">
        <v>98.8</v>
      </c>
      <c r="C3" s="5">
        <v>29</v>
      </c>
      <c r="D3" s="6">
        <v>1.03</v>
      </c>
      <c r="E3" s="5">
        <v>0.6</v>
      </c>
      <c r="F3" s="5">
        <v>-0.5</v>
      </c>
      <c r="G3" s="7">
        <v>249.5</v>
      </c>
    </row>
    <row r="4" spans="1:7">
      <c r="A4" s="5">
        <v>106.8</v>
      </c>
      <c r="B4" s="5">
        <v>126.6</v>
      </c>
      <c r="C4" s="5">
        <v>26.1</v>
      </c>
      <c r="D4" s="6">
        <v>1</v>
      </c>
      <c r="E4" s="5">
        <v>-0.5</v>
      </c>
      <c r="F4" s="5">
        <v>-0.3</v>
      </c>
      <c r="G4" s="7">
        <v>263.3</v>
      </c>
    </row>
    <row r="5" spans="1:7">
      <c r="A5" s="5">
        <v>86.8</v>
      </c>
      <c r="B5" s="5">
        <v>116.1</v>
      </c>
      <c r="C5" s="5">
        <v>33.799999999999997</v>
      </c>
      <c r="D5" s="6">
        <v>0.78</v>
      </c>
      <c r="E5" s="5">
        <v>0.4</v>
      </c>
      <c r="F5" s="5">
        <v>-0.7</v>
      </c>
      <c r="G5" s="7">
        <v>236.2</v>
      </c>
    </row>
    <row r="6" spans="1:7">
      <c r="A6" s="5">
        <v>102.6</v>
      </c>
      <c r="B6" s="5">
        <v>120.2</v>
      </c>
      <c r="C6" s="5">
        <v>94.5</v>
      </c>
      <c r="D6" s="6">
        <v>0.78</v>
      </c>
      <c r="E6" s="5">
        <v>4.5999999999999996</v>
      </c>
      <c r="F6" s="5">
        <v>-1.6</v>
      </c>
      <c r="G6" s="7">
        <v>153.9</v>
      </c>
    </row>
    <row r="7" spans="1:7">
      <c r="A7" s="8">
        <v>86.9</v>
      </c>
      <c r="B7" s="8">
        <v>111.9</v>
      </c>
      <c r="C7" s="8">
        <v>56.2</v>
      </c>
      <c r="D7" s="9">
        <v>0.63</v>
      </c>
      <c r="E7" s="8">
        <v>2.2000000000000002</v>
      </c>
      <c r="F7" s="8">
        <v>-0.8</v>
      </c>
      <c r="G7" s="10">
        <v>171.5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0" sqref="B20:H22"/>
    </sheetView>
  </sheetViews>
  <sheetFormatPr baseColWidth="10" defaultRowHeight="15" x14ac:dyDescent="0"/>
  <sheetData>
    <row r="1" spans="1:7">
      <c r="A1" t="s">
        <v>41</v>
      </c>
      <c r="E1" t="s">
        <v>42</v>
      </c>
    </row>
    <row r="2" spans="1:7">
      <c r="A2" s="11"/>
      <c r="E2" t="s">
        <v>43</v>
      </c>
    </row>
    <row r="3" spans="1:7">
      <c r="A3" s="11"/>
      <c r="E3" t="s">
        <v>44</v>
      </c>
    </row>
    <row r="4" spans="1:7">
      <c r="A4" s="11"/>
    </row>
    <row r="5" spans="1:7">
      <c r="A5" s="11"/>
    </row>
    <row r="6" spans="1:7">
      <c r="A6" s="11"/>
    </row>
    <row r="7" spans="1:7">
      <c r="A7" s="11"/>
    </row>
    <row r="8" spans="1:7">
      <c r="A8" s="11"/>
    </row>
    <row r="9" spans="1:7">
      <c r="A9" s="11"/>
    </row>
    <row r="10" spans="1:7">
      <c r="A10" s="11" t="s">
        <v>45</v>
      </c>
    </row>
    <row r="11" spans="1:7"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</row>
    <row r="12" spans="1:7">
      <c r="A12" t="s">
        <v>34</v>
      </c>
      <c r="B12">
        <v>-0.46836230000000001</v>
      </c>
      <c r="C12">
        <v>-0.16031398999999999</v>
      </c>
      <c r="D12">
        <v>0.13693968100000001</v>
      </c>
      <c r="E12">
        <v>0.55066482999999999</v>
      </c>
      <c r="F12">
        <v>0.28111074000000003</v>
      </c>
      <c r="G12">
        <v>0.54037590800000002</v>
      </c>
    </row>
    <row r="13" spans="1:7">
      <c r="A13" t="s">
        <v>35</v>
      </c>
      <c r="B13">
        <v>-0.46201059999999999</v>
      </c>
      <c r="C13">
        <v>-0.14747626</v>
      </c>
      <c r="D13">
        <v>0.54842859099999997</v>
      </c>
      <c r="E13">
        <v>0.17093679000000001</v>
      </c>
      <c r="F13">
        <v>-7.068576E-2</v>
      </c>
      <c r="G13">
        <v>-0.578863605</v>
      </c>
    </row>
    <row r="14" spans="1:7">
      <c r="A14" t="s">
        <v>36</v>
      </c>
      <c r="B14">
        <v>-0.2355739</v>
      </c>
      <c r="C14">
        <v>0.52939738000000003</v>
      </c>
      <c r="D14">
        <v>-0.36339936499999997</v>
      </c>
      <c r="E14">
        <v>0.42813479999999998</v>
      </c>
      <c r="F14">
        <v>-0.58316478000000005</v>
      </c>
      <c r="G14">
        <v>-5.1975805999999999E-2</v>
      </c>
    </row>
    <row r="15" spans="1:7">
      <c r="A15" t="s">
        <v>37</v>
      </c>
      <c r="B15">
        <v>-0.28217239999999999</v>
      </c>
      <c r="C15">
        <v>-0.46592230000000001</v>
      </c>
      <c r="D15">
        <v>-0.72019422499999997</v>
      </c>
      <c r="E15">
        <v>4.6675649999999999E-2</v>
      </c>
      <c r="F15">
        <v>0.20117804</v>
      </c>
      <c r="G15">
        <v>-0.37390480199999998</v>
      </c>
    </row>
    <row r="16" spans="1:7">
      <c r="A16" t="s">
        <v>38</v>
      </c>
      <c r="B16">
        <v>-0.44426520000000003</v>
      </c>
      <c r="C16">
        <v>0.25582366000000001</v>
      </c>
      <c r="D16">
        <v>-0.15213268999999999</v>
      </c>
      <c r="E16">
        <v>-0.42476458</v>
      </c>
      <c r="F16">
        <v>0.24847111</v>
      </c>
      <c r="G16">
        <v>0.31426820100000002</v>
      </c>
    </row>
    <row r="17" spans="1:8">
      <c r="A17" t="s">
        <v>39</v>
      </c>
      <c r="B17">
        <v>0.48419000000000001</v>
      </c>
      <c r="C17">
        <v>-5.4510129999999997E-2</v>
      </c>
      <c r="D17">
        <v>-8.0641222999999998E-2</v>
      </c>
      <c r="E17">
        <v>0.54402079000000003</v>
      </c>
      <c r="F17">
        <v>0.28660776999999998</v>
      </c>
      <c r="G17">
        <v>3.5633150000000001E-3</v>
      </c>
    </row>
    <row r="18" spans="1:8">
      <c r="A18" t="s">
        <v>40</v>
      </c>
      <c r="B18">
        <v>1.5969899999999999E-2</v>
      </c>
      <c r="C18">
        <v>-0.62192274999999997</v>
      </c>
      <c r="D18">
        <v>9.3499570000000008E-3</v>
      </c>
      <c r="E18">
        <v>-7.5413949999999993E-2</v>
      </c>
      <c r="F18">
        <v>-0.62573524999999997</v>
      </c>
      <c r="G18">
        <v>0.36280479700000001</v>
      </c>
    </row>
    <row r="20" spans="1:8"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H20" t="s">
        <v>40</v>
      </c>
    </row>
    <row r="21" spans="1:8">
      <c r="B21">
        <v>-0.46836230000000001</v>
      </c>
      <c r="C21">
        <v>-0.46201059999999999</v>
      </c>
      <c r="D21">
        <v>-0.2355739</v>
      </c>
      <c r="E21">
        <v>-0.28217239999999999</v>
      </c>
      <c r="F21">
        <v>-0.44426520000000003</v>
      </c>
      <c r="G21">
        <v>0.48419000000000001</v>
      </c>
      <c r="H21">
        <v>1.5969899999999999E-2</v>
      </c>
    </row>
    <row r="22" spans="1:8">
      <c r="B22">
        <v>-0.16031398999999999</v>
      </c>
      <c r="C22">
        <v>-0.14747626</v>
      </c>
      <c r="D22">
        <v>0.52939738000000003</v>
      </c>
      <c r="E22">
        <v>-0.46592230000000001</v>
      </c>
      <c r="F22">
        <v>0.25582366000000001</v>
      </c>
      <c r="G22">
        <v>-5.4510129999999997E-2</v>
      </c>
      <c r="H22">
        <v>-0.62192274999999997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selection activeCell="B1" sqref="B1:E1"/>
    </sheetView>
  </sheetViews>
  <sheetFormatPr baseColWidth="10" defaultRowHeight="15" x14ac:dyDescent="0"/>
  <cols>
    <col min="2" max="2" width="12.83203125" bestFit="1" customWidth="1"/>
    <col min="3" max="3" width="14" bestFit="1" customWidth="1"/>
    <col min="5" max="5" width="25.1640625" customWidth="1"/>
  </cols>
  <sheetData>
    <row r="1" spans="2:7" ht="16">
      <c r="B1" s="12" t="s">
        <v>10</v>
      </c>
      <c r="C1" s="12" t="s">
        <v>17</v>
      </c>
      <c r="D1" s="12" t="s">
        <v>16</v>
      </c>
      <c r="E1" s="1" t="s">
        <v>22</v>
      </c>
    </row>
    <row r="2" spans="2:7">
      <c r="B2" t="s">
        <v>55</v>
      </c>
      <c r="C2" t="s">
        <v>58</v>
      </c>
      <c r="D2" t="s">
        <v>59</v>
      </c>
      <c r="E2" t="s">
        <v>56</v>
      </c>
      <c r="F2" t="s">
        <v>57</v>
      </c>
      <c r="G2">
        <v>31.024398000000001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 2</vt:lpstr>
      <vt:lpstr>CSV</vt:lpstr>
      <vt:lpstr>princcomp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2014-03-21T07:43:19Z</dcterms:created>
  <dcterms:modified xsi:type="dcterms:W3CDTF">2014-04-16T21:06:52Z</dcterms:modified>
</cp:coreProperties>
</file>