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2" windowWidth="14040" windowHeight="10584" activeTab="2"/>
  </bookViews>
  <sheets>
    <sheet name="Sheet2" sheetId="7" r:id="rId1"/>
    <sheet name="SAT" sheetId="14" r:id="rId2"/>
    <sheet name="Sheet1" sheetId="17" r:id="rId3"/>
  </sheets>
  <definedNames>
    <definedName name="_xlnm._FilterDatabase" localSheetId="2" hidden="1">Sheet1!$A$1:$CI$1</definedName>
  </definedNames>
  <calcPr calcId="125725"/>
</workbook>
</file>

<file path=xl/calcChain.xml><?xml version="1.0" encoding="utf-8"?>
<calcChain xmlns="http://schemas.openxmlformats.org/spreadsheetml/2006/main">
  <c r="P17" i="14"/>
  <c r="P47"/>
  <c r="P46"/>
  <c r="P45"/>
  <c r="P44"/>
  <c r="P43"/>
  <c r="P42"/>
  <c r="P41"/>
  <c r="P40"/>
  <c r="P39"/>
  <c r="P38"/>
  <c r="P37"/>
  <c r="P36"/>
  <c r="P35"/>
  <c r="P34"/>
  <c r="P33"/>
  <c r="P32"/>
  <c r="P31"/>
  <c r="P30"/>
  <c r="P29"/>
  <c r="P28"/>
  <c r="P27"/>
  <c r="P26"/>
  <c r="P25"/>
  <c r="P24"/>
  <c r="P23"/>
  <c r="P22"/>
  <c r="P21"/>
  <c r="P20"/>
  <c r="P19"/>
  <c r="P18"/>
  <c r="P16"/>
  <c r="P15"/>
  <c r="P14"/>
  <c r="P13"/>
  <c r="P12"/>
  <c r="P11"/>
  <c r="P10"/>
  <c r="P9"/>
  <c r="P8"/>
  <c r="P7"/>
  <c r="P6"/>
  <c r="P5"/>
  <c r="P4"/>
  <c r="P3"/>
  <c r="P2"/>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50"/>
  <c r="P48"/>
</calcChain>
</file>

<file path=xl/sharedStrings.xml><?xml version="1.0" encoding="utf-8"?>
<sst xmlns="http://schemas.openxmlformats.org/spreadsheetml/2006/main" count="845" uniqueCount="575">
  <si>
    <t>摘要</t>
  </si>
  <si>
    <t>連結</t>
  </si>
  <si>
    <t>ref</t>
  </si>
  <si>
    <t>研究生:</t>
  </si>
  <si>
    <t>研究生(外文):</t>
  </si>
  <si>
    <t>論文名稱:</t>
  </si>
  <si>
    <t>論文名稱(外文):</t>
  </si>
  <si>
    <t>指導教授:</t>
  </si>
  <si>
    <t>指導教授(外文):</t>
  </si>
  <si>
    <t>學位類別:</t>
  </si>
  <si>
    <t>博士</t>
  </si>
  <si>
    <t>校院名稱:</t>
  </si>
  <si>
    <t>系所名稱:</t>
  </si>
  <si>
    <t>論文出版年:</t>
  </si>
  <si>
    <t>碩士</t>
  </si>
  <si>
    <t>國立中央大學</t>
  </si>
  <si>
    <t>逢甲大學</t>
  </si>
  <si>
    <t>國立臺灣海洋大學</t>
  </si>
  <si>
    <t>國立臺灣大學</t>
  </si>
  <si>
    <t>國立成功大學</t>
  </si>
  <si>
    <t>環境工程學系碩博士班</t>
  </si>
  <si>
    <t>國立中興大學</t>
  </si>
  <si>
    <t>生物環境系統工程學研究所</t>
  </si>
  <si>
    <t>國立雲林科技大學</t>
  </si>
  <si>
    <t>環境工程學系</t>
  </si>
  <si>
    <t>學門:</t>
  </si>
  <si>
    <t>自然科學學門</t>
  </si>
  <si>
    <t>學類:</t>
  </si>
  <si>
    <t>環境工程學類</t>
  </si>
  <si>
    <t>雷祖強</t>
  </si>
  <si>
    <t>Lei Tsu-Chiang</t>
  </si>
  <si>
    <t>衛星遙測及隨機變域模擬於水庫優養之機率評估</t>
  </si>
  <si>
    <t>Reservoir Trophic State Evaluation Using Satellite Images and Random Field Simulation</t>
  </si>
  <si>
    <t>鄭克聲</t>
  </si>
  <si>
    <t>Cheng Ke-Sheng</t>
  </si>
  <si>
    <t>農業工程學研究所</t>
  </si>
  <si>
    <t>工程學門</t>
  </si>
  <si>
    <t>論文種類:</t>
  </si>
  <si>
    <t>學術論文</t>
  </si>
  <si>
    <t>yr</t>
    <phoneticPr fontId="1" type="noConversion"/>
  </si>
  <si>
    <t>指導教授</t>
    <phoneticPr fontId="1" type="noConversion"/>
  </si>
  <si>
    <t>https://hdl.handle.net/11296/8477b5</t>
  </si>
  <si>
    <t>蘇元風</t>
  </si>
  <si>
    <t>Yuan-Fong Su</t>
  </si>
  <si>
    <t>衛星遙測應用於環境評估之研究</t>
  </si>
  <si>
    <t>Application of Remote Sensing Techniques to Environmental Assessment</t>
  </si>
  <si>
    <t>Ke-Sheng Cheng</t>
  </si>
  <si>
    <t>土木工程學類</t>
  </si>
  <si>
    <t>https://hdl.handle.net/11296/563394</t>
  </si>
  <si>
    <r>
      <rPr>
        <sz val="9"/>
        <color rgb="FF666666"/>
        <rFont val="細明體"/>
        <family val="3"/>
        <charset val="136"/>
      </rPr>
      <t>隨著衛星遙測科技的進步，科學家可更有效率的監測與評估自然環境的變化。在各項環境監測中，全球氣候變遷與水資源議題廣受矚目，其所造成的影響廣泛而深遠，水資源議題</t>
    </r>
    <r>
      <rPr>
        <sz val="9"/>
        <color rgb="FF666666"/>
        <rFont val="Verdana"/>
        <family val="2"/>
      </rPr>
      <t>(</t>
    </r>
    <r>
      <rPr>
        <sz val="9"/>
        <color rgb="FF666666"/>
        <rFont val="細明體"/>
        <family val="3"/>
        <charset val="136"/>
      </rPr>
      <t>例如洪水、乾旱、水質</t>
    </r>
    <r>
      <rPr>
        <sz val="9"/>
        <color rgb="FF666666"/>
        <rFont val="Verdana"/>
        <family val="2"/>
      </rPr>
      <t>)</t>
    </r>
    <r>
      <rPr>
        <sz val="9"/>
        <color rgb="FF666666"/>
        <rFont val="細明體"/>
        <family val="3"/>
        <charset val="136"/>
      </rPr>
      <t>與全球氣溫升高均造成嚴重的災害與難以估計的損失。本文應用衛星於環境監測與評估分為三個部份，第一部分是以</t>
    </r>
    <r>
      <rPr>
        <sz val="9"/>
        <color rgb="FF666666"/>
        <rFont val="Verdana"/>
        <family val="2"/>
      </rPr>
      <t>SPOT</t>
    </r>
    <r>
      <rPr>
        <sz val="9"/>
        <color rgb="FF666666"/>
        <rFont val="細明體"/>
        <family val="3"/>
        <charset val="136"/>
      </rPr>
      <t>衛星監測員山子分洪隧道出口海域水質變化，評估分洪對於該海域水質的影響。研究中提出水體表面反射率反算程序，此程序適用於小區域尺度的遙測應用。傳統海域水質監測多以單變量模式建立推估式，然而水中所含物質例如懸浮顆粒、有機溶解物質與藻類等同時影響水體的光譜反射特性，吾人提出多變量模式可更有效推估水質變數，且符合水質變數物理特性，推估結果明顯優於單變量模式，最後繪製水質變數海域分布圖，供決策單位使用。第二部份，探討土地利用變遷對於週遭空氣溫度改變的評估。普遍而言，土地利用變遷趨勢反映區域環境生態特性，然而土地利用變遷影響週遭空氣溫度，本文以</t>
    </r>
    <r>
      <rPr>
        <sz val="9"/>
        <color rgb="FF666666"/>
        <rFont val="Verdana"/>
        <family val="2"/>
      </rPr>
      <t>AVHRR</t>
    </r>
    <r>
      <rPr>
        <sz val="9"/>
        <color rgb="FF666666"/>
        <rFont val="細明體"/>
        <family val="3"/>
        <charset val="136"/>
      </rPr>
      <t>影像推估地表溫度，提出新的方式評估</t>
    </r>
    <r>
      <rPr>
        <sz val="9"/>
        <color rgb="FF666666"/>
        <rFont val="Verdana"/>
        <family val="2"/>
      </rPr>
      <t>AVHRR</t>
    </r>
    <r>
      <rPr>
        <sz val="9"/>
        <color rgb="FF666666"/>
        <rFont val="細明體"/>
        <family val="3"/>
        <charset val="136"/>
      </rPr>
      <t>像元內土地利用類別比例對空氣溫度的影響。第三部份是評估乾旱造成林地植生生理特性改變的監測，使用</t>
    </r>
    <r>
      <rPr>
        <sz val="9"/>
        <color rgb="FF666666"/>
        <rFont val="Verdana"/>
        <family val="2"/>
      </rPr>
      <t>SPOT</t>
    </r>
    <r>
      <rPr>
        <sz val="9"/>
        <color rgb="FF666666"/>
        <rFont val="細明體"/>
        <family val="3"/>
        <charset val="136"/>
      </rPr>
      <t>衛星計算植生指標，提出以植生指標所定義的林地乾旱等級；同時以</t>
    </r>
    <r>
      <rPr>
        <sz val="9"/>
        <color rgb="FF666666"/>
        <rFont val="Verdana"/>
        <family val="2"/>
      </rPr>
      <t>NOAA</t>
    </r>
    <r>
      <rPr>
        <sz val="9"/>
        <color rgb="FF666666"/>
        <rFont val="細明體"/>
        <family val="3"/>
        <charset val="136"/>
      </rPr>
      <t>衛星探討林地於植生指標與地表溫度特徵空間的季節變動特性。環境評估須大量資料綜合評估，然而衛星資料提供決策者快速而全面的資訊，為決策與防治程序中有效率的工具之一。</t>
    </r>
    <phoneticPr fontId="1" type="noConversion"/>
  </si>
  <si>
    <t>連聖凱</t>
  </si>
  <si>
    <t>Sheng-KaiLien</t>
  </si>
  <si>
    <t>建立低成本高時空解析度遙測水質平台</t>
  </si>
  <si>
    <t>Towards a low-cost and high-spatiotemporal resolution platform of remote sensing of water quality</t>
  </si>
  <si>
    <t>劉正千</t>
  </si>
  <si>
    <t>Cheng-Chien Liu</t>
  </si>
  <si>
    <t>地球科學系</t>
  </si>
  <si>
    <t>地球科學學類</t>
  </si>
  <si>
    <t>https://hdl.handle.net/11296/avxrp6</t>
  </si>
  <si>
    <r>
      <rPr>
        <sz val="9"/>
        <color rgb="FF666666"/>
        <rFont val="細明體"/>
        <family val="3"/>
        <charset val="136"/>
      </rPr>
      <t>臺灣雖然屬於高年降雨量的島嶼，但因為山高平原短的特性使然，雨水不易保留，所以水庫成了台灣主要民生及工業的重要用水來源，所以監測水庫水質參數以利維持水庫運作就顯得特別重要。但是現有的監測方式，如傳統方法的架設水質測站，雖然已經有高時間解析度的自動水質測站，但是在空間分布上仍明顯不足以反應快速變化的水質；以及遙測方法的水色衛星，對於時間及空間解析度上均顯不足，而利用飛機遙測的成本太高，不適合長期使用。
為了克服現有平台對於水庫水質即時監測需求的不足，本研究以一般消費型數位相機為基礎，藉由加裝特殊光學濾鏡，並在取像範圍中舖設已知反射率之標準色板，建置一套低成本、高時空解析度之遙測水質平台，可從水庫集水區合適之制高點位置，持續穩定地拍攝水庫重點區域之多頻譜彩色（紅、綠、藍）影像。並利用本研究所發展的程式進行一系列的校正及處理，分別為；</t>
    </r>
    <r>
      <rPr>
        <sz val="9"/>
        <color rgb="FF666666"/>
        <rFont val="Verdana"/>
        <family val="2"/>
      </rPr>
      <t>1.</t>
    </r>
    <r>
      <rPr>
        <sz val="9"/>
        <color rgb="FF666666"/>
        <rFont val="細明體"/>
        <family val="3"/>
        <charset val="136"/>
      </rPr>
      <t>各波段影像重新合成。</t>
    </r>
    <r>
      <rPr>
        <sz val="9"/>
        <color rgb="FF666666"/>
        <rFont val="Verdana"/>
        <family val="2"/>
      </rPr>
      <t>2.</t>
    </r>
    <r>
      <rPr>
        <sz val="9"/>
        <color rgb="FF666666"/>
        <rFont val="細明體"/>
        <family val="3"/>
        <charset val="136"/>
      </rPr>
      <t>修正影像邊緣因為光線衰退所造成的失真。</t>
    </r>
    <r>
      <rPr>
        <sz val="9"/>
        <color rgb="FF666666"/>
        <rFont val="Verdana"/>
        <family val="2"/>
      </rPr>
      <t>3.</t>
    </r>
    <r>
      <rPr>
        <sz val="9"/>
        <color rgb="FF666666"/>
        <rFont val="細明體"/>
        <family val="3"/>
        <charset val="136"/>
      </rPr>
      <t>修正不同波段影像間的偏移。</t>
    </r>
    <r>
      <rPr>
        <sz val="9"/>
        <color rgb="FF666666"/>
        <rFont val="Verdana"/>
        <family val="2"/>
      </rPr>
      <t>4.</t>
    </r>
    <r>
      <rPr>
        <sz val="9"/>
        <color rgb="FF666666"/>
        <rFont val="細明體"/>
        <family val="3"/>
        <charset val="136"/>
      </rPr>
      <t>修正因為環境光源改變而造成輻射值比例的改變。</t>
    </r>
    <r>
      <rPr>
        <sz val="9"/>
        <color rgb="FF666666"/>
        <rFont val="Verdana"/>
        <family val="2"/>
      </rPr>
      <t>5.</t>
    </r>
    <r>
      <rPr>
        <sz val="9"/>
        <color rgb="FF666666"/>
        <rFont val="細明體"/>
        <family val="3"/>
        <charset val="136"/>
      </rPr>
      <t>修正因為大氣成分改變而造成對光線不同程度的干擾。
本研究以石門水庫大壩附近，裝設了自動水質檢測儀的測站為實驗區域。分別於</t>
    </r>
    <r>
      <rPr>
        <sz val="9"/>
        <color rgb="FF666666"/>
        <rFont val="Verdana"/>
        <family val="2"/>
      </rPr>
      <t xml:space="preserve">104 </t>
    </r>
    <r>
      <rPr>
        <sz val="9"/>
        <color rgb="FF666666"/>
        <rFont val="細明體"/>
        <family val="3"/>
        <charset val="136"/>
      </rPr>
      <t>年</t>
    </r>
    <r>
      <rPr>
        <sz val="9"/>
        <color rgb="FF666666"/>
        <rFont val="Verdana"/>
        <family val="2"/>
      </rPr>
      <t xml:space="preserve">5 </t>
    </r>
    <r>
      <rPr>
        <sz val="9"/>
        <color rgb="FF666666"/>
        <rFont val="細明體"/>
        <family val="3"/>
        <charset val="136"/>
      </rPr>
      <t>月</t>
    </r>
    <r>
      <rPr>
        <sz val="9"/>
        <color rgb="FF666666"/>
        <rFont val="Verdana"/>
        <family val="2"/>
      </rPr>
      <t xml:space="preserve">27 </t>
    </r>
    <r>
      <rPr>
        <sz val="9"/>
        <color rgb="FF666666"/>
        <rFont val="細明體"/>
        <family val="3"/>
        <charset val="136"/>
      </rPr>
      <t>日到</t>
    </r>
    <r>
      <rPr>
        <sz val="9"/>
        <color rgb="FF666666"/>
        <rFont val="Verdana"/>
        <family val="2"/>
      </rPr>
      <t xml:space="preserve">5 </t>
    </r>
    <r>
      <rPr>
        <sz val="9"/>
        <color rgb="FF666666"/>
        <rFont val="細明體"/>
        <family val="3"/>
        <charset val="136"/>
      </rPr>
      <t>月</t>
    </r>
    <r>
      <rPr>
        <sz val="9"/>
        <color rgb="FF666666"/>
        <rFont val="Verdana"/>
        <family val="2"/>
      </rPr>
      <t xml:space="preserve">29 </t>
    </r>
    <r>
      <rPr>
        <sz val="9"/>
        <color rgb="FF666666"/>
        <rFont val="細明體"/>
        <family val="3"/>
        <charset val="136"/>
      </rPr>
      <t>日，使用所建置之遙測平台，以對應自動水質測站的時間間隔拍攝自動水質測站附近的影像。再以本研究所提出之一系列影像處理方式，將這些時間序列的影像完成輻射校正處理，最後與自動水質測站同步記錄的葉綠素</t>
    </r>
    <r>
      <rPr>
        <sz val="9"/>
        <color rgb="FF666666"/>
        <rFont val="Verdana"/>
        <family val="2"/>
      </rPr>
      <t>a</t>
    </r>
    <r>
      <rPr>
        <sz val="9"/>
        <color rgb="FF666666"/>
        <rFont val="細明體"/>
        <family val="3"/>
        <charset val="136"/>
      </rPr>
      <t>濃度進行迴歸分析，建立水庫水質反算關係式，平均相對誤差為</t>
    </r>
    <r>
      <rPr>
        <sz val="9"/>
        <color rgb="FF666666"/>
        <rFont val="Verdana"/>
        <family val="2"/>
      </rPr>
      <t>13.24%</t>
    </r>
    <r>
      <rPr>
        <sz val="9"/>
        <color rgb="FF666666"/>
        <rFont val="細明體"/>
        <family val="3"/>
        <charset val="136"/>
      </rPr>
      <t>。</t>
    </r>
    <phoneticPr fontId="1" type="noConversion"/>
  </si>
  <si>
    <t>鍾曉緯</t>
  </si>
  <si>
    <t>Hsiao-WeiChung</t>
  </si>
  <si>
    <t>應用遙感探測技術研究海岸帶之物質傳輸與颱風影響</t>
  </si>
  <si>
    <t>Applications of remote sensing techniques on suspended material transport and typhoon influences in the coastal zones of Taiwan</t>
  </si>
  <si>
    <t>https://hdl.handle.net/11296/42rt7k</t>
  </si>
  <si>
    <t>台灣四面環海，人口居住多集中於西部平原沿海地區，密集的人為開發、大量陸源物質輸出、民生廢水與工業用水之排放讓近岸海洋環境遭受污染與破壞的威脅，而未來在全球暖化的影響下，極端天氣事件的發生與海水面上升會帶來更大的海岸災害。本研究將台灣近岸海洋環境未來可能面臨之問題針對下列兩個方向進行遙感探測技術發展：海水表面物質傳輸與颱風對近岸海洋環境之影響。
沖淡水團所攜帶的陸源物質中含有大量的懸浮粒子，然而粒子粒徑分布是影響光學海洋學和海洋環境的一個重要因子。粒子的特性，可能會影響水體的固有光學性質（IOPs），例如背向散射係數bb，根據米氏散射定律，不同的粒子粒徑對於不同波長的光線會產生不同的前向散射與後向散射比。此外，海洋粒子的大小能夠決定入射海中太陽光的百分比，將影響初級生產力及生態系統中的生物分布。本研究之現地資料量測工作在高屏溪口沿海及河口延伸向小琉球外海方向，高屏溪在台灣的河流中有沉積物和河流流量變化大之特性，在此區域中進行現地資料量測有機會量測到高變化量之水樣，例如：葉綠素濃度、總懸浮物質濃度、IOPs和粒子粒徑分佈等變化量。在同一時間量測水面上的遙測反射率，經由船載水面高光譜量測儀器量測資料，用於反算IOPs和水體水質狀況以及檢驗IOPs與粒子粒徑分布之關係。
然而，河海交界系統中的高濃度懸浮物質是沖淡水團經由河口傳輸至海中，所以沖淡水團動力系統直接影響河海交界系統中的藻類、海洋基礎生產力、含氮物質、汙染物與其他物質的分布。本研究利用具有每日再訪軌道的福衛二號獲取高屏河口高空間解析度(8m)之衛星影像進行高屏河口沖淡水團時空分布之研究。高屏溪是台灣最長的河川，其輸出之懸浮物質含量為世界河川平均值之兩倍。如同其他河川的沖淡水團一般，高屏河口沖淡水團時空變化同樣受到季節、潮汐、雨量、河川流量、表面風場、表面洋流與極端天氣事件(颱風、暴雨)影響。為了清楚的瞭解影響沖淡水團時空分布之各項因子所扮演之角色，本研究從2005年到2008年中雲覆率低於30%之衛星影像利用福衛二號影像自動處理系統進行幾何糾正與相對輻射校正。經幾何糾正與相對輻射校正後套用最大似然率法分類，將水體分為沖淡水團、混合水體與離岸水體三類。分類結果將討論沖淡水團大小、方向、混合水體的鋒面圖形與前述各項環境因子的關係。根據資料觀察之結果本研究提出以下結論，高屏溪的河川流量與集水區內的降雨量有高度的相關性，沖淡水團的大小主要是受到河川流量與降雨兩項因素的影響。沖淡水團以外到外圍的離岸水體之間的混和水體的分布情況經常出現鋒面的圖形，根據各項因子分析結果發現風場與洋流的方向夾角皆為90度以內，由此發現風場方向與表面洋流方向容易造成鋒面的圖形出現。最後，颱風事件造成的沖淡水團平均分布距離為 6 km，約為沒有颱風事件時平均值的4倍。
為了補足福衛二號影像時間解析度不足，並且觀察沖淡水團之動態變化，本研究利用地球同步海洋水色成像儀（GOCI）每天提供八幅時間解析度為一小時之影像進行海水表面物質傳輸監測，利用GOCI高時間解析度衛星影像反算海面物質傳輸，利用正規化交相關法與相位相關法計算GOCI Level 1B影像之綠光波段，推導海水表面物質傳輸徑線。再以2013年Soulik颱風襲台的事件為例，運用雷達衛星與地球同步海洋水色衛星，雙衛星觀測結果評估颱風對近岸與海洋環境所造成之影響。總結本研究之成果與發展之遙感探測技術，對於未來全球氣候變遷可能顯著增強之全球暖化、海岸變遷與極端天氣事件影響可以提升防災、減災的效果。根據上述之研究成果，分析遙測技術應用於海岸帶之優勢與挑戰性並評估未來研究發展之方向。</t>
    <phoneticPr fontId="1" type="noConversion"/>
  </si>
  <si>
    <t>陳怡柔</t>
  </si>
  <si>
    <t>Yi-Rou Chen</t>
  </si>
  <si>
    <t>利用衛星遙測技術分析日本鰻棲地品質在中國的長期變遷</t>
  </si>
  <si>
    <t>Long-term changes in habitat quality of Japanese eel(Anguilla japonica) in China based on remote sensingtechnique</t>
  </si>
  <si>
    <t>韓玉山</t>
  </si>
  <si>
    <t>漁業科學研究所</t>
  </si>
  <si>
    <t>農業科學學門</t>
  </si>
  <si>
    <t>漁業學類</t>
  </si>
  <si>
    <t>https://hdl.handle.net/11296/8m49n4</t>
  </si>
  <si>
    <t>日本鰻屬降海產卵型洄游性魚類，為東亞地區高經濟價值魚種。因完全養殖成本過高，目前養殖鰻苗來源仍須仰賴天然資源。然而，自1970 年代起日本鰻天然鰻苗資源量嚴重下降，至今捕獲量不到1970 年代的10%，棲地的破壞對於日本鰻資源量可能會造成非常嚴重的影響，因此，本研究主要由棲地破壞下手。日本鰻主要產地為中國、韓國、台灣及日本，其中中國的資源量約佔60%。本篇研究地點為鴨綠江、長江、閩江、九龍江以及珠江。本研究採用陳等人(2013)創造的一種全新的指標－棲地品質指數(HQI)評估長江棲地品質長期變遷，係利用衛星遙測方法評估日本鰻棲地的破壞程度，不但快速、便利，且可頻繁的監控，再配合上水質汙染指標即可隨時做出適當的應變機制。由於中國目前並沒有官方公布的水質污染資料，本研究利用NDVI與水中總磷之間的相關性分析其優養化程度作為水質汙染參數，並利用NBR與城鎮化之間的相關性，作為河岸水泥化參數，再搭配棲地有效面積評估長江自1970 年代到現代之間的HQI變遷。閩江、九龍江、珠江以及鴨綠江因缺乏實際測量之水質參數，因此以棲地有效面積與河岸水泥化來評估其棲地品質變遷，並將其乘積名為棲地品質容積(HQV)。
結果顯示長江的棲地品質指數自1970年代至2010年代下降69%。閩江與珠江的棲地品質容積自1970年代至2010年代分別下降28%與45%，九龍江與鴨綠江的棲地品質容積自1970年代至2010年代分別上升18%與35%。長江自1990年代之後，優養化比例佔棲地有效面積的一半以上，但在2010年代突然好轉。但是這並不代表長江棲地品質恢復，相反的，這可能代表的是使用NDVI來定義優養化仍存在侷限。2010年代的長江在夏季仍然有藻類孳生，因此，仍有優養化的可能。雖然九龍江、鴨綠江的棲地品質容積上升，但其棲地有效面積較小，能負荷的日本鰻資源量有限，因此長江的棲地對中國的日本鰻還是非常重要的。應盡快納入適當的河川管理, 從流域管理的層面, 考慮生態修復的實施, 避免棲地環境的繼續惡化。</t>
    <phoneticPr fontId="1" type="noConversion"/>
  </si>
  <si>
    <t>楊智超</t>
  </si>
  <si>
    <t>Chih-Chao Yang</t>
  </si>
  <si>
    <t>以衛星遙測技術評估台灣主要河川日本鰻棲地品質現況</t>
  </si>
  <si>
    <t>Assessment of present habitat quality of main rivers in Taiwan for the Japanese eel (Anguilla japonica)</t>
  </si>
  <si>
    <t>韓玉山、柯佳吟</t>
  </si>
  <si>
    <t>Yu-San Han、Chia-Ying Ko</t>
  </si>
  <si>
    <t>https://hdl.handle.net/11296/bxmv2b</t>
  </si>
  <si>
    <t>日本鰻屬典型的降海產卵洄游魚種，分布於西太平洋地區，在東亞地區為高經濟價值魚種。但因完全養殖成本過高，目前養殖場的鰻苗來源仍完全仰賴天然資源。然而，隨著養殖產業的蓬勃發展，日本鰻的資源量自1970年代也開始急遽下降，直至目前，資源量已經不及1970年代的10%。棲地破壞、過漁、以及全球氣候變遷皆是潛在原因。為了評估鰻魚河川棲地品質，本實驗室於2013年使用了一種全新的評估指標－棲地品質指數 (HQI)，以衛星遙測技術評估日本鰻棲地的破壞程度，與過去的棲地調查方法相比，不但省下時間與成本，而且可頻繁的監控，配合水質汙染指標即可隨時做出適當的應變機制。在本篇研究中，我們利用國立中央大學太空及遙測研究中心提供的衛星影像，以及行政院環境保護署的河川汙染資料，評估2014 – 2017年全台灣共38條河川的最新棲地品質指數，每條河川在每個季節都有至少一筆的評估數據。評估結果顯示，台灣北部河川的棲地品質指數，在四個季節的變化上分別為：13.23、14.2、13.46、13.05，東部河川在四個季節的變化為：6、6.24、5.86、5.63，西南部河川在四個季節的變化為：22.87、28.08、27.03、21.63，北部與東部河川的棲地品質在四季變化間較為穩定，而西南部河川有較明顯的季節性變化，特別是在冬季與春季會有棲地品質下降的現象發生。本研究最後計算出2014 – 2017年全台灣共38條研究河川的棲地品質指數，總和為：44.97，扣除本次評估新增的12條中小規模河川所得的總和為：41.46，與本實驗室2016年的研究中所評估的2010年代全台灣共26條河川結果:38.14相比，有些微增加的趨勢，可能的原因為河川汙染程度降低，以及使用了更高解析度的衛星影像。本研究利用衛星遙測技術以及河川汙染資料，對全台共38條河川的日本鰻棲地進行棲地品質的評估，最後發現河川棲地品質會有季節性變化發生，因此各縣市政府在制訂日本鰻相關保護措施時，應該要優先選擇棲地品質指數較高且較穩定的河川以利於日本鰻的生存與保育，而本研究的評估結果可供各縣市政府做為參考依據。</t>
  </si>
  <si>
    <t>日本鰻屬典型的降海產卵洄游魚種，分布於西太平洋地區，在東亞地區為高經濟價值魚種。但因完全養殖成本過高，目前養殖場的鰻苗來源仍完全仰賴天然資源。然而，隨著養殖產業的蓬勃發展，日本鰻的資源量自1970年代也開始急遽下降，直至目前，資源量已經不及1970年代的10%。棲地破壞、過漁、以及全球氣候變遷皆是潛在原因。為了評估鰻魚河川棲地品質，本實驗室於2013年使用了一種全新的評估指標－棲地品質指數 (HQI)，以衛星遙測技術評估日本鰻棲地的破壞程度，與過去的棲地調查方法相比，不但省下時間與成本，而且可頻繁的監控，配合水質汙染指標即可隨時做出適當的應變機制。在本篇研究中，我們利用國立中央大學太空及遙測研究中心提供的衛星影像，以及行政院環境保護署的河川汙染資料，評估2014 – 2017年全台灣共38條河川的最新棲地品質指數，每條河川在每個季節都有至少一筆的評估數據。評估結果顯示，台灣北部河川的棲地品質指數，在四個季節的變化上分別為：13.23、14.2、13.46、13.05，東部河川在四個季節的變化為：6、6.24、5.86、5.63，西南部河川在四個季節的變化為：22.87、28.08、27.03、21.63，北部與東部河川的棲地品質在四季變化間較為穩定，而西南部河川有較明顯的季節性變化，特別是在冬季與春季會有棲地品質下降的現象發生。本研究最後計算出2014 – 2017年全台灣共38條研究河川的棲地品質指數，總和為：44.97，扣除本次評估新增的12條中小規模河川所得的總和為：41.46，與本實驗室2016年的研究中所評估的2010年代全台灣共26條河川結果:38.14相比，有些微增加的趨勢，可能的原因為河川汙染程度降低，以及使用了更高解析度的衛星影像。本研究利用衛星遙測技術以及河川汙染資料，對全台共38條河川的日本鰻棲地進行棲地品質的評估，最後發現河川棲地品質會有季節性變化發生，因此各縣市政府在制訂日本鰻相關保護措施時，應該要優先選擇棲地品質指數較高且較穩定的河川以利於日本鰻的生存與保育，而本研究的評估結果可供各縣市政府做為參考依據。</t>
    <phoneticPr fontId="1" type="noConversion"/>
  </si>
  <si>
    <t>古培榮</t>
  </si>
  <si>
    <t>Guillermo Esquivel</t>
  </si>
  <si>
    <t>利用衛星遙測技術辨識Fonseca灣中懸浮物與混濁度在時間與空間上的模式</t>
  </si>
  <si>
    <t>Use of Remote Sensing to identify Spatial and Temporal Patterns of Turbidity and Suspended Solids in The Gulf of Fonseca.</t>
  </si>
  <si>
    <t>陳繼藩</t>
  </si>
  <si>
    <t>Chi-Farn Chen Ph.D.</t>
  </si>
  <si>
    <t>國際環境永續發展碩士在職專班國際專班</t>
  </si>
  <si>
    <t>https://hdl.handle.net/11296/947pcn</t>
  </si>
  <si>
    <t>開發中國家長久以來掙扎於環境永續與經濟發展中謀求平衡。政府和所有公民的期望，就是努力發展經濟，以提供人民及未來子孫更好的生活水準。然而這樣的信念，造成人為活動小從個體漁業，大至全國性政策的擬定與執行，在對自然資源的取用上，都以經濟發展為重心，未意識到其對環境平衡已造成重大的影響與災害。本論文以中美州變化情況最顯著的Fonseca海灣為例。Fonseca海灣由蕯爾瓦多、宏都拉斯及瓜地馬拉三個國家共有，其特性為土地使用的多變性。從城市發展擴大、農業建設、漁業、物流以及海洋運輸等，這些人為活動對入海口生態體系直接或間接地造成影響，已有事實証明此區之海洋生態體系已遭受污染。若能瞭解Fonseca海灣生態體系之運作模式，對於謀求避免污染的方法，以及辨視、處理、預防其對環境造成的重大影響，都能具有關鍵性的作用。
本研究運用衛星遙測技術為工具，從空間分佈以及時間變化上，辨視Fonseca海灣中污染的情況。研究目標有二，第一，利用Landsat 7 ETM+以及In situ measurements，從空間分佈上，研究選定的水質檢測指標（混濁度及懸浮物）。空間分佈的分析主要依據歷史資料之線性回歸統計模型。本研究的結果顯示，混濁度及懸浮物分別和Landsat 7 ETM+拍攝出之Band3與Band4之合成影象具有相關性。相關係數分別為，混濁度0.73以及懸浮物0.74。研究目標二，從時間上分析水質檢測指標，觀察期間由2004至2010年共七年。此標準化之過程是為了找到其他年度間也具有類以的基礎性關係。研究中同時考量到每年乾溼兩季之季節性之差異，以及觀察連續性乾季及連續性溼季之水質檢測指標表現。
本研究發現，藉由中解析度成像衛星(Moderate-resolution Satellite) 和In situ measurements，對應分析(mapping)混濁度模式及懸浮物之組成是可行的。透過對指標做季節性之分析，我們可以結論出，季節性改變是混濁度及懸浮物之變化最顯著的影響因素。在乾季期間，研究發現Bay of San Bernardo以及Bay of La Union出現最高程度的污染；另，本區人類水產活動頻繁，如蝦類之養殖，以及市政府廢水排放均在此區域。另一個重要結論為，透過七年間對水質混濁度和懸浮物之觀察，無相關證據顯示出漸進式的污染情況，這表示在蕯爾瓦多La Union港口進行之養殖類撈補，並未對混濁度和懸浮物模式造成長久的影響。測量撈補活動對海灣環境的影響需要更進一步的研究，我們可以透過在短時間距中拍攝的衛星影像觀察，以及研究補蝦產業在宏都拉和尼加拉瓜對當地海岸造成的影響。</t>
    <phoneticPr fontId="1" type="noConversion"/>
  </si>
  <si>
    <t>王禹翔</t>
  </si>
  <si>
    <t>Yu-shiang Wang</t>
  </si>
  <si>
    <t>應用多元衛星光學影像於懸浮沉積物之監測 －以台灣卑南溪河口為例</t>
  </si>
  <si>
    <t>Application of multi-satellite optical image to suspended sediments monitoring - Case study of Pinan River estuary in Taiwan</t>
  </si>
  <si>
    <t>張中白</t>
  </si>
  <si>
    <t>Chung-pai Chang</t>
  </si>
  <si>
    <t>遙測科技碩士學位學程</t>
  </si>
  <si>
    <t>其他自然科學學類</t>
  </si>
  <si>
    <t>https://hdl.handle.net/11296/k78bc3</t>
  </si>
  <si>
    <t>近年來光學衛星被廣泛用來做大面積的環境監測，其中懸浮沉積物濃度(SSC)變化為眾多監測項目中相當重要的目標之一，在光學影像中懸浮沉積物的濃度越高，通常反映出越高的光譜反射率。有鑑於複雜的環境變因，前人研究大多由衛星影像獲取水體反射率，配合水樣採集的濃度紀錄，建立區域性的預測模型。卑南溪位於台灣東南部，發源於中央山脈，豐沛的颱風降雨與陡峭短促的河道，造就卑南溪成為台灣重要的沉積物輸出河。本研究彙整水利署與環保署長期的懸浮沉積物濃度監測紀錄，以及多顆衛星(FORMOSAT-2、SPOT-4、SPOT-5、SPOT-6)於台灣上空定期拍攝的影像資料。從中篩選2005~2013年53筆同期的實測資料與衛星影像，探討水體反射率與實測濃度的變化關係，並於大氣校正工作後得到最佳的濃度預測模型，接著再以2014年的實測資料進行預測模型的分析與驗證，並發現多元回歸分析有較準確的預測結果，R2為0.9766，預測斜率為1.0431。本研究後段以2011年為例，利用預測模型成功提升懸浮沉積物濃度監控之頻率與擴散分布之細節，整合全年的水文資來分析濃度變化的控制因素，並多次監測出懸浮沉積物濃度已達觸發高濃度重力流之門檻。透過水體反射率標準差分析可能的觀測誤差來源發現，預測結果易受環境影響，特別是河道乾濕季的變化以及海面波浪的干擾，可能都是觀測誤差的主因。若未來能針對此誤差因素進行改善，相信對懸浮沉積物濃度之監測可提供更準確的預測結果，並大幅提升監測頻率與範圍，進而彌補傳統定點人力監測的不足。</t>
  </si>
  <si>
    <t>林孟勳</t>
  </si>
  <si>
    <t>Meng-Hsun Lin</t>
  </si>
  <si>
    <t>使用高解析力衛星影像量測河海泥砂量之研究</t>
  </si>
  <si>
    <t>Measuring the Turbidity and Suspended Sediment Concentration in Waters with High Resolution Satellite Images</t>
  </si>
  <si>
    <t>地球科學系碩博士班</t>
  </si>
  <si>
    <t>余騰鐸、曾清凉</t>
  </si>
  <si>
    <t>Ting-Do Yu、Ching-Liang Tseng</t>
  </si>
  <si>
    <t>https://hdl.handle.net/11296/y34gxn</t>
  </si>
  <si>
    <t>臺灣地區山高水急，河川侵蝕搬運作用旺盛，侵蝕物被帶到河流下游及出海口處堆積，而海岸區的波浪也會將之侵蝕或是搬運，兩者間作用直接影響到水體濁度與含砂量的變化；過去欲了解水中含砂量大都以人工的方式到現場量測，不只曠日費時且所費不貲，所得的資訊也侷限為點狀或線狀的分布，也無法經常性地讀取具代表性的足夠樣本，對於泥砂量分布的了解依然有盲點與限制；近年來由於遙感探測技術日新月異，且高解析力衛星影像的取得方便，以衛星影像量測含砂量變化，不但快速、經濟且是面狀具有時間序列資料，但是數位影像的頻譜像元資訊無法轉換成為水的濁度與含砂量，其間必須建立對應的關聯，同時檢測其可行性及準確性。
本研究探討的就是高解析力衛星多光譜影像中不同波段與水中含砂量(懸浮物濃度與濁度)的關係。即以GER 1500光譜儀採樣數據，以SPOT多光譜影像的三個波段分隔出G、R、N-IR波段，分別與現場水質檢測資料比較；再以取得的SPOT衛星影像不同波段DN值與當日採樣的光譜數據對應，迴歸出SPOT衛星與光譜儀兩者間的修正量。最後即可得出以衛星影像所量測出之懸浮度及濁度。
研究發現：懸浮度與SPOT衛星R波段對應關係較好，與現場採樣光譜總能量相關係數可達0.8626；濁度則與SPOT衛星G波段對應關係較好，與現場採樣光譜總能量的相關係數可達0.7204。</t>
    <phoneticPr fontId="1" type="noConversion"/>
  </si>
  <si>
    <t>鄭依凡</t>
  </si>
  <si>
    <t>I-FanCheng</t>
  </si>
  <si>
    <t>運用福爾摩沙二號衛星高時空分辨率遙測影像探討曾文水庫水質之時空變化</t>
  </si>
  <si>
    <t>Investigating the Spatial and Temporal Variation of Water Qualities in Tseng-Wen Reservoir Using Formosat-2 High Spationtemporal Remote Sensing Imagery</t>
  </si>
  <si>
    <t>衛星資訊暨地球環境研究所</t>
  </si>
  <si>
    <t>測量工程學類</t>
  </si>
  <si>
    <t>https://hdl.handle.net/11296/fjyv8e</t>
  </si>
  <si>
    <t>本研究以台灣最大水庫─曾文水庫為研究區域，利用2005 年1 月至2009 年間，共203 幅福衛二號影像，其中有116 幅在水庫水面完全沒有雲的覆蓋之福衛二號影像。影像經過幾何糾正及大氣校正，利用Chang et al.[2009]於2005 年9 月至2006 年12 月逐月的現地採樣分析及USB-2000 高光譜儀量測遙測反射率Rrs，並於2006 年12 月12 日取得同步拍攝之福衛二號影像，所建立由影像推估水質之經驗式，包括葉綠素a (Chl-a)及懸浮固體物 (SS)。
由水質分佈圖發現水庫水質的變化與水位變化、全年水庫交換率及降雨強度有關。全年水庫交換率高低對水庫水質有相當的影響，交換率高(約5.0)全年水庫水質變化較小，水質較佳，交換率低(約4.5)之水庫水質季節變化明顯；降雨強度也是影響水質變化重要的因素，強降雨強度(單日累積降雨量大於400 mm)後之水質濃度上升，而低降雨強度高累積雨量之降雨後水質濃度下降。再加上近年來大雨集中且降雨強度提升，由優養指標CTSI 發現，近幾年CTSI 降低，但TSI(SD)卻是升高的，說明了大雨讓水庫充分交換，但也帶入更多的泥沙及水庫再揚起作用，使得透明度降低。因此本研究建議應該加強SS 濃度的監測，而水庫集水區內崩塌及降雨分佈情形將成為新的研究重點課題。</t>
    <phoneticPr fontId="1" type="noConversion"/>
  </si>
  <si>
    <t>楊凱傑</t>
  </si>
  <si>
    <t>Kai-JieYang</t>
  </si>
  <si>
    <t>運用雙衛星平台遙測影像建立沿岸水體高時空分辨率總懸浮物質分佈圖：以高屏河口為例</t>
  </si>
  <si>
    <t>Remote Sensing of total suspended matter concentrations in coastal waters using multi-satellite sensor approach: Example of Goaping river, shelf and canyon system</t>
  </si>
  <si>
    <t>張智華</t>
  </si>
  <si>
    <t>Chih-Hua Chang</t>
  </si>
  <si>
    <t>https://hdl.handle.net/11296/cvyvne</t>
  </si>
  <si>
    <t xml:space="preserve">沿岸水體常含有大量懸浮物質(Total Suspended Matter, TSM)，主要來自陸源物質的輸送及海底沉積物的再揚起。受到河川流量、潮汐及沿岸流場之作用造成濃度時空分佈特性明顯，高濃度區會有水質惡化的現象，並影響海洋生態、漁業及珊瑚礁的生長，但傳統利用船載具進行監測的方式很難對其時空分佈特性進行分析。本研究利用NASA(National Aeronautics and Space Administration)之Terra及Aqua衛星所搭載Moderate Resolution Imaging Spectroradiometer (MODIS)感測器之多頻譜優勢、及國人自主福爾摩沙衛星二號(Formosat-2, FS2)其RSI (Remote Sensing Instrument)影像之高時空分辨率特性，採雙衛星平台方式對高屏河口之TSM濃度建立高時空解析度估算公式。
本研究首先運用8幅Aqua-MODIS及Terra-MODIS 250 m解析度Band 1 (620-670 nm)影像及與其對應之高屏河口TSM濃度船測數據建立250 m解析度MODIS-GP-TSM估算公式，R2=0.8376。其次，利用2幅MODIS-GP-TSM所得之高低濃度TSM濃度影像做為地真資料，將與其對應之FS2 RSI影像以MODIS大氣參數與FLAASH模式進行大氣校正獲致海面反射率後，建立8 m解析度FS2-GP-TSM估算公式，R2=0.8567。最後，以2011/6/7海研三號CR1542航次採得之河口到小琉球6點TSM資料進行FS2-GP-TSM驗證，R2=0.6276。驗證結果雖呈現高估現象，但福衛二號呈現之TSM整體空間分佈趨勢仍十分接近。
其次，利用已驗證之FS2-GP-TSM公式分析2005-2010年間高屏河口8 m解析度福衛影像。總計影像為76幅，選出雲覆率較低共41幅，其中可成功套用FLAASH並產製TSM分佈圖的影像在2005年有5幅、2006年有4幅、2007年有6幅、2008年有6幅、2009年有3幅、2010年有7幅，六年共計31幅。由31幅TSM分佈圖中發現，高屏溪沖刷入海的沖淡水團(plume)受地球自轉科氏力所影響，沖淡水團主要擴散方向為出海口偏右，並會分配成沿岸平行流動(coastal current)與向外海擴張增長(bulge region)的兩個明確區域，兩區域之寬度與前三日高屏溪累積流量有關，在有明顯沖淡水團的影像中，累積流量越大沿岸流動區越窄、擴張增長區則越寬。影像上發現高屏河口沖淡水團與海水交會處會出現明顯可見的邊界，此邊界影響海淡水混合及侷限了擴張增長區的發展。配合NOAA(National Oceanic and Atmospheric Administration)的海洋表面流資料，此邊界發展與開放海域(117.5°E-122.0°E、19.0°N-25.0°N)之流動有關，當春末至夏季時，周遭溪流之沖淡水團及潮汐作用則會影響此邊界形狀的變化，
本研究成功建立FS2運用於高屏河口及沿岸水體之高時空分辨率TSM濃度估算公式，其具有多頻譜影像如MODIS推估水質濃度之可靠度，又具有高空間解析度，就遙測於民生及水資源用途而言，比MODIS水色產品更能反應與河口沖淡水團分佈之細節。此雙重優勢將提供更大範圍及近即時的水資源環境遙測資訊。
</t>
    <phoneticPr fontId="1" type="noConversion"/>
  </si>
  <si>
    <t>吳祐欣</t>
  </si>
  <si>
    <t>You-Sin,Wu</t>
  </si>
  <si>
    <t>以MODIS Aqua海洋水色衛星影像評估台灣近岸水質</t>
  </si>
  <si>
    <t>Estimating the spatial and temporal distributions of water quality parameters in coastal areas from enhanced MODIS-Aqua ocean color product</t>
  </si>
  <si>
    <t>https://hdl.handle.net/11296/az6qmx</t>
  </si>
  <si>
    <t>近岸水體包含多樣豐富的生態系統，具備漁業、經濟及遊憩價值，台灣四面環海，擁有利用海水資源的優勢，然而近幾十年來海洋環境的健康和生產能力都面臨重大威脅，其中一重要原因為緊鄰陸地，水體水質易受人為活動所影響。為有效保護海岸水質、生態系統與經濟遊憩發展，監測並管理水質是必需的。近岸水質狀況及其變化趨勢需要長時間且大範圍全面性地進行監測，而近岸水體利用傳統監測方式耗時且費力，資料在時空分布特性上會受到限制，其資料代表性必然不夠完整，如能用遙測方式加以觀測，並提升遙測影像品質，以獲取更為全面的近岸水質資訊。
本研究區域為台灣各縣市近岸海域，以內政部公告之海岸地區範圍為基準，利用NASA (National Aeronautics and Space Administration) Aqua衛星所搭載之MODIS (Moderate-Resolution Imaging Spectroradiometer)感測器遙測影像進行台灣近岸水質分析，監測近岸葉綠素a (Chl-a)及懸浮固體物 (SS)濃度之時空分布特性。本研究首先運用2003至2013年MODIS Aqua遙測影像共約4,950幅影像，以Level 1A形式將資料彙整下載，修正其大氣校正方法以及選擇不同的演算法進行水質反算，並使用SeaDAS(SeaWiFS Data Analysis System)軟體以及搭配批次生產系統SeaBatch腳本，批次處理成Level 2含各水色產品之遙測影像，所得水質參數包含：葉綠素a(Chl-a)、總懸浮物質(TSM)、漫射衰減係數(Kd(490))、粒狀有機碳(POC)、粒狀無機碳(PIC)、遙測反射率Rrs(λ)、離水輻射強度nLw(λ)、各項IOP產品、有光層深度(Zeu)等。
經由影像再處理，調整NIR-SWIR大氣校正方法以及雲覆遮罩參數的取消，結果顯示近岸影像資料相比標準產品提升約10％，尤其是西部沿海岸地形較為破碎區域，且藉由多期影像組合，並改善組合手法後能得到更完整台灣近岸水質資訊。葉綠素演算法比較部分則藉由不同公式所演算葉綠素a濃度，選擇結果最接近環保署測值之OC3M演算法。
其次，利用已驗證之遙測水色影像，每年八天為單位組合後46幅，11年共506幅影像，針對葉綠素a及總懸浮固體物利用ArcGIS軟體對縣市海域範圍內水質參數進行時、空統計分析，並以水質分布盒鬚圖呈現。在空間分布方面，葉綠素a及懸浮固體物濃度為中部海域大於南部海域，再者是北部海域，水質情況最佳為東部海域。在時間趨勢方面，西岸海域在2007~2010年間葉綠素a濃度偏高，而在2011~2013年有下降趨勢，懸浮固體物濃度趨勢則相反，於2010~2013年有上升趨勢；東岸水質普遍清澈乾淨，整體葉綠素a濃度較西岸為低，不過卻在2011~2013年間有上升趨勢，與西岸在同期間整體水質變化呈現相反的情況，懸浮固體物則無此現象。
利用水色產品具有計算水質空間離散度之優勢，各海域範圍內所有水質資料統計計算所得標準差呈現東部海域水質分布較為均勻，北部新北、基隆、宜蘭也同樣標準差偏低，西岸由於受河川出海口高濁度的影響，及西部沿海工業區放流口影響所致，葉綠素a與懸浮固體物濃度呈現出較高的離散程度，水質分布是不平均的。
最後，本研究比較現有環保署測站與分區水色產品在時間趨勢、空間分佈、季節特徵之差異。現有環保署測站多選點在河口或重要排放口附近，且採樣頻率極低，無法代表各分區水質狀況，因此，測站與水色產品於時間趨勢上無顯著相關。測站值因位於河口及資料量低，使其年間變化波動大，不易看出分區水質變化趨勢；反之，由水色產品可明顯看出近年(2010-2013)東岸Chl-a有逐年上升趨勢，且在Chl-a影像上沒有顯示出測站值呈現之西岸Chl-a下降趨勢。此外，測站值呈現之季節性Chl-a分布也與水色影像完全不同，西岸測站因受河口沖刷及採樣頻率低影響使其濃度高值多發生在雨季，但由水色產品可看出其實西岸分區Chl-a濃度因受黑潮及臺灣海峽溫暖海水的影響，常在秋、冬季有較高的Chl-a濃度。本研究發現，在沒有水色產品的輔助下，使用現有的測站水質評估各縣市海岸區域管理範圍水質，最多僅能說明東岸水質較西岸好，無法進一步看出各分區水質變動年間與季節性趨勢。
本研究結果顯示，MODIS衛星遙測影像能有效運用於觀測台灣近岸海域之水質變化，雖然懸浮固體物濃度與實測值有落差，但卻呈現相同變化趨勢，其遙測推估濃度還是能作為水質指標參考用；葉綠素a更是能藉由時間上的資料優勢看出更細微的變動，因此遙測水色影像能反映台灣近岸在不同時間、季節所呈現之各水質參數濃度上的差異，以及做為長期監控水質變化之依據。</t>
    <phoneticPr fontId="1" type="noConversion"/>
  </si>
  <si>
    <t>江燮珍</t>
  </si>
  <si>
    <t>Shish-JengKong</t>
  </si>
  <si>
    <t>以時空地理加權迴歸模式建立衛星影像遙測水庫水質之研究</t>
  </si>
  <si>
    <t>Applying geographically and temporally weighted regression and analysis to monitor reservoir water quality from satellite images</t>
  </si>
  <si>
    <t>朱宏杰</t>
  </si>
  <si>
    <t>Hone-Jay Chu</t>
  </si>
  <si>
    <t>測量及空間資訊學系</t>
  </si>
  <si>
    <t>https://hdl.handle.net/11296/8ax562</t>
  </si>
  <si>
    <t>隨著人口和經濟的增長，對水的需求量與日劇增。水庫為飲用水的主要來源，因此如何有效的監測水庫水質是非常重要的。傳統的水質監測方法是利用水庫所設的水質採樣點進行現地的水質採樣，透過採樣所得到的水樣本需送回實驗室進行各水質的化驗，利用化驗所取得的各水質參數值的高低來評估水質的好壞。但由於現地採樣的水質採樣點位稀少，加上點位的分佈稀疏，並不足以表示水庫空間上的水質變化。本研究配合現地的水質採樣時間，以水質採樣前後20天作為選擇條件，從2005年至2013年的福衛二號衛星影像中，篩選出總計28張的衛星影像進行水質迴歸及計算。在水質迴歸的部分，本研究以時空地理加權迴歸模式來推估曾文水庫的濁度及葉綠素值。
時空地理加權迴歸考慮空間及時間的異質性，進行局部性的水質推估，其可產生各時期各測站專屬的係數值，再利用反距離權重法將各時期各測站的係數值推估到整張影像。利用所取得的整張影像的係數值，加上衛星的DN值經計算後所得到的遙測反射率，便能取得各時期的水質分佈圖。利用線性迴歸及地理加權迴歸的成果與時空地理加權迴歸的成果作比較，並以均方根誤差（RMSE）來分析模型之好壞，從RMSE的成果證明時空地理加權回歸在水質推估上的可行性。利用取得的多時期水質分佈圖，輔以雨量及水位資料，進行水質時空變化的分析及探討，並利用超標累加法及經驗正交函數(EOF)找出超標次數最多及水質參數值變化較大的區域，以利於曾文水庫水質的監測及管理。</t>
    <phoneticPr fontId="1" type="noConversion"/>
  </si>
  <si>
    <t>楊善博</t>
  </si>
  <si>
    <t>Shan-BoYang</t>
  </si>
  <si>
    <t>以多頻譜高解析度衛星影像結合最佳半解析光學理論模式模擬台灣水庫透明度分佈圖</t>
  </si>
  <si>
    <t>Integrating evolutionary optimization and ocean color semi-analytical model for mapping Secchi disk depth of inland water from high resolution multispectral satellite data</t>
  </si>
  <si>
    <t>https://hdl.handle.net/11296/zz4aux</t>
  </si>
  <si>
    <t>量測沙奇盤深度為量化水體澄清度(透明度)最直接且快速的方式，也是優養判定的指標之一。國內被判定為優養化之水庫大多都是透明度太低，而改善透明度要從何種污染物著手卻僅仰賴透明度與水質的經驗關係，以卡爾森經驗式為例，若根據該式建議藉由改善葉綠素a來提高國內水庫的透明度，恐怕大多數水庫都無法得到令人滿意的結果。因此，本研究利用水體光學理論、水庫生光特性分析資料及最佳化方法，建立最適合國內22座水庫之透明度物理模式，以能準確解析水中光敏物質濃度、環境光場與透明度間的關係。此外，透過2005至2013年共2400筆國內水庫觀測資料與最佳化，本研究嘗試找出透明度物理模式中兩個主要衛星影像參數(光衰減係數與遙測反射率)的最適波段，並運用在Landsat 8跟Sentinel 2A兩個中解析度衛星影像上，比較兩個影像資料，並探討遙測透明度與其他水質的關係。
在建立水庫透明度物理模式方面，本研究建立一套半解析透明度(SA-SD)模式，其模式中包含了生光模式、輻射傳輸模式、準解析模式和新透明度物理模式，輸入過去環保署十年大量的水庫水質採樣資料，選出生光模式中九個係數為決策變數：(1) 以線性迴歸模式連結懸浮固體物濃度(SS)與無機顆粒吸收係數adm(400)、連結總溶解性有機碳(TOC)與有色溶解性有機物質(CDOM)吸收係數ag(440)，以及以SS連結總顆粒背向散射係數bbp(550)之6個迴歸係數；(2) 無機顆粒和CDOM吸收光譜斜率常數的 S_dm和S_g，以及(3) 總顆粒背向散射光譜指數常數。其次，利用基因演算法將SA-SD模式最佳化，率定出最佳生光係數解。經過訓練及驗證之SA-SD模式，其準確性可達log-R2=0.73，比較卡爾森的透明度與葉綠素a回歸關係式，還有以現地資料進行多元迴歸分析方法所推導的關係式，log-R2值分別為0.07與0.71，結果顯示本研究之SA-SD模式比一般的回歸關係式有較高的準確度。此外以最佳綠光波段解析水庫透明度也比Z. Lee et al. (2015)提出以藍光波段為佳。SA-SD模式敏感度分析結果顯示SS與TOC為主要影響透明度的變數，且模式唯一限制條件是不能接受葉綠素a濃度為零。
在以Landsat 8跟Sentinel 2A衛星影像遙測國內水庫透明度方面，本研究發現半解析模式中輻照度漫射衰減係數(Kd)及水面輻射反射率(rw)在Landsat 8影像應採用561波長，在Sentinel 2A影像應採用560波長，此與過去Z. Lee et al. (2015)發展此透明度模式應用於海洋水體採用之490波長有所不同。Landsat 8和Sentinel 2A影像分別具有30及10公尺解析度，雖比不上過去國內水庫常用之SPOT (10 m)與福衛二號影像(8 m)，但仍能顯示蓄水面積最小主要水庫的水質變化，且具有免費、品管嚴謹、能進行嚴謹大氣校正、多頻譜及光譜解析度較高的優勢。比較Landsat 8和Sentinel 2A資料於水庫水質遙測之運用，Sentinel 2A衛星對於透明度較高之水庫，如翡翠及日月潭水庫，有較高的失真率；但對於較低透明度且面積小之澄清湖水庫，則有不錯的解析能力；而在Landsat 8部份，對於各水庫透明度的分佈情形皆能精確掌握，較具有台灣水庫透明度遙測之可行性。故以Landsat-8影像分析國內8座主要水庫水質，透明度與濁度分佈有密切關係，受到沿岸及入流口沖刷的影響，帶來的懸浮物質造成透明度較低；另外，由於集水區的營養鹽排入水庫中，所以在相對透明度較高的地方，受到的光穿透較深造成藻類大量生長，而有較高的葉綠素a濃度。
本研究建議以半解析模式分析水質與透明度的關係，有科學根據性地找出造成水庫透明度惡化的主要原因，並能對症下藥改善水質。為提高SA-SD的實用性，未來應將模式中bbp()項細分出針對藻體顆粒背向散射係數bbph()項，以進一步探討藻體顆粒對透明度的影響。經本研究評估Landsat-8最適合用於國內水庫水質遙測，就透明度而言其遙測水質相對差異百分比為25 %，其他水質(葉綠素a及濁度)準確度雖不在本研究探討之列，但分析透明度與其他水質間的空間變化關係，發現透明度的分佈主要與濁度有關。另外，分析透明度與葉綠素a間關係，可將八座水庫分為：(1) 以光為限制因子之A類；(2) 以營養鹽為限制因子之B類；(3) 混合光及營養鹽為限制因子之C類。針對不同分類，可以了解營養鹽類及光穿透水體對藻類生長的影響，藉此擬訂不同改善水庫優養化之計畫。
因此，本研究認為利用Landsat 8針對透明度與其他水質之間的比較，具有能即時掌握水庫水質的受損情況及污染來源的能力，建議相關管理機關可將其納為監測水庫全域水質的平台。</t>
    <phoneticPr fontId="1" type="noConversion"/>
  </si>
  <si>
    <r>
      <rPr>
        <sz val="9"/>
        <color rgb="FF666666"/>
        <rFont val="細明體"/>
        <family val="3"/>
        <charset val="136"/>
      </rPr>
      <t>德基水庫位於大甲溪上游，為中部地區水資源重要來源，但位於德基水庫上游之梨山地區，由於果園、蔬菜大量的種植，導致本地區水土保持不良，肥料、農藥大量流入河川中，造成德基水庫嚴重優養化問題。
一般水質優養化問題評估均使用</t>
    </r>
    <r>
      <rPr>
        <sz val="9"/>
        <color rgb="FF666666"/>
        <rFont val="Verdana"/>
        <family val="2"/>
      </rPr>
      <t>Carlson</t>
    </r>
    <r>
      <rPr>
        <sz val="9"/>
        <color rgb="FF666666"/>
        <rFont val="細明體"/>
        <family val="3"/>
        <charset val="136"/>
      </rPr>
      <t>於</t>
    </r>
    <r>
      <rPr>
        <sz val="9"/>
        <color rgb="FF666666"/>
        <rFont val="Verdana"/>
        <family val="2"/>
      </rPr>
      <t>1977</t>
    </r>
    <r>
      <rPr>
        <sz val="9"/>
        <color rgb="FF666666"/>
        <rFont val="細明體"/>
        <family val="3"/>
        <charset val="136"/>
      </rPr>
      <t>年所定義之營養狀況指標</t>
    </r>
    <r>
      <rPr>
        <sz val="9"/>
        <color rgb="FF666666"/>
        <rFont val="Verdana"/>
        <family val="2"/>
      </rPr>
      <t>(Carlson Trophic State Index</t>
    </r>
    <r>
      <rPr>
        <sz val="9"/>
        <color rgb="FF666666"/>
        <rFont val="細明體"/>
        <family val="3"/>
        <charset val="136"/>
      </rPr>
      <t>，</t>
    </r>
    <r>
      <rPr>
        <sz val="9"/>
        <color rgb="FF666666"/>
        <rFont val="Verdana"/>
        <family val="2"/>
      </rPr>
      <t>CTSI)</t>
    </r>
    <r>
      <rPr>
        <sz val="9"/>
        <color rgb="FF666666"/>
        <rFont val="細明體"/>
        <family val="3"/>
        <charset val="136"/>
      </rPr>
      <t>，但世界各地優養成因與環境因子不盡相同，直接引用會造成問題誤判，因此本研究考慮臺灣地區污染狀況及環境因子不同於美國，針對</t>
    </r>
    <r>
      <rPr>
        <sz val="9"/>
        <color rgb="FF666666"/>
        <rFont val="Verdana"/>
        <family val="2"/>
      </rPr>
      <t>Carlson</t>
    </r>
    <r>
      <rPr>
        <sz val="9"/>
        <color rgb="FF666666"/>
        <rFont val="細明體"/>
        <family val="3"/>
        <charset val="136"/>
      </rPr>
      <t>模式中兩個主要因子，也就是最大透明度</t>
    </r>
    <r>
      <rPr>
        <sz val="9"/>
        <color rgb="FF666666"/>
        <rFont val="Verdana"/>
        <family val="2"/>
      </rPr>
      <t>(</t>
    </r>
    <r>
      <rPr>
        <sz val="9"/>
        <color rgb="FF666666"/>
        <rFont val="細明體"/>
        <family val="3"/>
        <charset val="136"/>
      </rPr>
      <t>即</t>
    </r>
    <r>
      <rPr>
        <sz val="9"/>
        <color rgb="FF666666"/>
        <rFont val="Verdana"/>
        <family val="2"/>
      </rPr>
      <t>64 m)</t>
    </r>
    <r>
      <rPr>
        <sz val="9"/>
        <color rgb="FF666666"/>
        <rFont val="細明體"/>
        <family val="3"/>
        <charset val="136"/>
      </rPr>
      <t>與</t>
    </r>
    <r>
      <rPr>
        <sz val="9"/>
        <color rgb="FF666666"/>
        <rFont val="Verdana"/>
        <family val="2"/>
      </rPr>
      <t>SDD</t>
    </r>
    <r>
      <rPr>
        <sz val="9"/>
        <color rgb="FF666666"/>
        <rFont val="細明體"/>
        <family val="3"/>
        <charset val="136"/>
      </rPr>
      <t>倍率因子</t>
    </r>
    <r>
      <rPr>
        <sz val="9"/>
        <color rgb="FF666666"/>
        <rFont val="Verdana"/>
        <family val="2"/>
      </rPr>
      <t>2</t>
    </r>
    <r>
      <rPr>
        <sz val="9"/>
        <color rgb="FF666666"/>
        <rFont val="細明體"/>
        <family val="3"/>
        <charset val="136"/>
      </rPr>
      <t>予以修正，進而得到德基營養狀況指標</t>
    </r>
    <r>
      <rPr>
        <sz val="9"/>
        <color rgb="FF666666"/>
        <rFont val="Verdana"/>
        <family val="2"/>
      </rPr>
      <t>(Te-Chi Trophic State Index</t>
    </r>
    <r>
      <rPr>
        <sz val="9"/>
        <color rgb="FF666666"/>
        <rFont val="細明體"/>
        <family val="3"/>
        <charset val="136"/>
      </rPr>
      <t>，</t>
    </r>
    <r>
      <rPr>
        <sz val="9"/>
        <color rgb="FF666666"/>
        <rFont val="Verdana"/>
        <family val="2"/>
      </rPr>
      <t>TTSI)</t>
    </r>
    <r>
      <rPr>
        <sz val="9"/>
        <color rgb="FF666666"/>
        <rFont val="細明體"/>
        <family val="3"/>
        <charset val="136"/>
      </rPr>
      <t>，修正後之倍率因子</t>
    </r>
    <r>
      <rPr>
        <sz val="9"/>
        <color rgb="FF666666"/>
        <rFont val="Verdana"/>
        <family val="2"/>
      </rPr>
      <t>b</t>
    </r>
    <r>
      <rPr>
        <sz val="9"/>
        <color rgb="FF666666"/>
        <rFont val="細明體"/>
        <family val="3"/>
        <charset val="136"/>
      </rPr>
      <t>為</t>
    </r>
    <r>
      <rPr>
        <sz val="9"/>
        <color rgb="FF666666"/>
        <rFont val="Verdana"/>
        <family val="2"/>
      </rPr>
      <t>1.544</t>
    </r>
    <r>
      <rPr>
        <sz val="9"/>
        <color rgb="FF666666"/>
        <rFont val="細明體"/>
        <family val="3"/>
        <charset val="136"/>
      </rPr>
      <t>及係數</t>
    </r>
    <r>
      <rPr>
        <sz val="9"/>
        <color rgb="FF666666"/>
        <rFont val="Verdana"/>
        <family val="2"/>
      </rPr>
      <t>a</t>
    </r>
    <r>
      <rPr>
        <sz val="9"/>
        <color rgb="FF666666"/>
        <rFont val="細明體"/>
        <family val="3"/>
        <charset val="136"/>
      </rPr>
      <t>為</t>
    </r>
    <r>
      <rPr>
        <sz val="9"/>
        <color rgb="FF666666"/>
        <rFont val="Verdana"/>
        <family val="2"/>
      </rPr>
      <t>8.605</t>
    </r>
    <r>
      <rPr>
        <sz val="9"/>
        <color rgb="FF666666"/>
        <rFont val="細明體"/>
        <family val="3"/>
        <charset val="136"/>
      </rPr>
      <t>。研究中同時驗證此指標之適用性，其結果顯示在各斷面上所得之三種單一營養狀況指標</t>
    </r>
    <r>
      <rPr>
        <sz val="9"/>
        <color rgb="FF666666"/>
        <rFont val="Verdana"/>
        <family val="2"/>
      </rPr>
      <t>(TTSI(SDD)</t>
    </r>
    <r>
      <rPr>
        <sz val="9"/>
        <color rgb="FF666666"/>
        <rFont val="細明體"/>
        <family val="3"/>
        <charset val="136"/>
      </rPr>
      <t>，</t>
    </r>
    <r>
      <rPr>
        <sz val="9"/>
        <color rgb="FF666666"/>
        <rFont val="Verdana"/>
        <family val="2"/>
      </rPr>
      <t>TTSI(Chla)</t>
    </r>
    <r>
      <rPr>
        <sz val="9"/>
        <color rgb="FF666666"/>
        <rFont val="細明體"/>
        <family val="3"/>
        <charset val="136"/>
      </rPr>
      <t>，</t>
    </r>
    <r>
      <rPr>
        <sz val="9"/>
        <color rgb="FF666666"/>
        <rFont val="Verdana"/>
        <family val="2"/>
      </rPr>
      <t>TTSI(TP))</t>
    </r>
    <r>
      <rPr>
        <sz val="9"/>
        <color rgb="FF666666"/>
        <rFont val="細明體"/>
        <family val="3"/>
        <charset val="136"/>
      </rPr>
      <t>，均比</t>
    </r>
    <r>
      <rPr>
        <sz val="9"/>
        <color rgb="FF666666"/>
        <rFont val="Verdana"/>
        <family val="2"/>
      </rPr>
      <t>CTSI</t>
    </r>
    <r>
      <rPr>
        <sz val="9"/>
        <color rgb="FF666666"/>
        <rFont val="細明體"/>
        <family val="3"/>
        <charset val="136"/>
      </rPr>
      <t>模式之單一營養狀況指標</t>
    </r>
    <r>
      <rPr>
        <sz val="9"/>
        <color rgb="FF666666"/>
        <rFont val="Verdana"/>
        <family val="2"/>
      </rPr>
      <t>(CTSI(SDD)</t>
    </r>
    <r>
      <rPr>
        <sz val="9"/>
        <color rgb="FF666666"/>
        <rFont val="細明體"/>
        <family val="3"/>
        <charset val="136"/>
      </rPr>
      <t>，</t>
    </r>
    <r>
      <rPr>
        <sz val="9"/>
        <color rgb="FF666666"/>
        <rFont val="Verdana"/>
        <family val="2"/>
      </rPr>
      <t>CTSI(Chla)</t>
    </r>
    <r>
      <rPr>
        <sz val="9"/>
        <color rgb="FF666666"/>
        <rFont val="細明體"/>
        <family val="3"/>
        <charset val="136"/>
      </rPr>
      <t>，</t>
    </r>
    <r>
      <rPr>
        <sz val="9"/>
        <color rgb="FF666666"/>
        <rFont val="Verdana"/>
        <family val="2"/>
      </rPr>
      <t>CTSI(TP))</t>
    </r>
    <r>
      <rPr>
        <sz val="9"/>
        <color rgb="FF666666"/>
        <rFont val="細明體"/>
        <family val="3"/>
        <charset val="136"/>
      </rPr>
      <t>具較一致之結果，且轉換後葉綠素</t>
    </r>
    <r>
      <rPr>
        <sz val="9"/>
        <color rgb="FF666666"/>
        <rFont val="Verdana"/>
        <family val="2"/>
      </rPr>
      <t>-a</t>
    </r>
    <r>
      <rPr>
        <sz val="9"/>
        <color rgb="FF666666"/>
        <rFont val="細明體"/>
        <family val="3"/>
        <charset val="136"/>
      </rPr>
      <t>、透明度及總磷的尺度較符合德基水庫環境特性，足証修正之</t>
    </r>
    <r>
      <rPr>
        <sz val="9"/>
        <color rgb="FF666666"/>
        <rFont val="Verdana"/>
        <family val="2"/>
      </rPr>
      <t>TTSI</t>
    </r>
    <r>
      <rPr>
        <sz val="9"/>
        <color rgb="FF666666"/>
        <rFont val="細明體"/>
        <family val="3"/>
        <charset val="136"/>
      </rPr>
      <t>指標適用於德基水庫。
另一方面，由於衛星影像具有「廣景覽要」與「重複涵蓋」特性，極適合環境污染問題調查，因此本研究使用大地衛星</t>
    </r>
    <r>
      <rPr>
        <sz val="9"/>
        <color rgb="FF666666"/>
        <rFont val="Verdana"/>
        <family val="2"/>
      </rPr>
      <t>(Landsat)</t>
    </r>
    <r>
      <rPr>
        <sz val="9"/>
        <color rgb="FF666666"/>
        <rFont val="細明體"/>
        <family val="3"/>
        <charset val="136"/>
      </rPr>
      <t>之多光譜影像，經濛氣校正（</t>
    </r>
    <r>
      <rPr>
        <sz val="9"/>
        <color rgb="FF666666"/>
        <rFont val="Verdana"/>
        <family val="2"/>
      </rPr>
      <t>Haze Correction</t>
    </r>
    <r>
      <rPr>
        <sz val="9"/>
        <color rgb="FF666666"/>
        <rFont val="細明體"/>
        <family val="3"/>
        <charset val="136"/>
      </rPr>
      <t>）後建構水質參數與影像灰階統計模型關係，並據以繪出水質營養狀況空間分佈及水域區段劃分之資料。此外為評估水質營養狀況風險問題，研究中先建立</t>
    </r>
    <r>
      <rPr>
        <sz val="9"/>
        <color rgb="FF666666"/>
        <rFont val="Verdana"/>
        <family val="2"/>
      </rPr>
      <t>TTSI(Chla)</t>
    </r>
    <r>
      <rPr>
        <sz val="9"/>
        <color rgb="FF666666"/>
        <rFont val="細明體"/>
        <family val="3"/>
        <charset val="136"/>
      </rPr>
      <t>指標之半變異元，並利用</t>
    </r>
    <r>
      <rPr>
        <sz val="9"/>
        <color rgb="FF666666"/>
        <rFont val="Verdana"/>
        <family val="2"/>
      </rPr>
      <t>HYDRO_GEN</t>
    </r>
    <r>
      <rPr>
        <sz val="9"/>
        <color rgb="FF666666"/>
        <rFont val="細明體"/>
        <family val="3"/>
        <charset val="136"/>
      </rPr>
      <t>隨機變域模擬方法來繁衍多次表現值，進而推估德基水庫全域平均及各斷面上</t>
    </r>
    <r>
      <rPr>
        <sz val="9"/>
        <color rgb="FF666666"/>
        <rFont val="Verdana"/>
        <family val="2"/>
      </rPr>
      <t>TTSI(Chla)</t>
    </r>
    <r>
      <rPr>
        <sz val="9"/>
        <color rgb="FF666666"/>
        <rFont val="細明體"/>
        <family val="3"/>
        <charset val="136"/>
      </rPr>
      <t>指標之機率分佈，並據以評判各種營養狀況發生機率，以供水庫管理單位規劃治理與環境管理之重要參考。</t>
    </r>
    <phoneticPr fontId="1" type="noConversion"/>
  </si>
  <si>
    <t>近年來光學衛星被廣泛用來做大面積的環境監測，其中懸浮沉積物濃度(SSC)變化為眾多監測項目中相當重要的目標之一，在光學影像中懸浮沉積物的濃度越高，通常反映出越高的光譜反射率。有鑑於複雜的環境變因，前人研究大多由衛星影像獲取水體反射率，配合水樣採集的濃度紀錄，建立區域性的預測模型。卑南溪位於台灣東南部，發源於中央山脈，豐沛的颱風降雨與陡峭短促的河道，造就卑南溪成為台灣重要的沉積物輸出河。本研究彙整水利署與環保署長期的懸浮沉積物濃度監測紀錄，以及多顆衛星(FORMOSAT-2、SPOT-4、SPOT-5、SPOT-6)於台灣上空定期拍攝的影像資料。從中篩選2005~2013年53筆同期的實測資料與衛星影像，探討水體反射率與實測濃度的變化關係，並於大氣校正工作後得到最佳的濃度預測模型，接著再以2014年的實測資料進行預測模型的分析與驗證，並發現多元回歸分析有較準確的預測結果，R2為0.9766，預測斜率為1.0431。本研究後段以2011年為例，利用預測模型成功提升懸浮沉積物濃度監控之頻率與擴散分布之細節，整合全年的水文資來分析濃度變化的控制因素，並多次監測出懸浮沉積物濃度已達觸發高濃度重力流之門檻。透過水體反射率標準差分析可能的觀測誤差來源發現，預測結果易受環境影響，特別是河道乾濕季的變化以及海面波浪的干擾，可能都是觀測誤差的主因。若未來能針對此誤差因素進行改善，相信對懸浮沉積物濃度之監測可提供更準確的預測結果，並大幅提升監測頻率與範圍，進而彌補傳統定點人力監測的不足。</t>
    <phoneticPr fontId="1" type="noConversion"/>
  </si>
  <si>
    <t>葉冠儀</t>
  </si>
  <si>
    <t>Yeh, Guan-I</t>
  </si>
  <si>
    <t>以中尺度地球資源衛星影像分析台灣主要民生水庫枯水期水質分佈、藻類生長限制因子與可能人為影響來源</t>
  </si>
  <si>
    <t>Mapping dry-season water quality parameters and information for eutrophication control on water supply reservoirs of Taiwan from moderate resolution satellite imagery</t>
  </si>
  <si>
    <t>Chang, Chih-Hua</t>
  </si>
  <si>
    <t>https://hdl.handle.net/11296/4r366p</t>
  </si>
  <si>
    <t>台灣每年非雨季期間之民生、農業、水力與工業用水幾乎全都仰賴水庫供應，水庫水量水質是否安全與穩定，是影響社會民生與經濟發展的重要因素。水庫優養化是營養物質與沉積物長期累積，使浮游植物過量生長並導致各種民生用水水質問題的主要成因。目前水庫水質管理單位透過透明度、葉綠素、營養鹽與濁度等物化水質參數之長期、定點監測，建立指標評估多座水庫優養狀態，再篩選出時-空分佈上較具風險之水庫蓄水區域，進行深入的污染調查與擬定營養負荷削減策略。現行監測雖能提供準確的實驗室水質檢測成果，不過，花費甚多卻僅能提供低頻度、低點數、時-空分佈極為有限的資訊。
近年陸續升空執行任務之地球資源衛星，包括2013年升空的Landsat-8 (簡稱L-8)及2015年升空的Sentinel-2AB (簡稱S-2)，不僅可提供10m解析度、再訪率5-9天的高品質中尺度陸地資源研究資料，其參考水色衛星所設定之可見光、近紅外與短波紅外波段非常適合用以偵測薄雲、移除大氣干擾並解析水色。本研究利用2017-2019年非雨季期間(水質穩定期)無雲之L8及S2的影像，共有449天的影像，選用海洋水色學界常用之嚴謹大氣校正方法及水質演算法分析全台18座蓄水面積達60 ha以上民生水庫(每座水庫平均25幅)。經文獻彙整後本研究選用Dogliotti、海洋水色半解析模式與NASA的OC3遙測水質方法分別推估水庫表層濁度(TB)、沙奇盤透明度(ZSD)與葉綠素-a (Chl-a)等3項與優養相關之水質參數，並產製18座水庫水質分布圖。
本研究收集2017-2019年環保署實測水質資料，並由18座水庫水質分布影像提取可與實測值匹配之遙測水質，以實測與遙測日期差距5天內及排除遙測濁度80 FNU為準則，建立共466對遙測與實測匹配水質資料庫，匹配結果顯示TB相關性最佳(R=0.6)但均為高估，因此Dogliotti法應用於台灣水庫需乘0.3-0.5倍；海洋水色半解析ZSD模式推估值與實測值相比互有高低，但特別適用於透明度時空變異(以實測ZSD變異係數表示，CVSD)中等的13座水庫，其相關性可達0.57，若CVSD&gt;35%或CVSD&lt;20%則相關性變差。本研究發現Chl-a匹配相關性最差，有10座水庫的OC3遙測值較接近實測(R=0.32)，其他8座水庫誤差較大且共同特徵為TB值&gt;3.1 FNU，顯示高濁水庫較不適合使用OC3推估Chl-a，亦驗證應用於海洋之演算法僅能適用於低TB水庫之Chl-a推估。根據匹配水質資料庫分析結果，本研究以簡線性回歸模式修正Dogliotti、海洋水色半解析模式與OC3演算法，針對不同水庫群建立修正係數，使遙測水質濃度較為接近實測水質。
本研究將修正後的三年逐幅水質分佈圖以中位數整合，分析18座台灣主要民生水庫於枯水期的「透明度與濁度」與「葉綠素」空間分佈特性，發現遙測水質呈現之空間變化遠優於點測站所計算之變異係數，小型離槽水庫之TB與ZSD空間變化較為明顯，大型在槽水庫則有較顯著的Chl-a空間變化，研判影響水庫上下游水質空間變化的重要因子有操作型態、規模或水力停留時間、水庫幾何形狀及水深。本研究提出的TB、ZSD與Chl-a空間分佈型態交互分類準則，建立藻類生長限制因子研判指標，大多數水庫分類結果顯示上游或越域引水匯入處資訊不足(因OC3在濁度高時誤判)、中游為光限制、下游為水質相對較佳處且光照為影響藻類是否能持續生長的重要條件；較為特別者為翡翠、德基、明德及阿公店水庫，其上游可能受營養鹽控制。
本研究評估海洋水色演算法推估中尺度水庫水質時空分布之適用性，提出修正方法並分析台灣18座水庫在枯水期的水質空間分佈與藻類生長限制因子，能提供「具有空間分佈特性之決策支援訊息」，協助管理機關精進水庫優養化改善策略。</t>
    <phoneticPr fontId="1" type="noConversion"/>
  </si>
  <si>
    <t>陳永彧</t>
  </si>
  <si>
    <t>Yong-Yu Chen</t>
  </si>
  <si>
    <r>
      <t>應用衛星影像監測石門水庫集水區</t>
    </r>
    <r>
      <rPr>
        <sz val="9"/>
        <color rgb="FF8B0000"/>
        <rFont val="Verdana"/>
        <family val="2"/>
      </rPr>
      <t>水質</t>
    </r>
    <r>
      <rPr>
        <sz val="9"/>
        <color rgb="FF555555"/>
        <rFont val="Verdana"/>
        <family val="2"/>
      </rPr>
      <t>濁度</t>
    </r>
  </si>
  <si>
    <t>Application of Satellite Image to Monitor River Suspended Sediments in Shimen Reservoir Watershed</t>
  </si>
  <si>
    <t>吳瑞賢</t>
  </si>
  <si>
    <t>Ray-Shyan Wu</t>
  </si>
  <si>
    <t>土木工程學系</t>
  </si>
  <si>
    <t>應用衛星影像監測石門水庫集水區水質濁度</t>
  </si>
  <si>
    <t>https://hdl.handle.net/11296/37sh7a</t>
  </si>
  <si>
    <t>水資源在世界各國都屬於重要資源之一，乾淨的水源更是民生、工業、農業等不可或缺的資源，需要加強管理與監控。雖然台灣屬於水源豐沛之地區，但儲水並不容易，且近年來受到極端氣候影響，台灣也面臨了高強度暴雨與長時間乾旱的問題，因此對於水庫的水質管理更顯重要。有鑑於台灣目前監測站都屬固定點測量為主，不足以代表整個集水區，且現有的實地測量皆以一個月進行一次測量，對於整個集水區短時間內詳細的變化難以掌控。本研究使用水文模式(SWAT)與衛星影像(SPOT與Landsat)，探討石門水庫集水區上游與庫區內的水質濁度監測問題，首先先使用SWAT模式對石門水庫集水區進行模擬，獲得每日一次的懸浮沉積物濃度，對於石門水庫集水區有長時間並進一步的理解。再使用衛星影像建立石門水庫集水區預測模型，並進行校準與驗證，才能使用衛星影像進行水質濁度預測。使用SWAT模式進行篩選，找出濁度上升事件，再使用衛星影像之預測模型進行預測，討論其準確度與濁度上升之問題；另於2015年石門水庫發生長達數月之乾旱，針對其時段進行衛星影像之預測。根據結果衛星影像應用於石門水庫庫區可行度較高，相對誤差平均約30%，水庫庫區的水質預測較為準確，主因是水庫庫區內面積範圍大，不易受到周圍沙洲或植被所影響。上游集水區則受限於水深，若在乾旱時期進行監測，容易因水位高度不足1m而產生誤差，導致獲得之反射率過高，誤判水質呈現混濁狀態。</t>
    <phoneticPr fontId="1" type="noConversion"/>
  </si>
  <si>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</si>
  <si>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</si>
  <si>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</si>
  <si>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</si>
  <si>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</si>
  <si>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</si>
  <si>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</si>
  <si>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</si>
  <si>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</si>
  <si>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</si>
  <si>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</si>
  <si>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</si>
  <si>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</si>
  <si>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</si>
  <si>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</si>
  <si>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</si>
  <si>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</si>
  <si>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</si>
  <si>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</si>
  <si>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</si>
  <si>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</si>
  <si>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</si>
  <si>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</si>
  <si>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</si>
  <si>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</si>
  <si>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</si>
  <si>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</si>
  <si>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</si>
  <si>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</si>
  <si>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</si>
  <si>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</si>
  <si>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</si>
  <si>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</si>
  <si>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</si>
  <si>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</si>
  <si>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</si>
  <si>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</si>
  <si>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</si>
  <si>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</si>
  <si>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</si>
  <si>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</si>
  <si>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</si>
  <si>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</si>
  <si>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</si>
  <si>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</si>
  <si>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</si>
  <si>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</si>
  <si>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</si>
  <si>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</si>
  <si>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</si>
  <si>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</si>
  <si>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</si>
  <si>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</si>
  <si>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</si>
  <si>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</si>
  <si>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</si>
  <si>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</si>
  <si>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</si>
  <si>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</si>
  <si>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</si>
  <si>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</si>
  <si>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</si>
  <si>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</si>
  <si>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</si>
  <si>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</si>
  <si>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</si>
  <si>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</si>
  <si>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</si>
  <si>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</si>
  <si>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</si>
  <si>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</si>
  <si>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</si>
  <si>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</si>
  <si>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</si>
  <si>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</si>
  <si>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</si>
  <si>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</si>
  <si>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</si>
  <si>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</si>
  <si>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</si>
  <si>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</si>
  <si>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</si>
  <si>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</si>
  <si>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</si>
  <si>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</si>
  <si>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</si>
  <si>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</si>
  <si>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MKAPZYAR</t>
  </si>
  <si>
    <t>thesis</t>
  </si>
  <si>
    <t>鄭淳樺; 孔祥琜; Shyang-Lai Kung</t>
  </si>
  <si>
    <t>應用多評準決策分析與衛星影像在水庫污染削減位置優選之研究</t>
  </si>
  <si>
    <t>https://hdl.handle.net/11296/a3aek3</t>
  </si>
  <si>
    <t>台灣地區地狹人稠，政府為了充分利用水資源，將許多水庫規劃為防洪、灌溉、公共給水、發電、遊憩及養殖等多目標功能的水庫。水庫的污染來自點源、非點源及水庫本身所釋出的。點源污染主要來自人類活動帶來的廢污水。非點源污染由水庫四周與集水區流入。近年來台灣民眾生活水準提升，自來水水質的重要性愈來愈受關注，加上水力發電、休閒遊憩等目標，水庫優養化及其污染防治已成為水庫管理中重要課題。本研究利用IKONOS高解析度衛星影像來判釋水庫葉綠素a濃度進而判定水庫污染程度及其分布狀況，並以實驗證實遙測結果與真實情況的關連性，因此更容易提供管理單位對於水庫未來全面性的水質掌控，也可以減少定期針對水庫進行數個採樣點分析，來概括整個水庫水質。本研究選取多功能用途之日月潭水庫為例來進行灰關聯分析與多評準決策分析模式可行性之驗證。結果顯示聖愛營地附近水域為最優選，而後依次是拉魯島、自來水取水口、德化社附近水域。灰關聯分析與ELECTRE方法都適用於方案選擇。分析的結果亦可作為台灣各水庫管理的參考，並可提供給水庫管理單位及環保單位未來規劃水庫水質標準的依據。</t>
  </si>
  <si>
    <t>台中市</t>
  </si>
  <si>
    <t>Publication Title: 環境工程與科學所 Volume: 碩士</t>
  </si>
  <si>
    <t>pollution; remote sensing; 水庫; 多評準決策分析; 污染防治; 灰關聯分析; ELECTRE; grey relational analysis; multiple criteria decision making; reservoir</t>
  </si>
  <si>
    <t>孔祥琜; Shyang-Lai Kung</t>
  </si>
  <si>
    <t>F2SUPYWB</t>
  </si>
  <si>
    <t>江燮珍; 朱宏杰; Hone-Jay Chu</t>
  </si>
  <si>
    <t>隨著人口和經濟的增長，對水的需求量與日劇增。水庫為飲用水的主要來源，因此如何有效的監測水庫水質是非常重要的。傳統的水質監測方法是利用水庫所設的水質採樣點進行現地的水質採樣，透過採樣所得到的水樣本需送回實驗室進行各水質的化驗，利用化驗所取得的各水質參數值的高低來評估水質的好壞。但由於現地採樣的水質採樣點位稀少，加上點位的分佈稀疏，並不足以表示水庫空間上的水質變化。本研究配合現地的水質採樣時間，以水質採樣前後20天作為選擇條件，從2005年至2013年的福衛二號衛星影像中，篩選出總計28張的衛星影像進行水質迴歸及計算。在水質迴歸的部分，本研究以時空地理加權迴歸模式來推估曾文水庫的濁度及葉綠素值。 時空地理加權迴歸考慮空間及時間的異質性，進行局部性的水質推估，其可產生各時期各測站專屬的係數值，再利用反距離權重法將各時期各測站的係數值推估到整張影像。利用所取得的整張影像的係數值，加上衛星的DN值經計算後所得到的遙測反射率，便能取得各時期的水質分佈圖。利用線性迴歸及地理加權迴歸的成果與時空地理加權迴歸的成果作比較，並以均方根誤差（RMSE）來分析模型之好壞，從RMSE的成果證明時空地理加權回歸在水質推估上的可行性。利用取得的多時期水質分佈圖，輔以雨量及水位資料，進行水質時空變化的分析及探討，並利用超標累加法及經驗正交函數(EOF)找出超標次數最多及水質參數值變化較大的區域，以利於曾文水庫水質的監測及管理。</t>
  </si>
  <si>
    <t>台南市</t>
  </si>
  <si>
    <t>Publication Title: 測量及空間資訊學系 Volume: 碩士</t>
  </si>
  <si>
    <t>Chlorophyll-a; 濁度; 時空地理加權迴歸模式; 經驗正交函數; 葉綠素; 福衛二號衛星影像; Empirical orthogonal functions; Formosat-2 satellite images; Geographically and temporally weighted regression; Turbidity</t>
  </si>
  <si>
    <t>TH23FRDM</t>
  </si>
  <si>
    <t>林孟勳; 余騰鐸; 曾清凉; Ting-Do Yu; Ching-Liang Tseng</t>
  </si>
  <si>
    <t>臺灣地區山高水急，河川侵蝕搬運作用旺盛，侵蝕物被帶到河流下游及出海口處堆積，而海岸區的波浪也會將之侵蝕或是搬運，兩者間作用直接影響到水體濁度與含砂量的變化；過去欲了解水中含砂量大都以人工的方式到現場量測，不只曠日費時且所費不貲，所得的資訊也侷限為點狀或線狀的分布，也無法經常性地讀取具代表性的足夠樣本，對於泥砂量分布的了解依然有盲點與限制；近年來由於遙感探測技術日新月異，且高解析力衛星影像的取得方便，以衛星影像量測含砂量變化，不但快速、經濟且是面狀具有時間序列資料，但是數位影像的頻譜像元資訊無法轉換成為水的濁度與含砂量，其間必須建立對應的關聯，同時檢測其可行性及準確性。 本研究探討的就是高解析力衛星多光譜影像中不同波段與水中含砂量(懸浮物濃度與濁度)的關係。即以GER 1500光譜儀採樣數據，以SPOT多光譜影像的三個波段分隔出G、R、N-IR波段，分別與現場水質檢測資料比較；再以取得的SPOT衛星影像不同波段DN值與當日採樣的光譜數據對應，迴歸出SPOT衛星與光譜儀兩者間的修正量。最後即可得出以衛星影像所量測出之懸浮度及濁度。 研究發現：懸浮度與SPOT衛星R波段對應關係較好，與現場採樣光譜總能量相關係數可達0.8626；濁度則與SPOT衛星G波段對應關係較好，與現場採樣光譜總能量的相關係數可達0.7204。</t>
  </si>
  <si>
    <t>Publication Title: 地球科學系碩博士班 Volume: 碩士</t>
  </si>
  <si>
    <t>濁度; Turbidity; 高解析力影像; 懸浮度; High Resolution Image; SSC(Suspended Sediment Concentration)</t>
  </si>
  <si>
    <t>RRQTVZIA</t>
  </si>
  <si>
    <t>李宜真; 李瑞陽; Re-yang Lee</t>
  </si>
  <si>
    <t>應用福爾摩沙二號衛星影像於水庫水質監測之研究</t>
  </si>
  <si>
    <t>https://hdl.handle.net/11296/8g8shm</t>
  </si>
  <si>
    <t>國內已有過半的重要水庫受到人為因素的影響而呈現優養化現象，而傳統的水質監測是屬於人員至水源地進行採樣，採樣後也需要耗費許多時間進行樣本檢驗，這樣的監測方法不但費時也費力，因此樣本數通常不多，且只能獲取點狀式的資料，無法進行全面性的水質監測，遙測突破了傳統現地採樣所造成的限制且可定期獲取大範圍的影像資料，並隨時可以回溯先前的資料，因此本研究利用衛星影像於水庫水質監測。 本研究針對日月潭、明德水庫、鳳山水庫，三個從貧養到優養化的水庫進行現地水質採樣與福爾摩沙衛星二號同步拍攝之影像，將採樣所得之水質參數(沙奇盤深度、葉綠素a、總磷)，配合該採樣點於衛星影像上之各波段光譜值，建立出衛星影像各波段與水質各參數之間的關係，用以推估研究區域全面性的水質，並探討福爾摩沙二號監測貧養、普養、以及優養化水庫水質的可行性。 研究顯示三個水庫經由迴歸式所得之適合參數中，沙奇盤深度、總磷、葉綠素a的採樣值與推估值的準確度都有百分之九十以上，而沙奇盤深度在三個水庫中能同時推算出適合的迴歸式，鳳山水庫的沙奇盤深度準確度更高達99.4%，顯示利用福衛二號於優養化程度不同的水庫時，可推估出適合沙奇盤深度的迴歸式。</t>
  </si>
  <si>
    <t>Publication Title: 環境資訊科技研究所 Volume: 碩士</t>
  </si>
  <si>
    <t>水質監測; 地理資訊系統; 福爾摩沙二號衛星; FORMOSAT 2; GIS (Geographic Information Systems); RS (Remote Sensing); Water quality monitoring</t>
  </si>
  <si>
    <t>李瑞陽; Re-yang Lee</t>
  </si>
  <si>
    <t>7EKR79ZR</t>
  </si>
  <si>
    <t>王禹翔; 張中白; Chung-pai Chang</t>
  </si>
  <si>
    <t>桃園縣</t>
  </si>
  <si>
    <t>Publication Title: 遙測科技碩士學位學程 Volume: 碩士</t>
  </si>
  <si>
    <t>大氣校正; atmospheric correction; 光學衛星; 卑南溪; 高濃度重力流; 懸浮沉積物濃度; hyperpycnal flow; optical satellites; Pinan River; suspended sediment concentration</t>
  </si>
  <si>
    <t>張中白; Chung-pai Chang</t>
  </si>
  <si>
    <t>TXPQ985D</t>
  </si>
  <si>
    <t>葉冠儀; 張智華; Chang, Chih-Hua</t>
  </si>
  <si>
    <t>台灣每年非雨季期間之民生、農業、水力與工業用水幾乎全都仰賴水庫供應，水庫水量水質是否安全與穩定，是影響社會民生與經濟發展的重要因素。水庫優養化是營養物質與沉積物長期累積，使浮游植物過量生長並導致各種民生用水水質問題的主要成因。目前水庫水質管理單位透過透明度、葉綠素、營養鹽與濁度等物化水質參數之長期、定點監測，建立指標評估多座水庫優養狀態，再篩選出時-空分佈上較具風險之水庫蓄水區域，進行深入的污染調查與擬定營養負荷削減策略。現行監測雖能提供準確的實驗室水質檢測成果，不過，花費甚多卻僅能提供低頻度、低點數、時-空分佈極為有限的資訊。 近年陸續升空執行任務之地球資源衛星，包括2013年升空的Landsat-8 (簡稱L-8)及2015年升空的Sentinel-2AB (簡稱S-2)，不僅可提供10m解析度、再訪率5-9天的高品質中尺度陸地資源研究資料，其參考水色衛星所設定之可見光、近紅外與短波紅外波段非常適合用以偵測薄雲、移除大氣干擾並解析水色。本研究利用2017-2019年非雨季期間(水質穩定期)無雲之L8及S2的影像，共有449天的影像，選用海洋水色學界常用之嚴謹大氣校正方法及水質演算法分析全台18座蓄水面積達60 ha以上民生水庫(每座水庫平均25幅)。經文獻彙整後本研究選用Dogliotti、海洋水色半解析模式與NASA的OC3遙測水質方法分別推估水庫表層濁度(TB)、沙奇盤透明度(ZSD)與葉綠素-a (Chl-a)等3項與優養相關之水質參數，並產製18座水庫水質分布圖。 本研究收集2017-2019年環保署實測水質資料，並由18座水庫水質分布影像提取可與實測值匹配之遙測水質，以實測與遙測日期差距5天內及排除遙測濁度80 FNU為準則，建立共466對遙測與實測匹配水質資料庫，匹配結果顯示TB相關性最佳(R=0.6)但均為高估，因此Dogliotti法應用於台灣水庫需乘0.3-0.5倍；海洋水色半解析ZSD模式推估值與實測值相比互有高低，但特別適用於透明度時空變異(以實測ZSD變異係數表示，CVSD)中等的13座水庫，其相關性可達0.57，若CVSD&gt;35%或CVSD&lt;20%則相關性變差。本研究發現Chl-a匹配相關性最差，有10座水庫的OC3遙測值較接近實測(R=0.32)，其他8座水庫誤差較大且共同特徵為TB值&gt;3.1 FNU，顯示高濁水庫較不適合使用OC3推估Chl-a，亦驗證應用於海洋之演算法僅能適用於低TB水庫之Chl-a推估。根據匹配水質資料庫分析結果，本研究以簡線性回歸模式修正Dogliotti、海洋水色半解析模式與OC3演算法，針對不同水庫群建立修正係數，使遙測水質濃度較為接近實測水質。 本研究將修正後的三年逐幅水質分佈圖以中位數整合，分析18座台灣主要民生水庫於枯水期的「透明度與濁度」與「葉綠素」空間分佈特性，發現遙測水質呈現之空間變化遠優於點測站所計算之變異係數，小型離槽水庫之TB與ZSD空間變化較為明顯，大型在槽水庫則有較顯著的Chl-a空間變化，研判影響水庫上下游水質空間變化的重要因子有操作型態、規模或水力停留時間、水庫幾何形狀及水深。本研究提出的TB、ZSD與Chl-a空間分佈型態交互分類準則，建立藻類生長限制因子研判指標，大多數水庫分類結果顯示上游或越域引水匯入處資訊不足(因OC3在濁度高時誤判)、中游為光限制、下游為水質相對較佳處且光照為影響藻類是否能持續生長的重要條件；較為特別者為翡翠、德基、明德及阿公店水庫，其上游可能受營養鹽控制。 本研究評估海洋水色演算法推估中尺度水庫水質時空分布之適用性，提出修正方法並分析台灣18座水庫在枯水期的水質空間分佈與藻類生長限制因子，能提供「具有空間分佈特性之決策支援訊息」，協助管理機關精進水庫優養化改善策略。</t>
  </si>
  <si>
    <t>Publication Title: 環境工程學系 Volume: 碩士</t>
  </si>
  <si>
    <t>Remote sensing; 遙感探測; 中尺度地球資源衛星; 台灣主要民生水庫; 藻類生長限制因子; Algae growth limiting factors; Major supply reservoirs in Taiwan; Meso-scale satellite images of earth resources</t>
  </si>
  <si>
    <t>張智華; Chang, Chih-Hua</t>
  </si>
  <si>
    <t>G8IPZ7A8</t>
  </si>
  <si>
    <t>楊善博; 張智華; Chih-Hua Chang</t>
  </si>
  <si>
    <t>量測沙奇盤深度為量化水體澄清度(透明度)最直接且快速的方式，也是優養判定的指標之一。國內被判定為優養化之水庫大多都是透明度太低，而改善透明度要從何種污染物著手卻僅仰賴透明度與水質的經驗關係，以卡爾森經驗式為例，若根據該式建議藉由改善葉綠素a來提高國內水庫的透明度，恐怕大多數水庫都無法得到令人滿意的結果。因此，本研究利用水體光學理論、水庫生光特性分析資料及最佳化方法，建立最適合國內22座水庫之透明度物理模式，以能準確解析水中光敏物質濃度、環境光場與透明度間的關係。此外，透過2005至2013年共2400筆國內水庫觀測資料與最佳化，本研究嘗試找出透明度物理模式中兩個主要衛星影像參數(光衰減係數與遙測反射率)的最適波段，並運用在Landsat 8跟Sentinel 2A兩個中解析度衛星影像上，比較兩個影像資料，並探討遙測透明度與其他水質的關係。 在建立水庫透明度物理模式方面，本研究建立一套半解析透明度(SA-SD)模式，其模式中包含了生光模式、輻射傳輸模式、準解析模式和新透明度物理模式，輸入過去環保署十年大量的水庫水質採樣資料，選出生光模式中九個係數為決策變數：(1) 以線性迴歸模式連結懸浮固體物濃度(SS)與無機顆粒吸收係數adm(400)、連結總溶解性有機碳(TOC)與有色溶解性有機物質(CDOM)吸收係數ag(440)，以及以SS連結總顆粒背向散射係數bbp(550)之6個迴歸係數；(2) 無機顆粒和CDOM吸收光譜斜率常數的 S_dm和S_g，以及(3) 總顆粒背向散射光譜指數常數。其次，利用基因演算法將SA-SD模式最佳化，率定出最佳生光係數解。經過訓練及驗證之SA-SD模式，其準確性可達log-R2=0.73，比較卡爾森的透明度與葉綠素a回歸關係式，還有以現地資料進行多元迴歸分析方法所推導的關係式，log-R2值分別為0.07與0.71，結果顯示本研究之SA-SD模式比一般的回歸關係式有較高的準確度。此外以最佳綠光波段解析水庫透明度也比Z. Lee et al. (2015)提出以藍光波段為佳。SA-SD模式敏感度分析結果顯示SS與TOC為主要影響透明度的變數，且模式唯一限制條件是不能接受葉綠素a濃度為零。 在以Landsat 8跟Sentinel 2A衛星影像遙測國內水庫透明度方面，本研究發現半解析模式中輻照度漫射衰減係數(Kd)及水面輻射反射率(rw)在Landsat 8影像應採用561波長，在Sentinel 2A影像應採用560波長，此與過去Z. Lee et al. (2015)發展此透明度模式應用於海洋水體採用之490波長有所不同。Landsat 8和Sentinel 2A影像分別具有30及10公尺解析度，雖比不上過去國內水庫常用之SPOT (10 m)與福衛二號影像(8 m)，但仍能顯示蓄水面積最小主要水庫的水質變化，且具有免費、品管嚴謹、能進行嚴謹大氣校正、多頻譜及光譜解析度較高的優勢。比較Landsat 8和Sentinel 2A資料於水庫水質遙測之運用，Sentinel 2A衛星對於透明度較高之水庫，如翡翠及日月潭水庫，有較高的失真率；但對於較低透明度且面積小之澄清湖水庫，則有不錯的解析能力；而在Landsat 8部份，對於各水庫透明度的分佈情形皆能精確掌握，較具有台灣水庫透明度遙測之可行性。故以Landsat-8影像分析國內8座主要水庫水質，透明度與濁度分佈有密切關係，受到沿岸及入流口沖刷的影響，帶來的懸浮物質造成透明度較低；另外，由於集水區的營養鹽排入水庫中，所以在相對透明度較高的地方，受到的光穿透較深造成藻類大量生長，而有較高的葉綠素a濃度。 本研究建議以半解析模式分析水質與透明度的關係，有科學根據性地找出造成水庫透明度惡化的主要原因，並能對症下藥改善水質。為提高SA-SD的實用性，未來應將模式中bbp()項細分出針對藻體顆粒背向散射係數bbph()項，以進一步探討藻體顆粒對透明度的影響。經本研究評估Landsat-8最適合用於國內水庫水質遙測，就透明度而言其遙測水質相對差異百分比為25 %，其他水質(葉綠素a及濁度)準確度雖不在本研究探討之列，但分析透明度與其他水質間的空間變化關係，發現透明度的分佈主要與濁度有關。另外，分析透明度與葉綠素a間關係，可將八座水庫分為：(1) 以光為限制因子之A類；(2) 以營養鹽為限制因子之B類；(3) 混合光及營養鹽為限制因子之C類。針對不同分類，可以了解營養鹽類及光穿透水體對藻類生長的影響，藉此擬訂不同改善水庫優養化之計畫。 因此，本研究認為利用Landsat 8針對透明度與其他水質之間的比較，具有能即時掌握水庫水質的受損情況及污染來源的能力，建議相關管理機關可將其納為監測水庫全域水質的平台。</t>
  </si>
  <si>
    <t>Remote sensing; 遙感探測; 半解析模式; 生光模式; 沙奇盤深度物理模式; 透明度; Bio-optical model; Secchi disk depth physical model; Semi-analytical model; Transparency</t>
  </si>
  <si>
    <t>張智華; Chih-Hua Chang</t>
  </si>
  <si>
    <t>N6PKMPCC</t>
  </si>
  <si>
    <t>沿岸水體常含有大量懸浮物質(Total Suspended Matter, TSM)，主要來自陸源物質的輸送及海底沉積物的再揚起。受到河川流量、潮汐及沿岸流場之作用造成濃度時空分佈特性明顯，高濃度區會有水質惡化的現象，並影響海洋生態、漁業及珊瑚礁的生長，但傳統利用船載具進行監測的方式很難對其時空分佈特性進行分析。本研究利用NASA(National Aeronautics and Space Administration)之Terra及Aqua衛星所搭載Moderate Resolution Imaging Spectroradiometer (MODIS)感測器之多頻譜優勢、及國人自主福爾摩沙衛星二號(Formosat-2, FS2)其RSI (Remote Sensing Instrument)影像之高時空分辨率特性，採雙衛星平台方式對高屏河口之TSM濃度建立高時空解析度估算公式。 本研究首先運用8幅Aqua-MODIS及Terra-MODIS 250 m解析度Band 1 (620-670 nm)影像及與其對應之高屏河口TSM濃度船測數據建立250 m解析度MODIS-GP-TSM估算公式，R2=0.8376。其次，利用2幅MODIS-GP-TSM所得之高低濃度TSM濃度影像做為地真資料，將與其對應之FS2 RSI影像以MODIS大氣參數與FLAASH模式進行大氣校正獲致海面反射率後，建立8 m解析度FS2-GP-TSM估算公式，R2=0.8567。最後，以2011/6/7海研三號CR1542航次採得之河口到小琉球6點TSM資料進行FS2-GP-TSM驗證，R2=0.6276。驗證結果雖呈現高估現象，但福衛二號呈現之TSM整體空間分佈趨勢仍十分接近。 其次，利用已驗證之FS2-GP-TSM公式分析2005-2010年間高屏河口8 m解析度福衛影像。總計影像為76幅，選出雲覆率較低共41幅，其中可成功套用FLAASH並產製TSM分佈圖的影像在2005年有5幅、2006年有4幅、2007年有6幅、2008年有6幅、2009年有3幅、2010年有7幅，六年共計31幅。由31幅TSM分佈圖中發現，高屏溪沖刷入海的沖淡水團(plume)受地球自轉科氏力所影響，沖淡水團主要擴散方向為出海口偏右，並會分配成沿岸平行流動(coastal current)與向外海擴張增長(bulge region)的兩個明確區域，兩區域之寬度與前三日高屏溪累積流量有關，在有明顯沖淡水團的影像中，累積流量越大沿岸流動區越窄、擴張增長區則越寬。影像上發現高屏河口沖淡水團與海水交會處會出現明顯可見的邊界，此邊界影響海淡水混合及侷限了擴張增長區的發展。配合NOAA(National Oceanic and Atmospheric Administration)的海洋表面流資料，此邊界發展與開放海域(117.5°E-122.0°E、19.0°N-25.0°N)之流動有關，當春末至夏季時，周遭溪流之沖淡水團及潮汐作用則會影響此邊界形狀的變化， 本研究成功建立FS2運用於高屏河口及沿岸水體之高時空分辨率TSM濃度估算公式，其具有多頻譜影像如MODIS推估水質濃度之可靠度，又具有高空間解析度，就遙測於民生及水資源用途而言，比MODIS水色產品更能反應與河口沖淡水團分佈之細節。此雙重優勢將提供更大範圍及近即時的水資源環境遙測資訊。</t>
  </si>
  <si>
    <t>Publication Title: 環境工程學系碩博士班 Volume: 碩士</t>
  </si>
  <si>
    <t>MODIS; Remote Sensing; 福衛二號; Formosat-2; 高屏溪; 總懸浮物質; 雙衛星遙測; Multi-satellite; Total Suspended Matter</t>
  </si>
  <si>
    <t>6WRCTDCQ</t>
  </si>
  <si>
    <t>林珈禎; 張維欽; Wei-Chin Chang</t>
  </si>
  <si>
    <t>結合衛星影像及現場採樣建立河川污染指標面化圖</t>
  </si>
  <si>
    <t>https://hdl.handle.net/11296/ed63w2</t>
  </si>
  <si>
    <t>本研究擬結合大範圍但精確性低的SPOT衛星遙測影像(Remote sensing, RS)與小範圍但精確性高的現場水質採樣分析資料，以監督學習模式及空間統計分析方法面化建立台灣河川流域水質污染指標分布圖(River pollution index map, RPIM)。監督學習模式採用支撐向量機回歸模式 (Support vector regression, SVR)，而空間統計方法則採用地理資訊系統 (Geographic Information System, GIS)常用之共克立金內插方法(Co-kriging , CK)。利用前期歷史資料的學習建模，藉以概略推估當日衛星影像的預測值，再加入當日少數定點水質採樣資料作空間內插，兼顧兩種方法的優點建立遙測河川水質污染面化圖，最後再與單獨個別方法的預測結果作比較。 其中SVR監督模式以篩選最佳化具代表性的衍生波段並加入數值高程(DEM)資料作為輸入變量，以彌補SPOT衛星影像僅有三波段的缺點，期以提升預測辨識能力。研究結果顯示此輸入變量方式，較以衛星原始波段為輸入變量之預測結果有明顯改善。若再配合當天河川水質監測站的分析值，以CK建立RPIM，亦顯示其結果可降低預測誤差，且面化示意圖也較其他方法更合理可行。若以長期觀點考慮利用衛星影像取代河川水質採樣，雖然目前結果誤差仍大，但仍需更多資料與方法再驗證，應具有未來之潛勢。</t>
  </si>
  <si>
    <t>雲林縣</t>
  </si>
  <si>
    <t>張維欽</t>
  </si>
  <si>
    <t>Publication Title: 環境與安全工程系碩士班 Volume: 碩士</t>
  </si>
  <si>
    <t>支撐向量機(SVR); 共克立金(CK); 河川水質污染指標圖(RPIM); 數值高程(DEM); 衛星遙測影像(RS); Co-kriging; Digital Elevation Model; Remote sensing; River pollution index map; Support vector regression</t>
  </si>
  <si>
    <t>YDIHYHZQ</t>
  </si>
  <si>
    <t>洪志豪; 張銘坤; Ming-Kuen Chang</t>
  </si>
  <si>
    <t>評估以衛星影像(SPOT)校正並估算河川水質指標(RPI)之研究</t>
  </si>
  <si>
    <t>https://hdl.handle.net/11296/yt86aq</t>
  </si>
  <si>
    <t>河川污染源眾多且複雜，傳統河川水質監測以現地採樣方式較費時費力，且僅能獲取單點位置之資料；而遙測應用近年來已被廣泛應用，故本研究希望透過遙測(Remote Sensing, RS)與不同估算河川水質指標(River Pollution Index, RPI)方式來探討其應用之可行性，最後再加上空間統計方法，利用已設測站監測值輔助提升估算整條河川表面污染程度之目的。 本研究於衛星影像前處理過程中，除既定之幾何校正(Geometric Corrections)之外，於輻射校正(Radiometric Corrections)方面分別評估比較加入與未加入大氣校正(Atmospheric Corrections)之結果，並利用支撐向量機迴歸模式(Support Vector Regression, SVR)，利用前期歷史遙測及水質監測資料學習建模，藉以估算後期衛星影像中未設測站可能水質污染指標值。其中SVR監督模式以衛星影像SPOT4、5之原始四波段及其衍生波段及數值高程資料(Digital Elevation Model, DEM)作為輸入變量；期許加入短波紅外光波段(B4)後，再針對四種不同估算河川水質指標程序：直接估算綜合平均河川污染指標(RPI)、先估算各水質污染項目指標點數(RPI-Si)再平均成河川綜合污染指標(RPI)、直接估算各水質污染項目實際濃度(RPI-C)再換算成河川綜合污染指標(RPI)及結合當天監測站資料以空間統計之共克利金法估算未設測站之污染指標值(Co-Kriging, CK)，以進一步評估並比較提升估算河川污染指標程序之可行方法。 研究結果顯示，以加入大氣校正之估算結果較為未加入之結果佳。而於不同估算河川水質指標程序部份，其中又以先估算各水質污染項目指標點數(RPI-Si)再平均成河川綜合污染指標(RPI)為較佳之估算程序。若能再配合當天河川水質監測站的分析值，以共克利金(CK)法建立河川流域水質污染面化圖，更能降低其估算誤差。綜合上述觀點，現場採樣資料如能搭配衛星影像經輻射及大氣校正後，再結合共克利金(CK)法建立面化圖，其結果更能符合河川水質污染估算之實際應用。</t>
  </si>
  <si>
    <t>衛星遙測; 大氣校正; Remote sensing; 支撐向量機; 共克利金; 河川水質污染指標; Atmospheric corrections; Co-kriging; River pollution index; Support vector regression</t>
  </si>
  <si>
    <t>BINELRS6</t>
  </si>
  <si>
    <t>張騏顯; 陳正炎</t>
  </si>
  <si>
    <t>應用類神經網路與衛星影像於水庫水質推估─以石門水庫為例</t>
  </si>
  <si>
    <t>https://hdl.handle.net/11296/hk42fx</t>
  </si>
  <si>
    <t>水庫由於營養鹽增加，水庫中浮游生物大量繁殖，造成水庫優養化現象。總磷、透明度、葉綠素為優養化三大影響因子，傳統上大多採人工方式對三項水質參數進行現地採樣，傳統方法較耗時間以及耗費較多的人力成本，且通常取得的採樣點資料為水庫局部的點位資料。利用衛星遙測技術具大範圍地表光譜資訊收集之優點，可有效對水庫進行整體之水質情況。本研究選擇石門水庫為研究區域，於2006年5月至2008年11月間利用30張SPOT衛星影像資料，配合總磷、透明度及葉綠素a之現地採樣資料建立光譜值與水質參數之類神經網路模式，另結合時間序列─p階自我迴歸過程，以輸入─輸出之間的相互關係的學習建構另一模式。希望能建立石門水庫水體光譜資訊與水質參數間的非線性關係，進而推估水庫水體的優養化狀況。</t>
  </si>
  <si>
    <t>Publication Title: 土木工程學系所 Volume: 碩士</t>
  </si>
  <si>
    <t>類神經網路; Remote Sensing; 水質推估; 時間序列; 遙測; Back-Propagation Network; Time series; Water quality estimation</t>
  </si>
  <si>
    <t>陳正炎</t>
  </si>
  <si>
    <t>PY3JUZM4</t>
  </si>
  <si>
    <t>陳黃谷; 陳俊德</t>
  </si>
  <si>
    <t>臺灣北部海域水中光學特性與衛星遙測水色模式之選定</t>
  </si>
  <si>
    <t>https://hdl.handle.net/11296/u672x2</t>
  </si>
  <si>
    <t>本研究為探討臺灣北部海域的水中光譜特性，以及水中葉綠素甲及總懸浮物質濃度與水中光譜的關係模式，於臺灣北部海域使用水中光譜儀計測各水層之光譜輻射值，並同步進行葉綠素甲及總懸浮物質濃度的分析，以探討影響水中光學特性之因素。 利用衛星遙測海洋浮游性植物的分布是一有效且快速的方法；然而，衛星所推估出來的值，其準確度與其所能代表該物質濃度的分布水層範圍為何，始終無一定論。早期應用於處理CZCS之影像資料的葉綠素濃度演算法，已有相當之結果，而新一代的OCTS、POLDER及SeaWiFS等水色遙測感應器，對於推算葉綠素甲濃度的精確度要求亦趨嚴格，以期誤差範圍能落在±35%之內為目標。 本研究於2000年1月至9月期間在臺灣北部海域共進行6個生物光學計測之航次，總計54個測站，依季節別與地域別的不同，本研究獲致的成果歸納如下：(1)依水中光學之特性來判別臺灣北部海域之海水特性，可明顯的分辨出有陸棚區海水、湧昇流區海水及外洋區海水等三大類；(2)較能代表衛星遙測法所推導出來的葉綠素甲權重濃度，依序是深度積分濃度、光學加權濃度、算術平均濃度以及表面濃度；(3)所有的演算模式中，以CAL-P6 Sixth Order為最佳葉綠素甲濃度之水色模式演算法，其葉綠素甲濃度之水色模式為〔C〕=10^(0.029+0.0314*R-7.7319*R2-28.2982*R3+ 71.7777* R4-599.812*R5+412.6552*R6)，R=Log(Lwn490/Lwn555)。(4) 所有的演算模式中，以CalCOFI 2-band Modified Cubic(3)為最佳總懸浮物質濃度之水色模式演算法，其總懸浮物質濃度之水色模式為〔TSM〕=10^ [(1.5802-0.3743*R+0.4288*R2- 0.166*R3)-28.7948]，此處R= Log[(Rrs443+Rrs490+Rrs510)/ Rrs555]。</t>
  </si>
  <si>
    <t>基隆市</t>
  </si>
  <si>
    <t>Publication Title: 漁業科學學系 Volume: 碩士</t>
  </si>
  <si>
    <t>生物光學演算模式; 光譜特性; 海洋水色; 葉綠素甲; 臺灣北部海域; 總懸浮物質</t>
  </si>
  <si>
    <t>陳俊德</t>
  </si>
  <si>
    <t>衛星影像監測永和山水庫水質之研究</t>
  </si>
  <si>
    <t>https://hdl.handle.net/11296/te87gw</t>
  </si>
  <si>
    <t>永和山水庫位於苗栗縣三灣鄉鄰接頭份交界處，係單一目標之離槽水庫，由中港溪支流南庄溪田美攔河堰引水經大南埔圳導入水庫儲存運用，為供應新竹、竹南、頭份等地區之的重要水源。本水庫73年10月興建完成，75年正式通水啟用，76年至78年曾呈現優養狀況。水庫內氮、磷養份的來源，主要為流水受到南庄鄉之家庭廢水與農業有機廢水之污染，以及水庫淹沒區未清除之植物分解所產生之養分。 本研究使用法國史波特（SPOT）衛星之影像，作為監測水庫水體之資料來源，研究中組合89種影像因子並利用線性迴歸方式，建構影像因子與地面水質參數（葉綠素、總磷、透明度）之模型關係，尋求較佳之迴歸公式，其中葉綠素a與影像因子之相關係數R為0.779；濁度與影像因子之R為0.518；透明度與影像因子之R為0.413；總磷與影像因子之R為0.782。據此可建立永和山水庫水質污染狀況空間分佈關係，並進而以Carlson營養狀況指標(Carlson Trophic Status Index，CTSI)判別水庫水體優養狀況，以為水庫管理重要參考。由於利用上述方法推估結果仍不夠理想，因此研究中再使用有測試與訓練之迴歸分析法與類神經網路來建構水質推估模型，結果顯示以迴歸分析法與以神經網路模式皆可建構模型，惟神經網路擁有自動配適之能力並可增進效率。</t>
  </si>
  <si>
    <t>中華大學</t>
  </si>
  <si>
    <t>新竹市</t>
  </si>
  <si>
    <t>Publication Title: 土木工程學系碩士班 Volume: 碩士</t>
  </si>
  <si>
    <t>水庫水質; 迴歸分析法; 類神經網路; Carlson營養狀況指標</t>
  </si>
  <si>
    <t>陳莉</t>
  </si>
  <si>
    <t>應用遺傳程式研究衛星影像之翡翠水庫濁度</t>
  </si>
  <si>
    <t>https://hdl.handle.net/11296/wm2wh4</t>
  </si>
  <si>
    <t>翡翠水庫為大台北地區的主要供水水庫之一，但往往每逢颱風季節或梅雨季節常發生豪大雨，加上部分山區過度開發，造成上游表土沖蝕，進而流入庫區，造成淤積。若庫區因淤積嚴重而導致濁度（Tur）飆升現象，會造成大台北地區供水停擺。因此若能有效長時期監測，將可達到預警效果。 採用遙感探測（RS）可大範圍的反應出集水區的現況（時間）與實況（空間），無需到達現地勘查，可節省可觀的人力及資源，也可突破現地採樣的一些限制，更可成為一個快速且大範圍的水質監測方法。 本研究採用線性複迴歸方法（MLR）及遺傳程式方法（GAOT）進行水庫濁度之分析，並建立關係式達到對水庫預警之用。目的在使用濁度建立推估模式，做為代表水庫水質之狀況，主要是因為濁度可直接說明水庫水質狀態的好壞，濁度與衛星波段間存有良好的關係。</t>
  </si>
  <si>
    <t>Publication Title: 土木與工程資訊學系(所) Volume: 碩士</t>
  </si>
  <si>
    <t>GAOT; 遙感探測; 複迴歸; 濁度; 遺傳演算法; MLR; RS; Tur</t>
  </si>
  <si>
    <t>SRWXM8P7</t>
  </si>
  <si>
    <t>高進明; 陳莉; CHEN, LI</t>
  </si>
  <si>
    <t>應用衛星影像監測台灣高山湖泊水體水質之研究-以太平山翠峰湖為例</t>
  </si>
  <si>
    <t>https://hdl.handle.net/11296/3tjn57</t>
  </si>
  <si>
    <t>運用衛星影像即時監測台灣高山湖泊水質的變化量及清澈度，是目前台灣水資源及森林生態保育最具指標性的評估方法，近年來受全球暖化影響及極端氣候影響，為瞭解高山水體之營養狀態，進而對高山湖泊及原始森林生態系統，及至台灣環境產生些許變化，亦影響下游流域及水庫，攸關民生供水品質，本論文發展出監測高山湖泊水體變化以獲得有效方法。 本論文選取位於宜蘭縣境太平山翠峰湖為研究區域，利用SPOT-4衛星提供20 m之尺度影像，以葉綠素-a（Chlorophyll-a, Chl-a）與總磷（Total Phosphorus, TP）水質參數為研究對象，並使用遺傳運算樹（Genetic Algorithm of Operation Tree, GAOT）方法建立影像之光譜波段（紅光波段與近紅外光短波段）與現地水質之預測模式，且分析其模式之精確度，最後再外推湖區之水體變化。 總和結果，在葉綠素-a的部分，改進過的遺傳運算樹其預測模式相比文獻有一成的改善幅度，相關係數達0.78；總磷的部分，則可維持相關係數達0.96之前提下，導出型式簡易的預測方程式。</t>
  </si>
  <si>
    <t>Publication Title: 土木工程學系 Volume: 博士</t>
  </si>
  <si>
    <t>水質遙測; 葉綠素-a; 遺傳運算樹; 總磷; Chlorophyll-a; GAOT; SPOT-4 Satellite; SPOT-4衛星; Total Phosphorus; Water Quality Telemetry</t>
  </si>
  <si>
    <t>陳莉; CHEN, LI</t>
  </si>
  <si>
    <t>T4STC6ZN</t>
  </si>
  <si>
    <t>古培榮; 陳繼藩; Chi-Farn Chen Ph.D.</t>
  </si>
  <si>
    <t>開發中國家長久以來掙扎於環境永續與經濟發展中謀求平衡。政府和所有公民的期望，就是努力發展經濟，以提供人民及未來子孫更好的生活水準。然而這樣的信念，造成人為活動小從個體漁業，大至全國性政策的擬定與執行，在對自然資源的取用上，都以經濟發展為重心，未意識到其對環境平衡已造成重大的影響與災害。本論文以中美州變化情況最顯著的Fonseca海灣為例。Fonseca海灣由蕯爾瓦多、宏都拉斯及瓜地馬拉三個國家共有，其特性為土地使用的多變性。從城市發展擴大、農業建設、漁業、物流以及海洋運輸等，這些人為活動對入海口生態體系直接或間接地造成影響，已有事實証明此區之海洋生態體系已遭受污染。若能瞭解Fonseca海灣生態體系之運作模式，對於謀求避免污染的方法，以及辨視、處理、預防其對環境造成的重大影響，都能具有關鍵性的作用。 本研究運用衛星遙測技術為工具，從空間分佈以及時間變化上，辨視Fonseca海灣中污染的情況。研究目標有二，第一，利用Landsat 7 ETM+以及In situ measurements，從空間分佈上，研究選定的水質檢測指標（混濁度及懸浮物）。空間分佈的分析主要依據歷史資料之線性回歸統計模型。本研究的結果顯示，混濁度及懸浮物分別和Landsat 7 ETM+拍攝出之Band3與Band4之合成影象具有相關性。相關係數分別為，混濁度0.73以及懸浮物0.74。研究目標二，從時間上分析水質檢測指標，觀察期間由2004至2010年共七年。此標準化之過程是為了找到其他年度間也具有類以的基礎性關係。研究中同時考量到每年乾溼兩季之季節性之差異，以及觀察連續性乾季及連續性溼季之水質檢測指標表現。 本研究發現，藉由中解析度成像衛星(Moderate-resolution Satellite) 和In situ measurements，對應分析(mapping)混濁度模式及懸浮物之組成是可行的。透過對指標做季節性之分析，我們可以結論出，季節性改變是混濁度及懸浮物之變化最顯著的影響因素。在乾季期間，研究發現Bay of San Bernardo以及Bay of La Union出現最高程度的污染；另，本區人類水產活動頻繁，如蝦類之養殖，以及市政府廢水排放均在此區域。另一個重要結論為，透過七年間對水質混濁度和懸浮物之觀察，無相關證據顯示出漸進式的污染情況，這表示在蕯爾瓦多La Union港口進行之養殖類撈補，並未對混濁度和懸浮物模式造成長久的影響。測量撈補活動對海灣環境的影響需要更進一步的研究，我們可以透過在短時間距中拍攝的衛星影像觀察，以及研究補蝦產業在宏都拉和尼加拉瓜對當地海岸造成的影響。</t>
  </si>
  <si>
    <t>Publication Title: 國際環境永續發展碩士在職專班國際專班 Volume: 碩士</t>
  </si>
  <si>
    <t>遙感探測; Turbidity; 回歸模組; 混濁度; Gulf of Fonseca; Landsat 7 ETM+.; Linear regression; normalization of radiance images; Satellite Remote Sensing</t>
  </si>
  <si>
    <t>陳繼藩; Chi-Farn Chen Ph.D.</t>
  </si>
  <si>
    <t>2NCDWK95</t>
  </si>
  <si>
    <t>劉雅琦; 黃金維; Hwang, Cheinway</t>
  </si>
  <si>
    <t>以GRACE衛星偵測東海陸棚沉積物及黑潮質量變化</t>
  </si>
  <si>
    <t>https://hdl.handle.net/11296/n7aypn</t>
  </si>
  <si>
    <t>本研究主要以CSR (Center for Space Research at University of Texas)、GFZ (GeoForschungsZentrum Potsdam)及JPL (Jet Propulsion Laboratory)提供GRACE (Gravity Recovery and Climate Experiment)最新Release-05時變重力場的各月球諧係數，偵測東海陸棚沉積物及臺灣附近黑潮海域的質量變化。東海陸棚因其海底地形寬且淺，並受到季節性北向的臺灣暖流與南向的東海沿岸流交互作用影響，形成一有利於長江沉積物堆積於此的天然環境。黑潮為北太平洋副熱帶西部邊界流，黑潮起源於北赤道洋流向北流的分支，其主軸流經呂宋島與臺灣東岸，其分支通過呂宋海峽入侵南海北部。GRACE計算過程中，考量本研究區位處海陸交界地帶，將大氣及海洋負載回加至GSM (GRACE Satellite-only Model)重力場，以避免模式影響有關沉積物及黑潮質量的訊號。另使用去條帶(destriping)濾波與高斯平滑濾波以提升GRACE訊號，並採用GLDAS (Global Land Data Assimilation System)水文模式的土壤濕度去除洩漏效應(leakage effect)，重力變化可由GRACE計算的等效水高(equivalent water height, EWH)表示。在探討東海陸棚沉積物質量累積速率及其時變性方面，以GRACE推算2002年4月至2015年3月的各月等效水高及其線性速率，等效水高線性速率為6.25 ± 0.54 mm/yr，其空間分布與實測資料相近，並以小波分析東海陸棚沉積物質量於半年至跨年間的時變性。為檢測GRACE可否觀測全球主要河口的沉積物質量累積速率，另估算亞馬遜河、剛果河、印度河、密西西比河、萊茵河及珠江等六個主要河口的質量累積速率。在探討臺灣附近黑潮海域質量變化方面，以GRACE推算2002年4月至2016年8月的各月等效水高及其線性速率。臺灣東北部海域自2003年至2012年等效水高線性速率為1.59 ± 0.43 mm/yr，南海北部自2003年至2012年等效水高線性速率為-1.77 ± 0.40 mm/yr，顯示因黑潮沿呂宋島及臺灣東部主軸強化，使黑潮慣性逐漸增加及入侵南海北部現象減弱，另以SODA (Simple Ocean Data Assimilation)海洋模式計算海水單位面積之質量驗證GRACE計算結果。自副熱帶反流(Subtropical Countercurrent, STCC)向西移動的渦漩至臺灣東部海岸將與黑潮產生交互作用。臺灣目前設置兩部超導重力儀：SG-T048於2006年設置於國家重力基準站，SG-T049則於2012年設置於陽明山擎天崗衛星追蹤站。由於SG-T049高度為759.6 m，較有可能偵測臺灣周圍的海水質量變化，考量黑潮及渦漩引起的重力訊號較小，SG-T049原始重力需經環境重力效應改正以獲得包含此兩效應的剩餘重力，並以小波分析SG-T049自2013年1月至2016年6月剩餘重力訊號，以期偵測黑潮及渦漩引起的重力訊號。模擬由不同尺度的渦漩於SG-T048及SG-T049引起的牛頓吸引力與彈性負載變化，結果顯示重力變化可達至數百ngal。惟真實黑潮及渦漩重力訊號混合，需長期且穩定的超導重力訊號以及精進的環境重力效應才能有效將黑潮及渦漩引起的重力變化分離。</t>
  </si>
  <si>
    <t>國立交通大學</t>
  </si>
  <si>
    <t>Publication Title: 土木工程系所 Volume: 博士</t>
  </si>
  <si>
    <t>東海; 超導重力儀; 黑潮; 質量累積速率; East China Sea; GRACE; Kuroshio; mass accumulation rate; superconducting gravimeters</t>
  </si>
  <si>
    <t>黃金維; Hwang, Cheinway</t>
  </si>
  <si>
    <t>WL99TJ9W</t>
  </si>
  <si>
    <t>蕭文哲; 楊明德; Ming-Der Yang</t>
  </si>
  <si>
    <t>應用SPOT衛星影像於石門水庫優養判釋與趨勢分析</t>
  </si>
  <si>
    <t>https://hdl.handle.net/11296/sexa5v</t>
  </si>
  <si>
    <t>本研究使用7張SPOT系列衛星影像，以倒傳遞類神經網路建立光譜資訊(綠光、紅光、近紅外光波段)轉換水質參數(葉綠素a、透明度、總磷)的轉換模式，找出SPOT衛星影像與現地採樣點位相同的坐標，將其水質參數(葉綠素a、透明度、總磷)與光譜資訊(綠光、紅光、近紅外光波段)互相對應，分為建構倒傳遞類神經網路模式的訓練資料及驗證資料兩部份，進行光譜資訊轉換水質參數模式的建立。 將2003年2月至2011年3月石門水庫水體現地採樣水質資料(葉綠素a、透明度、總磷)利用一維經驗模態分解得知石門水庫水質優養化的趨勢，並依其趨勢結合模糊理論，以台灣目前最常用來評估水庫水質優養化的Carlson優養化指標來評估7張石門水庫衛星影像的水質優養化情形，依石門水庫優養化程度(貧養、普養、優養)以圖形展示。</t>
  </si>
  <si>
    <t>模糊理論; fuzzy theory; 衛星遙測; Remote Sensing; 水質優養化; 經驗模態分解; Emperical Mode Decomposition; eutrophic</t>
  </si>
  <si>
    <t>楊明德; Ming-Der Yang</t>
  </si>
  <si>
    <t>HP4LHCPF</t>
  </si>
  <si>
    <t>林家宏; 萬騰州; none</t>
  </si>
  <si>
    <t>衛星影像預測河川水質指標輸入變量篩選之研究</t>
  </si>
  <si>
    <t>https://hdl.handle.net/11296/yk83xv</t>
  </si>
  <si>
    <t>現今傳統工業及高科技產業蓬勃發展，隨著製造過程中產生大量之廢水，且因處理廢水操作上困難及需耗費龐大資金。促使不肖業者直接將廢水排入河川使河川污染面臨重大衝擊，環境生態系統失去平衡；因此如何在短時間內對大範圍的河川取得水質污染指標，提供有關單位對於環境負荷過大之區域，進行立即總量管理或採取應變措施為河川污染管理中極重要的一環。 本研究將遙測技術應用於河川水質污染指標監測，利用衛星遙測影像光譜原始與衍生波段之輸入變量，藉由特徵變量鑑別度指標進行變量篩選，挑選出最佳輸入變量組合，結合類神經網路學習之功能，建立河川水質污染指標（River Pollution Index, RPI）預測之模式，並進一步探討季節性分群是否增加預測河川水質污染指標之效能。 研究結果顯示衛星影像結合類神經網路預測河川水質污染指標屬可行性，在不過度學習之情況下，精確度可達70%以上；然而依據特徵變量鑑別度指標，預先篩除較不重要之變量，再經類神經網路進行變量篩選之結果大約可降低5~10個輸入變量數，證實特徵變量鑑別度指標可有效區分變量對分類之重要性。 由預測河川水質指標經變量篩選結果，最佳變量組合（受限隱藏層節點數）中，原始波段變量B1及B2；衍生波段變量B1+B2、B2+B3、B1+B3、1/B1、1/B2為預測河川水質污染指標效果較不佳。然而在精確度影響不大的情況下，選擇之最佳輸入變量之結果，可發現大部份皆為衍生波段，其原使波段（B1、B2、B3）對水質分類效果不佳。 然而河川水質污染指標三類（RPI-3）輸入變量同為組合1輸入變量數為21時，預測結果不分季、乾季及濕季精確度分別為69%、71%、79%，由此可見季節分群可提升預測河川水質污染指標之精確度；然而經由變量篩選結果顯示河川水質污染指標三類（RPI-3）最高可達到精確度位於（不分季）變量組合2（輸入變量數20）為74%、乾季變量組合9（輸入變量數13）為 75%及濕季變量組合4（輸入變量數18）為81%，可大幅減少輸入之變量數。</t>
  </si>
  <si>
    <t>satellite; 類神經網路; 河川水質污染指標; 特徵變量鑑別度指標; 衛星; 變量篩選; neural network; River Pollution Index</t>
  </si>
  <si>
    <t>萬騰州; none</t>
  </si>
  <si>
    <t>UNQ6JNXZ</t>
  </si>
  <si>
    <t>詹志中; 萬騰州; Teng-Jou Wan</t>
  </si>
  <si>
    <t>大氣校正與NDVI指數對衛星圖譜預測氨氮濃度效能之影響</t>
  </si>
  <si>
    <t>https://hdl.handle.net/11296/r8x78k</t>
  </si>
  <si>
    <t>運用衛星遙測技術於河川水質監測，可提供一個縮短檢驗時效且兼具提昇點監測至面監測河川水體水質效能。本研究利用SPOT衛星影像之綠光(G,B1)、紅光(R,B2)以及近紅外光(IR,B3)水體像元，分別應用大氣校正與植生指數(normalized difference vegetation index, NDVI)計算方式，以類神經網路學習及非線性推估功能，建立河川水質水中氨氮濃度預測模式。經由研究結果發現應用大氣校正方法對於預測結果助益不大；而當以NDVI直接預測氨氮(NH3-N)時預測誤差並不能降低，反而有增高的趨勢；另外，在時間對應因子考量方面，在有時間對應考量下的模擬結果，較無時間對應考量下的預測結果佳，以B1+B2+B3三個波段為輸入因子時，預測效果為較佳RMSE達到0.6420。然而，運用衛星圖譜於河川水質預測或許在其準確度上仍有其改進與努力空間，但其運用於河川水質監測中確有其可能性與可行性存在，由於NH3-N與水質溶氧(DO)及生化需氧量(BOD)其線性相關可高達-0.9376與0.8913，若能提高於水中NH3-N預測效能，將有助於推估DO及BOD，間接且快速地協助河川水質監測。</t>
  </si>
  <si>
    <t>衛星遙測; 大氣校正; Remote Sensing; 氨氮; 植生指數; Atmosphere Corrected; NDVI; Nitrogen</t>
  </si>
  <si>
    <t>萬騰州; Teng-Jou Wan</t>
  </si>
  <si>
    <t>TBNKGCJN</t>
  </si>
  <si>
    <t>羅文憶; 萬騰州; Terng-Jou Wan</t>
  </si>
  <si>
    <t>SPOT衛星遙測河川水質指標之研究</t>
  </si>
  <si>
    <t>https://hdl.handle.net/11296/7a6y8n</t>
  </si>
  <si>
    <t>台灣地區地狹人稠屬多山海島型，且隨著台灣地區工業發展與都市化日益增加，自然環境及自然資源也遭受到人類無情的破壞，並產生了許多影響，其中又以環境污染及土地利用不當，影響環境最為嚴重。面對這些問題，若以治標不治本的方法去應付，不是事倍功半，就是使問題更加惡化。因此，全流域河川水質指標之監測與建立也就更加的重要。 藉由衛星遙測進行河川水質監測，目前尚未有較明確可行之方法，如何利用較為簡單且適當的SPOT衛星遙測河川污染指標 (RPI) 及陸域水體水質分類 (IWBC)，為本研究主要目的。本研究利用SPOT衛星作兩階段非監督式及監督式自動分類確認衛星影像中水質測站對應之水體樣本，並將所有樣本依不分群、季節分群及區域分群，俾讓衛星監測水體水質樣本較為均質。模擬方式採用類神經網路及判別分析兩種模式，由結果發現，在水質指標整體預測來看，類神經網路分析預測結果 (不分群正確率81%) 較優於判別分析結果 (不分群正確率55%)，且將樣本以不同分群方式作分群可以有效提升預測結果正確率，以RPI水質分類結果為例，在不同時空分群方式中不分群正確率為81% ，季節分群中乾季正確率為91%；濕季正確率為98%，在區域分群方面，北區正確率為86%；南區正確率為91%，由此可得知雖不分群正確率已可達已一定可信賴程度，但將樣本數作季節及區域分群則可有效提升預測結果正確率，而在IWBC-BOD及IWBC-SS結果中也跟RPI分類有相同的狀況。綜合而言，以SPOT或解析度更高之衛星光譜遙測水質指標是簡單可行，但仍需更多數據以驗證其精確度。</t>
  </si>
  <si>
    <t>衛星遙測; 水體辨識; 判別分析; 河川污染指標; 陸域水體水質分類; 類神經網路分析; differentiation analysis; inland water body water quality categorization.; neural network analysis; river pollution index; satellite remote monitoring; water body differentiation</t>
  </si>
  <si>
    <t>2BTC5ZN4</t>
  </si>
  <si>
    <t>鄭依凡; 劉正千; Cheng-Chien Liu</t>
  </si>
  <si>
    <t>本研究以台灣最大水庫─曾文水庫為研究區域，利用2005 年1 月至2009 年間，共203 幅福衛二號影像，其中有116 幅在水庫水面完全沒有雲的覆蓋之福衛二號影像。影像經過幾何糾正及大氣校正，利用Chang et al.[2009]於2005 年9 月至2006 年12 月逐月的現地採樣分析及USB-2000 高光譜儀量測遙測反射率Rrs，並於2006 年12 月12 日取得同步拍攝之福衛二號影像，所建立由影像推估水質之經驗式，包括葉綠素a (Chl-a)及懸浮固體物 (SS)。 由水質分佈圖發現水庫水質的變化與水位變化、全年水庫交換率及降雨強度有關。全年水庫交換率高低對水庫水質有相當的影響，交換率高(約5.0)全年水庫水質變化較小，水質較佳，交換率低(約4.5)之水庫水質季節變化明顯；降雨強度也是影響水質變化重要的因素，強降雨強度(單日累積降雨量大於400 mm)後之水質濃度上升，而低降雨強度高累積雨量之降雨後水質濃度下降。再加上近年來大雨集中且降雨強度提升，由優養指標CTSI 發現，近幾年CTSI 降低，但TSI(SD)卻是升高的，說明了大雨讓水庫充分交換，但也帶入更多的泥沙及水庫再揚起作用，使得透明度降低。因此本研究建議應該加強SS 濃度的監測，而水庫集水區內崩塌及降雨分佈情形將成為新的研究重點課題。</t>
  </si>
  <si>
    <t>Publication Title: 衛星資訊暨地球環境研究所 Volume: 碩士</t>
  </si>
  <si>
    <t>葉綠素a; 水庫水位; 全年水庫交換率; 降雨強度; 曾文水庫; 經驗式; 福衛二號; 懸浮固體物; chlorophyll a (Chl-a); CTSI 優養指標; CTSI index; empirical algorithm; exchange rate; Formosat-2; intensity of rainfall; reservoir water level; suspended solids (SS); Tseng Wen Reservoir</t>
  </si>
  <si>
    <t>劉正千; Cheng-Chien Liu</t>
  </si>
  <si>
    <t>39DE6VXT</t>
  </si>
  <si>
    <t>雷祖強; 鄭克聲; Cheng Ke-Sheng</t>
  </si>
  <si>
    <t>德基水庫位於大甲溪上游，為中部地區水資源重要來源，但位於德基水庫上游之梨山地區，由於果園、蔬菜大量的種植，導致本地區水土保持不良，肥料、農藥大量流入河川中，造成德基水庫嚴重優養化問題。 一般水質優養化問題評估均使用Carlson於1977年所定義之營養狀況指標(Carlson Trophic State Index，CTSI)，但世界各地優養成因與環境因子不盡相同，直接引用會造成問題誤判，因此本研究考慮臺灣地區污染狀況及環境因子不同於美國，針對Carlson模式中兩個主要因子，也就是最大透明度(即64 m)與SDD倍率因子2予以修正，進而得到德基營養狀況指標(Te-Chi Trophic State Index，TTSI)，修正後之倍率因子b為1.544及係數a為8.605。研究中同時驗證此指標之適用性，其結果顯示在各斷面上所得之三種單一營養狀況指標(TTSI(SDD)，TTSI(Chla)，TTSI(TP))，均比CTSI模式之單一營養狀況指標(CTSI(SDD)，CTSI(Chla)，CTSI(TP))具較一致之結果，且轉換後葉綠素-a、透明度及總磷的尺度較符合德基水庫環境特性，足証修正之TTSI指標適用於德基水庫。 另一方面，由於衛星影像具有「廣景覽要」與「重複涵蓋」特性，極適合環境污染問題調查，因此本研究使用大地衛星(Landsat)之多光譜影像，經濛氣校正（Haze Correction）後建構水質參數與影像灰階統計模型關係，並據以繪出水質營養狀況空間分佈及水域區段劃分之資料。此外為評估水質營養狀況風險問題，研究中先建立TTSI(Chla)指標之半變異元，並利用HYDRO_GEN隨機變域模擬方法來繁衍多次表現值，進而推估德基水庫全域平均及各斷面上TTSI(Chla)指標之機率分佈，並據以評判各種營養狀況發生機率，以供水庫管理單位規劃治理與環境管理之重要參考。</t>
  </si>
  <si>
    <t>台北市</t>
  </si>
  <si>
    <t>Publication Title: 農業工程學研究所 Volume: 博士</t>
  </si>
  <si>
    <t>衛星遙測; 水庫; 隨機變域模擬; 優養化</t>
  </si>
  <si>
    <t>鄭克聲; Cheng Ke-Sheng</t>
  </si>
  <si>
    <t>4G2MDW2W</t>
  </si>
  <si>
    <t>蘇元風; 鄭克聲; Ke-Sheng Cheng</t>
  </si>
  <si>
    <t>隨著衛星遙測科技的進步，科學家可更有效率的監測與評估自然環境的變化。在各項環境監測中，全球氣候變遷與水資源議題廣受矚目，其所造成的影響廣泛而深遠，水資源議題(例如洪水、乾旱、水質)與全球氣溫升高均造成嚴重的災害與難以估計的損失。本文應用衛星於環境監測與評估分為三個部份，第一部分是以SPOT衛星監測員山子分洪隧道出口海域水質變化，評估分洪對於該海域水質的影響。研究中提出水體表面反射率反算程序，此程序適用於小區域尺度的遙測應用。傳統海域水質監測多以單變量模式建立推估式，然而水中所含物質例如懸浮顆粒、有機溶解物質與藻類等同時影響水體的光譜反射特性，吾人提出多變量模式可更有效推估水質變數，且符合水質變數物理特性，推估結果明顯優於單變量模式，最後繪製水質變數海域分布圖，供決策單位使用。第二部份，探討土地利用變遷對於週遭空氣溫度改變的評估。普遍而言，土地利用變遷趨勢反映區域環境生態特性，然而土地利用變遷影響週遭空氣溫度，本文以AVHRR影像推估地表溫度，提出新的方式評估AVHRR像元內土地利用類別比例對空氣溫度的影響。第三部份是評估乾旱造成林地植生生理特性改變的監測，使用SPOT衛星計算植生指標，提出以植生指標所定義的林地乾旱等級；同時以NOAA衛星探討林地於植生指標與地表溫度特徵空間的季節變動特性。環境評估須大量資料綜合評估，然而衛星資料提供決策者快速而全面的資訊，為決策與防治程序中有效率的工具之一。</t>
  </si>
  <si>
    <t>Publication Title: 生物環境系統工程學研究所 Volume: 博士</t>
  </si>
  <si>
    <t>衛星遙測; remote sensing; 土地利用變遷; 水質; 多變數模式; 空氣溫度; 乾旱; 環境監測與評估; air temperature; drought; environment monitoring and assessment; landcover change; multivariate mode; water quality</t>
  </si>
  <si>
    <t>鄭克聲; Ke-Sheng Cheng</t>
  </si>
  <si>
    <t>4YLEJC63</t>
  </si>
  <si>
    <t>陳怡柔; 韓玉山</t>
  </si>
  <si>
    <t>日本鰻屬降海產卵型洄游性魚類，為東亞地區高經濟價值魚種。因完全養殖成本過高，目前養殖鰻苗來源仍須仰賴天然資源。然而，自1970 年代起日本鰻天然鰻苗資源量嚴重下降，至今捕獲量不到1970 年代的10%，棲地的破壞對於日本鰻資源量可能會造成非常嚴重的影響，因此，本研究主要由棲地破壞下手。日本鰻主要產地為中國、韓國、台灣及日本，其中中國的資源量約佔60%。本篇研究地點為鴨綠江、長江、閩江、九龍江以及珠江。本研究採用陳等人(2013)創造的一種全新的指標－棲地品質指數(HQI)評估長江棲地品質長期變遷，係利用衛星遙測方法評估日本鰻棲地的破壞程度，不但快速、便利，且可頻繁的監控，再配合上水質汙染指標即可隨時做出適當的應變機制。由於中國目前並沒有官方公布的水質污染資料，本研究利用NDVI與水中總磷之間的相關性分析其優養化程度作為水質汙染參數，並利用NBR與城鎮化之間的相關性，作為河岸水泥化參數，再搭配棲地有效面積評估長江自1970 年代到現代之間的HQI變遷。閩江、九龍江、珠江以及鴨綠江因缺乏實際測量之水質參數，因此以棲地有效面積與河岸水泥化來評估其棲地品質變遷，並將其乘積名為棲地品質容積(HQV)。 結果顯示長江的棲地品質指數自1970年代至2010年代下降69%。閩江與珠江的棲地品質容積自1970年代至2010年代分別下降28%與45%，九龍江與鴨綠江的棲地品質容積自1970年代至2010年代分別上升18%與35%。長江自1990年代之後，優養化比例佔棲地有效面積的一半以上，但在2010年代突然好轉。但是這並不代表長江棲地品質恢復，相反的，這可能代表的是使用NDVI來定義優養化仍存在侷限。2010年代的長江在夏季仍然有藻類孳生，因此，仍有優養化的可能。雖然九龍江、鴨綠江的棲地品質容積上升，但其棲地有效面積較小，能負荷的日本鰻資源量有限，因此長江的棲地對中國的日本鰻還是非常重要的。應盡快納入適當的河川管理, 從流域管理的層面, 考慮生態修復的實施, 避免棲地環境的繼續惡化。</t>
  </si>
  <si>
    <t>Publication Title: 漁業科學研究所 Volume: 碩士</t>
  </si>
  <si>
    <t>日本鰻; 棲地品質指數; 棲地破壞; 衛星遙測技術; 常態化差異植生指數; habitat destruction; Habitat Quality Index; Japanese eel; Normalized Difference Vegetation Index; satellite remote sensing</t>
  </si>
  <si>
    <t>7CUPLUGM</t>
  </si>
  <si>
    <t>楊智超; 韓玉山; 柯佳吟; Yu-San Han; Chia-Ying Ko</t>
  </si>
  <si>
    <t>日本鰻; 有效棲地面積; 棲地品質指數; 棲地破壞; 衛星遙測技術</t>
  </si>
  <si>
    <t>韓玉山; 柯佳吟; Yu-San Han; Chia-Ying Ko</t>
  </si>
  <si>
    <t>EJFRPMG4</t>
  </si>
  <si>
    <t>連俐植; 藍國瑋; 鄭學淵; Lan, Kuo-Wei; Cheng, Sha-Yan</t>
  </si>
  <si>
    <t>利用衛星遙測資料反演臺灣周邊海域基礎生產力與驗證之研究</t>
  </si>
  <si>
    <t>https://hdl.handle.net/11296/6g45bf</t>
  </si>
  <si>
    <t>本研究擷取2009~2013年海洋表面葉綠素濃度、海洋表面溫度等多衛星影像資料，利用垂直結構泛生產力模式(Vertically Generalized Production Model，簡稱VGPM)演算2009~2013年間台灣周邊海域中1日、3日、7日及月別平均之高空間解析度(1.1公里網格)之基礎生產力，並將模式演算結果與日別現場船測及NASA Ocean Productivity 9公里網格之月別基礎生產力資料進行比對，此外亦使用集群分析法區分臺灣周邊海域環境之特性。結果顯示本研究演算之高空間解析度之基礎生產力與Ocean Productivity網頁之演算資料呈現高度正相關(r = 0.91, p&lt;0.05)。進一步比對現場實測資料顯示台灣周邊水域MODIS Aqua與Terra水色平均及MODIS Aqua、Terra水色分別反演之基礎生產力演算值與實測值皆呈顯著正相關，相關係數分別為0.43、0.43與0.32，而三者的偏差(biases)分別為-1.23、-1.21與-1.19，均方根誤差(root mean square difference)分別為1.28、1.25與1.25，此外亦建立出三者於臺灣周邊海域的VGPM修訂式。臺灣周邊海域水文環境之集群分析結果顯示臺灣周邊海域可分為大陸沿岸、臺灣海峽、東北湧升、黑潮流域四區域，區域驗證結果顯示MODIS Aqua與Terra水色平均反演之基礎生產力與MODIS Aqua所反演之基礎生產力與實測值在台灣海峽有顯著正相關，兩者的相關係數分別為0.51與0.29，此外MODIS Aqua所反演之基礎生產力亦與東北湧升及黑潮流域有顯著正相關，其相關系數分別為0.61與0.37。</t>
  </si>
  <si>
    <t>Publication Title: 環境生物與漁業科學學系 Volume: 碩士</t>
  </si>
  <si>
    <t>衛星遙測; 基礎生產力; 葉綠素濃度; 臺灣周邊海域; chlorophyll concentrations; primary productivity; remote sensing; the waters around Taiwan; VGPM; VGPM模式</t>
  </si>
  <si>
    <t>藍國瑋; 鄭學淵; Lan, Kuo-Wei; Cheng, Sha-Yan</t>
  </si>
  <si>
    <t>U3439CAF</t>
  </si>
  <si>
    <t>3ZH7LBX4</t>
  </si>
  <si>
    <t>LVGZ6TRL</t>
  </si>
  <si>
    <t>使用LANDSAT8影像估算藻類濃度-以德基水庫為例</t>
  </si>
  <si>
    <t>https://hdl.handle.net/11296/r35tw3</t>
  </si>
  <si>
    <t>台灣位處亞熱帶，其特點是高溫多雨，共有四十多個水庫供應民生、農業和工業用水。因水庫集水區內的農業活動，使得營養源於大雨期間進入水庫增長藻類滋生，高濃度的藻類可能會導致水質問題，因此水庫水質長期持續監測是必要的工作。本論文應用遙測技術於水質監測，以德基水庫作為研究區域，並選擇使用Landsat 8衛星影像進行水庫藻類濃度的監測。研究中，使用遺傳運算樹（Genetic Algorithm Combining Operation Tree，GAOT）建立水庫藻類濃度的預測模型，並與線性廻歸（Linear Regression, LR）結果進行比較。三種藻類（矽藻Bacillariophyta、綠藻Chlorophyta、甲藻Dinophyta）濃度預測模型中，GAOT之相關係數(Correlation Coefficient，CCs)分別為0.83、0.8和0.82，而誤差均方根(Root-Mean-Square Error，RMSE)分別為34.5、23.32和21.35；對比LR之CCs分別為0.78、0.74和0.62，而RMSE分別為31.68、21.87和17.64 ，故結果顯示GAOT具有較高的準確性。</t>
  </si>
  <si>
    <t>遺傳運算樹; 德基水庫; 線性迴歸; 藻類; algae; genetic algorithm combining operation tree (GAOT); landsat 8; Landsat 8; linear regression (LR); techi reservoir</t>
  </si>
  <si>
    <t>陳莉; LI, CHEN</t>
  </si>
  <si>
    <t>BMEQFDGB</t>
  </si>
  <si>
    <t>芭絲瑪; 陳莉; LiChen</t>
  </si>
  <si>
    <t>應用MODIS影像推估海水表層鹽度-以台灣海峽為例</t>
  </si>
  <si>
    <t>https://hdl.handle.net/11296/g4vdq6</t>
  </si>
  <si>
    <t>全世界最多的水蘊藏在海洋裡。然而，由於全球日益暖化，海洋水質參數例如：含鹽度變得更清澈了。海水扮演了在土地與大氣間水循環的關鍵角色，也是人類的食物來源，水質參數的連續監測工作是非常重要的。新的遙測技術，使用高解析度的照相方法可偵測大區域範圍的海水時空變遷情形，並用以預測其未來走向。一般的遙測衛星偵測對象是地表，應用在海水表面因具低反射率的訊號雜音比值較不適合取得可靠而有用的數據。本論文就台灣海峽海水表面的水質參數，從中解析度成像光譜儀影像資料(MODIS,Moderate-Resolution Imaging Spectroradiameter )進行研究。從太空遙測中心取得美國太空總署的Terra衛星500公尺解析度含有SSS (Sea Surface Salinity)資訊的影像資料。線性迴歸與遺傳運算樹 (GAOT, Genetic Algorithm of Operation Tree)運用了衛星照片與現場含鹽度數據，來建立預測模型。這個 GAOT方法在資料探勘工作中，常被用來自動發現許多非線性系統的相互關係。基於GAOT，輸入與輸出之間的關係可以表示成解析樹。此 GAOT方法通常有過早收斂的問題，也就是說，它不能在高維的問題上提供另人滿意的解答與結果。因此 GAOT方法需要使用自動遞增過程來搜尋能力並避免落入局部最佳化的陷阱，以加強它的功能稱IGAOT。IGAOT方法，在每次執行運算時取得最佳的結果，並利用此最佳結果執行下一次運算。這最佳結果將自動納入原先的結果作為下一次運算的基礎，使它的結果是更精確的。這些結果說明，改良型的 IGAOT模型比原來的 GAOT方法更為有效妥適，比線性迴歸(RA)展現了更高的相關性係數(CCs)並減少了估測的誤差(EEs)。研究結果顯示本研究建議的方法在估測海峽含鹽度的效果是有用的。</t>
  </si>
  <si>
    <t>Publication Title: 土木工程學系博士班 Volume: 博士</t>
  </si>
  <si>
    <t>線性迴歸; 中解析度成像光譜儀影像資料; 台灣海峽; 含鹽度; 改良型的運算樹基因演算法; Improved genetic algorithm combining operation tree; moderate-resolution imaging spectroradiometer sensor; regression analysis; salinity; Taiwan strait</t>
  </si>
  <si>
    <t>陳莉; LiChen</t>
  </si>
  <si>
    <t>RT62CHRP</t>
  </si>
  <si>
    <t>遺傳運算樹應用於遙測台灣高山湖葉綠素-a之研究-以翠峰湖為例</t>
  </si>
  <si>
    <t>https://hdl.handle.net/11296/5dzzaw</t>
  </si>
  <si>
    <t>本論文探討衛星影像對不同時期葉綠素-a（Chlorophyll-a,Chl-a）之影響，研究以台灣宜蘭縣翠峰湖為研究區域，利用枯水期與滿水期時反差大之葉綠素-a濃度狀況，採用SPOT-4與FORMOSAT-2衛星影像資訊搭配現地葉綠素-a水質採樣資料，其配合現地採樣點之光譜波段値，並以多元迴歸分析（Multiple Linear Regression,MLR）與遺傳演算法結合運算樹（Genetic Algorithm of Operation Tree,GAOT）兩種模式，建立出衛星影像各波段値與葉綠素-a之間的關係式進行比較模式的優劣，再翠取出研究區域內的光譜波段値，代入關係式中並推估全面性的葉綠素-a値，並以常用的水質優養化之判定方法，其為聯合國經濟合作發展組織（OECD）來作為湖泊優養化之程度。研究結果顯示，當枯水期葉綠素-a濃度高，滿水期則反之，推估精準度枯水期優於滿水期，且以遺傳運算樹有較佳的葉綠素-a推估模式之能力，若利用衛星影像來推估葉綠素-a是可行的，進而可改善傳統人工採樣耗費資源之缺點，亦可提供監測翠峰湖之葉綠素-a之變化。</t>
  </si>
  <si>
    <t>水質遙測; 遺傳運算樹; GAOT; SPOT-4衛星; 翠峰湖; Cuifeng lake; FORMOSAT-2; Formosat-2衛星; SPOT-4; water quality remote sensing</t>
  </si>
  <si>
    <t>陳莉; Li Chen</t>
  </si>
  <si>
    <t>DNZMDYTA</t>
  </si>
  <si>
    <t>蘇鏡宏; 陳莉</t>
  </si>
  <si>
    <t>迴歸分析應用於翡翠水庫水質優養指標預測之研究</t>
  </si>
  <si>
    <t>https://hdl.handle.net/11296/m3fafb</t>
  </si>
  <si>
    <t>本研究蒐集民國85年至民國94年之翡翠水庫水質檢測項目，先進行統計分析，以瞭解近十年水質檢測項目對水庫優養之影響，找出統計相關度較佳之時序性水質因子，利用逐步迴歸方法來建構其關係式，進而探討水庫中時序性的水質因子與卡爾森優養指標（Carlson Trophic State Index，CTSI）中三項重要參數之關係，即總磷（TP）、葉綠素a（Chl-a）、沙奇盤深度（SDD）等之關係。結果顯示沙奇盤深度模式有較佳之預測效果，其線性關係較為顯著。</t>
  </si>
  <si>
    <t>總磷; 卡爾森優養指標; 沙奇盤深度; 逐步迴歸; 葉綠素a</t>
  </si>
  <si>
    <t>RQPN6LNY</t>
  </si>
  <si>
    <t>莊仁文; 陳莉; Chen Li</t>
  </si>
  <si>
    <t>翡翠水庫優養化因子之時間序列分析</t>
  </si>
  <si>
    <t>https://hdl.handle.net/11296/79tqpt</t>
  </si>
  <si>
    <t>台灣地處亞熱帶海島型氣候，年降雨量高達2510公厘，為世界平均值2.6倍。但地狹人稠、河川坡陡流急、雨量在時間及空間上分佈極不平均，使台灣有效的水資源少之又少。而水庫的架構可能是當今在水資源利用上的最佳方法之ㄧ，但終究有其生命週期終了的一天。因此如何以水質監測資料，將水質資料轉化為水質資訊等，實為一重要課題。 本研究以翡翠水庫為例，將水庫水體中的優養重要因子－葉綠素a、總磷、透明度，建構出時間序列模式，並使用信賴區間決定預測適當性。模式的預測結果及因子最適之模型依序為－透明度AR 1、葉綠素以SARIMA(1,0,0)(0,1,1)12、總磷則以ARIMA(1,1,1)為主。 並將各測站以一般常用的優養化判定方法，以世界經濟合作發展組織(Organization of Economical and Cooperative; OECD)、美國環保署的分類標準(US EPA)及Carlson 綜合指標等三個衡量指標來做為水庫內歷年各站的優養化程度判定，以了解各站區間的優養化程度及翡翠水庫內各測站間的關連性。</t>
  </si>
  <si>
    <t>時間數列模式; 翡翠水庫; 優養化因子</t>
  </si>
  <si>
    <t>陳莉; Chen Li</t>
  </si>
  <si>
    <t>2T4V4STT</t>
  </si>
  <si>
    <t>遺傳程式應用遙測技術監測水庫水質之研究</t>
  </si>
  <si>
    <t>https://hdl.handle.net/11296/9qnr2u</t>
  </si>
  <si>
    <t>台灣地區的水庫在水資源運用上與人民息息相關，水庫監測做為水庫狀態認定、飲用水安全預警、分析汙染來源、優養化控制規劃及成效評估不可或缺的工作。翡翠水庫為供應大臺北地區民生用水之主要水庫，故本研究以翡翠水庫為研究區域，但其以傳統的點狀式採樣對於時空分佈不均的水質而言，無法反映整體的水質資料。 近年來，遙感探測在全世界已成為資料收集分析及決策之重要來源，本研究以翡翠水庫為例，取得1999年8月8日、2003年11月7日、2004年2月11日、2004年11月9日、2005年4月18日五張影像並利用現地水質採樣與Landsat衛星之影像，將採樣取得的水質參數(葉綠素a、透明度、總磷)配合其採樣點的光譜值，建立衛星影像各波段與水質各參數之間的關係，並將各測站使用一般常用的優養化判定方法，世界經濟合作發展組織(OECD)及Carlson綜合指標來做為水庫內歷年各站的優養化程度判定，模擬方式採用多元迴歸分析、遺傳演算法結合運算樹(GAOT)兩種模式呈現水庫歷年各站的優養化程度判定，結果顯示GAOT推估水質較迴歸分析佳，用其推估研究區域全面性的水質並討論Landsat衛星進行水庫水質監測之可行性。</t>
  </si>
  <si>
    <t>Publication Title: 環境資源與能源科技研究所 Volume: 碩士</t>
  </si>
  <si>
    <t>遺傳演算法; 多元迴歸分析; 運算樹; Landsat</t>
  </si>
  <si>
    <t>4EHFDVAQ</t>
  </si>
  <si>
    <t>黃文娟; 陳莉; 周文杰</t>
  </si>
  <si>
    <t>應用自組織映射網路結合倒傳遞類神經推估翡翠水庫葉綠素-a與濁度之遙測影像研究</t>
  </si>
  <si>
    <t>https://hdl.handle.net/11296/4cuh87</t>
  </si>
  <si>
    <t>摘要 近來幾場颱風夾帶大量豪雨，導致水庫水質惡化、濁度升高，使水庫無法正常供水，加上遙測技術已不斷的發展，也突破了不少的限制，且遙測技術具有的大範圍與即時的特性，可得到水庫的即時資訊，因此在監測水庫水質方面也有不錯的效果。由於葉綠素¬-a為生態學上一項重要指標，而濁度也是決定水庫供水的重要依據之一，因此本研究以翡翠水庫之葉綠素-a與濁度作為研究重點。 研究方式以兩方進行，一方將2005年4月18日24個採樣點先以自組織映射網路分類，各類再由類神經網路建立關係式，另一方則直接將24個採樣點直接套入類神經網路推估。其結果顯示在誤差均方根與相關係數都是以先由自組織映射網路分類所推估出來的結果還的好。因此，使用自組織映射網路不僅可在水質監測上得到良好的效果，更可在各類中搜尋到局部最佳解，提供較大範圍的操作模式。</t>
  </si>
  <si>
    <t>類神經網路; 自組織映射網路; 遙測技術; Artificial Neural Networks; Remote Sensing; Self-Organizing Map</t>
  </si>
  <si>
    <t>陳莉; 周文杰</t>
  </si>
  <si>
    <t>NUPLA974</t>
  </si>
  <si>
    <t>王泰盛; 陳莉; Chen Li</t>
  </si>
  <si>
    <t>季節性翻轉與春秋藻華水體之卡爾森優養指標應用與水質預測之研究-以翡翠水庫為例</t>
  </si>
  <si>
    <t>https://hdl.handle.net/11296/4casb6</t>
  </si>
  <si>
    <t>翡翠水庫位處北台灣，為供應大台北地區飲用水的來源，是國內重要水庫之一，在季節性顯著的氣候下，水庫會進行季節性水體翻轉，造成水質變化上像葉綠素a與總磷亦有著季節性變化。 本論文以水庫大壩站為研究對象，由近十年資料分析發現，總磷之極大值常出現在葉綠素a之前，彼此間大約相差一至二個月，顯示水質變化上有時間的差異，因為水庫受到季節性氣候影響以及生地化反應，有時間延遲現象，導致預測上的不可行性與不準確性；亦從資料發現葉綠素a開始升高在四月與九月，且高值在四月與十一月，經相關分析發現四月葉綠素a與二、三月總磷有關，其線性相關值達0.94，而十一月葉綠素a與九月總磷有關，其線性相關值達0.7，並進行迴歸分析得到迴歸方程式，如此便可推算出葉綠素a之量，達到預防藻類增加而造成藻華現象，對於水庫水質有較良好的預警效果。 水庫以卡爾森優養指標【TSI（AVG）】來評判水質標準，但無法得知季節性變化，由於各單一TSI之間存在消長現象，彼此間變化並不一致，將其三項TSI平均後，使其互相抵消。當藻類大量生長時，造成水質惡化，由TSI（AVG）無法提供其訊息。因此重新評估以TSI（AVG）作為翡翠水庫營養評判指標之適用性是重要的，以利水庫管理單位作預防措施，達到永續經營之目的。</t>
  </si>
  <si>
    <t>卡爾森優養指標; 水體翻轉; 時間延遲; CTSI; overturn; time lag</t>
  </si>
  <si>
    <t>AUMZXFD4</t>
  </si>
  <si>
    <t>王泰盛; 陳莉; Chen, Li</t>
  </si>
  <si>
    <t>應用不同尺度衛星影像於監測台灣內陸水體水質之研究</t>
  </si>
  <si>
    <t>https://hdl.handle.net/11296/p9nerr</t>
  </si>
  <si>
    <t>水庫是目前台灣內陸最主要儲存水資源之處，然而近年受暖化影響，極端氣候現象改變了水庫之運作型態與水體之營養狀態，但水庫水質亦攸關供水品質，故需發展能長時期連續監測水庫水體變化之有效方法。水質遙測技術（Water Quality Remote Sensing Technology）是利用衛星影像能大範圍地反映出水庫區域之時空變化，有無需到達現地勘查與節省成本之優點，可成為一個快速且大面積的監測水體方法。然而各衛星有不同之功能特性，且所提供之影像亦有不同之尺度（Scale），即空間解析度（Spatial Resolution）與再訪率（Revisit Rate），即時間解析度（Temporal Resolution）之差異。本論文第一部份為探討不同尺度衛星影像對觀測內陸水體之影響，選取北台灣較大型之翡翠水庫與石門水庫為研究區域，利用Formosat-2、SPOT-4、Landsat-7、Terra等衛星所分別提供8 m、20 m、30 m與250 m等之尺度影像，以葉綠素-a（Chlorophyll-a, Chl-a）、總磷（Total Phosphorus, TP）、懸浮固體（Suspended Sediment, SS）、濁度（Turbidity, TB）與透明度（Secchi Disk Depth, SDD）等水質參數為研究對象，並使用多元線性迴歸（Multiple Linear Regression, MLR）、類神經網路（Artificial Neural Network, ANN）與遺傳運算樹（Genetic Algorithm of Operation Tree, GAOT）等方法，分別建立各尺度影像之光譜波段（紅光波段與近紅外光短波段）與現地水質之預測模式，且分析其模式之精確度，最後再以外推全域水庫之水體變化，另亦探討模式加入由紅光波段與近紅外光波段所組成之常態化差異植生指標（Normalized Difference Vegetation Index, NDVI）之可行性。研究結果顯示遺傳運算樹有較佳建構水質預測模式之能力，且發現以小尺度（8 m）影像監測葉綠素-a、總磷與濁度有較佳之表現；以中尺度（20 m &amp;; 30 m）則為懸浮固體與濁度；而以大尺度（250 m）均表現最差，但各尺度影像監測透明度均有不錯之穩定性。此外加入常態化差異植生指標之變數可改善MLR與ANN於建立SS與TB預測模式上之準確度，說明常態化差異植生指標能提供水體於衛星影像上之反映資訊。本論文第二部份為提高對內陸水體之觀測頻率，使用遺傳運算樹建構不同水質參數於各尺度影像下，有高相關性之最佳組合波段型式，再以此型式亦利用遺傳運算樹建立不同兩尺度影像間之數據同化模式（Data Assimilation Model）。經研究案例顯示，各水質參數於尺度250 m與20 m之影像間進行數據同化作用，其濃度變化能成功地呈現於新尺度20 m之影像上。因此本論文研究應用遺傳運算樹方法能將大尺度影像之高時間解析度結合小尺度影像之高空間解析度，此技術能增加觀測水庫水質變化之次數，以維護水質與達到永續經營，亦可提供長時期連續監測內陸水體變化之資訊。</t>
  </si>
  <si>
    <t>Publication Title: 土木與工程資訊學系(所) Volume: 博士</t>
  </si>
  <si>
    <t>陳莉; Chen, Li</t>
  </si>
  <si>
    <t>X5LA3KQW</t>
  </si>
  <si>
    <t>journalArticle</t>
  </si>
  <si>
    <t>楊明德; 昌, 林佑; 鈺, 蔡婷; 芬, 楊曄</t>
  </si>
  <si>
    <t>結合衛星影像與模糊理論於水庫水質優養判釋與管理</t>
  </si>
  <si>
    <t>中國土木水利工程學刊</t>
  </si>
  <si>
    <t>1015-5856</t>
  </si>
  <si>
    <t>10.6652/JoCICHE.200806_20(2).0005</t>
  </si>
  <si>
    <t>https://www.airitilibrary.com/Publication/alDetailedMesh?docid=10155856-200806-20-2-205-215-a</t>
  </si>
  <si>
    <t>目前水庫水質優養程度的評估，主要使用卡爾森優養指標針對點狀的水質採樣數據進行評等。然而點狀採樣成果可能不足代表全水域優養程度，且既有指標對各優養程度的數值規範明確，無法全然詮釋氣候變化或人為觀點改變時水質潛在的優劣。本研究以翡翠水庫為研究區域，利用2004年二月SPOT4衛星影像萃取之水體影像，推求與葉綠素a、總磷及透明度等水質相關參數，以建立衛星影像轉換水質參數回歸模式，達成全水域優養評估；並引入模糊理論方法於傳統卡爾森指標，考慮使用者注重水質安全與管理者注重管理成本的立場設計對應的隸屬函數，以模糊綜合評價討論兩者對同一優養評等下的差異認定。研究成果顯示翡翠水庫在2004年二月時兩種觀點之綜合評價大多呈現貧養，僅有以總磷濃度認定之優養程度較有差異，於水庫上游與匯入支流處有部分水域為優養，其優養水域面積在使用者立場與管理者立場下分別佔總面積27%與16%，顯示總磷汙染為翡翠水庫的主要汙染型態。由於水源管理者對水質認定趨向寬鬆標準，顯示在管理者隸屬函數下所判定之16%優養水域之水質確實不佳，應優先致力於該區水質改善，此種模糊優養判釋模式未來可考慮季節水質變化趨勢於隸屬函數中，作為不同時節制定水質改善策略之依據。At present the eutrophic status of reservoir water quality in Taiwan is classified by Carlson index on point-basis sampling data. However, a limited number of water samples are insufficient to represent the entire waters, and the crisp eutrophic criteria can not reflect all aspect from different viewpoints varying with human's altitude and seasonal change. Taking a SPOT satellite image of Feitsui Reservoir in February 2004 for example, this paper addresses how to transform a satellite image into a twodimensional distribution of water quality variables, such as chlorophyll a, total phosphorus and Secchi depth, and subsequently to employ fuzzy criteria in Carlson index for eutrophic dispute between water suppliers and users. The Feitsui Reservoir in February 2004 is evaluated consonant as oligotrophe from both producer's and user's viewpoints. However, based on the criteria of total phosphorus there is 27% and 16% of total water area being considered as eutrophe from the user's and the producer's standpoints, respectively, that also implies that total phosphorus is the major factor of Feitsui's eutrophicaiton problem and those 16% water area should be paid great attention to in the first priority. Through a proper design of membership functions, the fuzzy evaluation model of eutrophication can also be adjusted for standing at different time points during a year while considering the seasonal eutrophication pattern in the water quality management strategy in the future.</t>
  </si>
  <si>
    <t>205-215</t>
  </si>
  <si>
    <t>zh</t>
  </si>
  <si>
    <t>Airiti</t>
  </si>
  <si>
    <t>Publisher: 中國土木水利工程學會</t>
  </si>
  <si>
    <t>C:\Users\4139\Zotero\storage\A46MPWX7\alDetailedMesh.html</t>
  </si>
  <si>
    <t>水質管理; 影像處理; 模糊理論; 衛星影像; fuzzy theory; image process; satellite imagery; water quality management</t>
  </si>
  <si>
    <t>VV9QEPJR</t>
  </si>
  <si>
    <t>陳永彧; 吳瑞賢; 曾國欣; 彭新雅</t>
  </si>
  <si>
    <t>應用衛星影像監測石門水庫集水區水體 濁度</t>
  </si>
  <si>
    <t>臺灣水利</t>
  </si>
  <si>
    <t>http://twc.bse.ntu.edu.tw/upload/ckfinder/files/66-1-13-25.pdf</t>
  </si>
  <si>
    <t>面對極端氣候，臺灣各地河川與蓄水設施的水質變動迅速，需要一套完善的水質監測模式供管理單位參考，然而目前現地監測站多為固定點，不足以代表整個流域。 本研究使用水文模式(Soil and Water Assessment Tool, SWAT)與光學衛星影像(SPOT與Landsat系列)，首先探討石門水庫集水區上游與庫區內的水體濁度監測效率，使用衛星影像建立石門水庫集水區水質預測模型，並進行校準與驗證。而後使用SWAT模式進行篩選，找出濁度 上升事件，再使用衛星影像之預測模型估算水體濁度，並與實測資料比對，討論其準確度與濁度上升之問題。 根據結果衛星影像應用於預估石門水庫水面濁度可行度較高，平均相對誤差約30%。水庫庫區的水體預測比預測河道水面更為準確，主因是水庫庫區內面積範圍大，衛星光譜不易受到周圍沙洲或植被所影響。上游集水區則受限於水深，若在乾旱時期進行監測，容易因水位高度不足1公尺而產生誤差，導致獲得之反射率過高，易誤判水質呈現混濁狀態。</t>
  </si>
  <si>
    <t>13-25</t>
  </si>
  <si>
    <t>第 1 期</t>
  </si>
  <si>
    <t>第 66 卷</t>
  </si>
  <si>
    <t>8J3WDXW3</t>
  </si>
  <si>
    <t>王禹翔; 沈哲緯; 張淵翔; 吳笙緯</t>
  </si>
  <si>
    <t>多時相衛星遙測技術於水資源防災產業發展芻議</t>
  </si>
  <si>
    <t>土木水利</t>
  </si>
  <si>
    <t>DOI: 10.6653/MoCICHE.202106_48(3).0003</t>
  </si>
  <si>
    <t>http://www.ciche.org.tw/wordpress/wp-content/uploads/2021/06/DB4803-P020-專輯-多時相衛星遙測技術.pdf</t>
  </si>
  <si>
    <t>面對劇烈的氣候變遷，水資源問題如臨大敵，長久以來考驗著各國經營管理與災害因應的能力。隨著太空科技的普及，多時相遙測是為現代衛星技術應用的重要課題，全球太空機構、企業龍頭的積極投入，造就許多有別過去的跨領域應用，當然也包含水資源防災的相關工作。從趨勢上來看，如何快速、正確且有效的整合包含遙測在內的各項資源，將勢必成為引領下一個世代的領先者。 因此，本文將從多時相衛星遙測技術發展開始，透過時事案例引導，釐清技術本質與躍進；帶入水資源的防災產業議題，探討民生、農業、保險與空品等相關情境下的技術因應與產業案例；最終，從太空科技的新突破與新議題，設想水資源相關議題應用的潛在價值。人造衛星的發明成就了人類對這個世界無盡的好奇心，企圖更客觀的理解發生在地球上的一切。 如今，撰文發現那些看似遙不可及的科學議題也不再只是國家級研究機構的唯一目標，商用衛星帶動的產業需求不斷擴大，也在資料搜集的過程中意外的發現許多值得分享借鏡的應用案例。</t>
  </si>
  <si>
    <t>20-28</t>
  </si>
  <si>
    <t>第三期</t>
  </si>
  <si>
    <t>第四十八卷</t>
  </si>
  <si>
    <t>GRJQCQDS</t>
  </si>
  <si>
    <t>黃建洲; 陳莉</t>
  </si>
  <si>
    <t>應用Landsat7衛星影像於水庫水質監測之研究</t>
  </si>
  <si>
    <t>https://hdl.handle.net/11296/5u7jq5</t>
  </si>
  <si>
    <t>水庫具有多重的功能，與民眾生活息息相關。但水庫水質常常受到集水區活動的影養。國內水庫已有過半的水庫呈現優養化現象且有惡化的傾向，因此水庫水質監測是很重要的。由於衛星技術日新月異，利用遙測技術監測水庫水質突破了傳統現地採樣的限制且可定期獲取大範圍的影像資料。 本研究以翡翠水庫為對象，該水庫位於新店溪上游北勢溪上，水庫集水區總面積約為303平方公里，翡翠水庫為供應大台北地區公共用水。本研究使用美國大地衛星（Landsat 7）之影像，作為監測水庫水體之資料來源，從衛星影像上所得之波段資料經由線性迴歸建立現地總磷、葉綠素a、透明度與波段之關係式，從關係式來推估出水庫整體的水質狀況，並比較何種推估方式能代表現地狀況，如此便可即時的掌握水庫水質的變化。研究中利用線性迴歸方式，建構影像因子與地面水質參數（葉綠素a、總磷、透明度）之模型關係，尋求較佳之迴歸公式，並應用類神經網路模式加以比較。</t>
  </si>
  <si>
    <t>水質監測; 迴歸分析; 衛星遙測</t>
  </si>
  <si>
    <t>7XSMSM9M</t>
  </si>
  <si>
    <t>吳祐欣; 張智華; Chih-Hua Chang</t>
  </si>
  <si>
    <t>近岸水體包含多樣豐富的生態系統，具備漁業、經濟及遊憩價值，台灣四面環海，擁有利用海水資源的優勢，然而近幾十年來海洋環境的健康和生產能力都面臨重大威脅，其中一重要原因為緊鄰陸地，水體水質易受人為活動所影響。為有效保護海岸水質、生態系統與經濟遊憩發展，監測並管理水質是必需的。近岸水質狀況及其變化趨勢需要長時間且大範圍全面性地進行監測，而近岸水體利用傳統監測方式耗時且費力，資料在時空分布特性上會受到限制，其資料代表性必然不夠完整，如能用遙測方式加以觀測，並提升遙測影像品質，以獲取更為全面的近岸水質資訊。 本研究區域為台灣各縣市近岸海域，以內政部公告之海岸地區範圍為基準，利用NASA (National Aeronautics and Space Administration) Aqua衛星所搭載之MODIS (Moderate-Resolution Imaging Spectroradiometer)感測器遙測影像進行台灣近岸水質分析，監測近岸葉綠素a (Chl-a)及懸浮固體物 (SS)濃度之時空分布特性。本研究首先運用2003至2013年MODIS Aqua遙測影像共約4,950幅影像，以Level 1A形式將資料彙整下載，修正其大氣校正方法以及選擇不同的演算法進行水質反算，並使用SeaDAS(SeaWiFS Data Analysis System)軟體以及搭配批次生產系統SeaBatch腳本，批次處理成Level 2含各水色產品之遙測影像，所得水質參數包含：葉綠素a(Chl-a)、總懸浮物質(TSM)、漫射衰減係數(Kd(490))、粒狀有機碳(POC)、粒狀無機碳(PIC)、遙測反射率Rrs(λ)、離水輻射強度nLw(λ)、各項IOP產品、有光層深度(Zeu)等。 經由影像再處理，調整NIR-SWIR大氣校正方法以及雲覆遮罩參數的取消，結果顯示近岸影像資料相比標準產品提升約10％，尤其是西部沿海岸地形較為破碎區域，且藉由多期影像組合，並改善組合手法後能得到更完整台灣近岸水質資訊。葉綠素演算法比較部分則藉由不同公式所演算葉綠素a濃度，選擇結果最接近環保署測值之OC3M演算法。 其次，利用已驗證之遙測水色影像，每年八天為單位組合後46幅，11年共506幅影像，針對葉綠素a及總懸浮固體物利用ArcGIS軟體對縣市海域範圍內水質參數進行時、空統計分析，並以水質分布盒鬚圖呈現。在空間分布方面，葉綠素a及懸浮固體物濃度為中部海域大於南部海域，再者是北部海域，水質情況最佳為東部海域。在時間趨勢方面，西岸海域在2007~2010年間葉綠素a濃度偏高，而在2011~2013年有下降趨勢，懸浮固體物濃度趨勢則相反，於2010~2013年有上升趨勢；東岸水質普遍清澈乾淨，整體葉綠素a濃度較西岸為低，不過卻在2011~2013年間有上升趨勢，與西岸在同期間整體水質變化呈現相反的情況，懸浮固體物則無此現象。 利用水色產品具有計算水質空間離散度之優勢，各海域範圍內所有水質資料統計計算所得標準差呈現東部海域水質分布較為均勻，北部新北、基隆、宜蘭也同樣標準差偏低，西岸由於受河川出海口高濁度的影響，及西部沿海工業區放流口影響所致，葉綠素a與懸浮固體物濃度呈現出較高的離散程度，水質分布是不平均的。 最後，本研究比較現有環保署測站與分區水色產品在時間趨勢、空間分佈、季節特徵之差異。現有環保署測站多選點在河口或重要排放口附近，且採樣頻率極低，無法代表各分區水質狀況，因此，測站與水色產品於時間趨勢上無顯著相關。測站值因位於河口及資料量低，使其年間變化波動大，不易看出分區水質變化趨勢；反之，由水色產品可明顯看出近年(2010-2013)東岸Chl-a有逐年上升趨勢，且在Chl-a影像上沒有顯示出測站值呈現之西岸Chl-a下降趨勢。此外，測站值呈現之季節性Chl-a分布也與水色影像完全不同，西岸測站因受河口沖刷及採樣頻率低影響使其濃度高值多發生在雨季，但由水色產品可看出其實西岸分區Chl-a濃度因受黑潮及臺灣海峽溫暖海水的影響，常在秋、冬季有較高的Chl-a濃度。本研究發現，在沒有水色產品的輔助下，使用現有的測站水質評估各縣市海岸區域管理範圍水質，最多僅能說明東岸水質較西岸好，無法進一步看出各分區水質變動年間與季節性趨勢。 本研究結果顯示，MODIS衛星遙測影像能有效運用於觀測台灣近岸海域之水質變化，雖然懸浮固體物濃度與實測值有落差，但卻呈現相同變化趨勢，其遙測推估濃度還是能作為水質指標參考用；葉綠素a更是能藉由時間上的資料優勢看出更細微的變動，因此遙測水色影像能反映台灣近岸在不同時間、季節所呈現之各水質參數濃度上的差異，以及做為長期監控水質變化之依據。</t>
  </si>
  <si>
    <t>大氣校正; 水質評估; 近岸海域; 時空分佈; 遙測水質; atmospheric correction; Chlorophyll-a (Chl-a); Coastal assessment; MODIS; Remote sensing; Suspended solids (SS)</t>
  </si>
  <si>
    <t>H9BBPP7D</t>
  </si>
  <si>
    <t>conferencePaper</t>
  </si>
  <si>
    <t>楊明德; 劉益誠; 張騏顯</t>
  </si>
  <si>
    <t>應用衛星影像於石門水庫水質優養監測</t>
  </si>
  <si>
    <t>http://www.ce.nchu.edu.tw/Pic/Writings/1480_M2_full.pdf</t>
  </si>
  <si>
    <t>由於水庫集水區的過度開發，使得水庫中營養鹽增加導致浮游生物大量繁殖，造成水庫優養化問題的日益嚴重，而造成優養化的三大因子為總磷、透明度和葉綠素。因水庫面積廣大，以傳統的人工採樣方式受限於時間與成本的問題，使得採樣資料僅限於水庫的局部地區。利用衛星遙測技術具有大範圍地表光譜資訊收集的優點，可有效對水庫進行整體性的水質監測。本研究以石門水庫為研究地點，利用 2006 年 5 月至 2007 年 10 月間之衛星影像與現地採樣的資料(總磷、透明度、葉綠素)，建立水質與光普值參數的的回規模式。藉著回歸模式將光譜資訊轉換為對應的水質參數，將水質参數以 Carlson 與 OECD 優養化指標之分類結果來展現水庫優養化的情形。</t>
  </si>
  <si>
    <t>台中市逢甲大學人言大樓啟垣廳</t>
  </si>
  <si>
    <t>第十七屆水利工程研討會</t>
  </si>
  <si>
    <t>吳俊穎; 陳莉</t>
    <phoneticPr fontId="1" type="noConversion"/>
  </si>
  <si>
    <t>彭暐鈞; 陳莉</t>
    <phoneticPr fontId="1" type="noConversion"/>
  </si>
  <si>
    <t>詹秉昇; 陳莉</t>
    <phoneticPr fontId="1" type="noConversion"/>
  </si>
  <si>
    <t>黃泓仁; 陳莉; Li Chen</t>
    <phoneticPr fontId="1" type="noConversion"/>
  </si>
  <si>
    <t>柯邁德; 陳莉; LI, CHEN</t>
    <phoneticPr fontId="1" type="noConversion"/>
  </si>
  <si>
    <t>楊凱傑; 張智華; Chih-Hua Chang</t>
    <phoneticPr fontId="1" type="noConversion"/>
  </si>
  <si>
    <t>朱宏杰; Hone-Jay Chu</t>
    <phoneticPr fontId="1" type="noConversion"/>
  </si>
  <si>
    <t>IWCLWMM4</t>
  </si>
  <si>
    <t>曾立德; 劉正千; Cheng-Chien Liu</t>
  </si>
  <si>
    <t>應用逐時觀測之海洋水色衛星影像探討颱風對台灣東北海域海水表面物質傳輸現象之影響</t>
  </si>
  <si>
    <t>https://hdl.handle.net/11296/r2n5aj</t>
  </si>
  <si>
    <t>台灣東北部海域受到海底地形複雜的影響，黑潮在台灣東部向北越過沖繩海槽時，會有部分支流從深海處沿著海底峽谷入侵到東海的大陸棚，形成溫度較冷且富有營養物質的湧升流。該湧升流與附近的台灣海峽北向輸出流以及黑潮之間有彼此牽引的關係，容易在湧升流周圍形成冷水渦漩。颱風是西北太平洋常出現的短時間且強力的氣候因子，夏秋季時常常通過台灣周遭海域，對此冷水渦漩結構和附近海水表面流的趨勢造成影響，而不同的颱風通過路徑會對相同地區帶來不等量的影響。前人研究多著墨於颱風路徑通過台灣本島中、北部的案例作分析，而其他路徑種類的颱風事件研究較為缺乏。本研究使用影像匹配技術應用於地球同步衛星逐時所拍攝的海洋水色影像上，計算出流場後再比對海水表面溫度衛星影像和海底地形，並深入分析和討論，發現颱風通過台灣北部海域時對台灣東北海域表面流的牽引作用較明顯，路徑通過台灣南部海域的颱風事件對本處影響則較不明顯，另外從所計算的流場也觀察到在海底地形深度約200公尺處較容易出現匯聚流的情形，暗示此處與湧升流可能會形成立體的循環結構。</t>
  </si>
  <si>
    <t>Publication Title: 地球科學系 Volume: 碩士</t>
  </si>
  <si>
    <t>台灣東北海域; 匯聚流; 颱風; 影像匹配; converge flow.; GOCI; image matching; northeastern Taiwan ocean; typhoon</t>
  </si>
  <si>
    <t>2Z5WPK97</t>
  </si>
  <si>
    <t>邱耀勝; 劉正千; Cheng-Chien Liu</t>
  </si>
  <si>
    <t>應用福衛二號高時空分辨率衛星影像進行高屏河口沖淡水團分類</t>
  </si>
  <si>
    <t>https://hdl.handle.net/11296/kyrt8u</t>
  </si>
  <si>
    <t>沖淡水團是陸源物質經由河川被輸送流入河口地區的區域，這些陸源物質包含了懸浮沉積物、有機物質及人為汙染物等，在河口生態系中扮演重要的角色。傳統上對沖淡水團的研究方式是透過不同船載平台觀測並採水樣分析，考慮到沖淡水團的動態變化，這種方法同時受到空間與時間領域上的限制，隨著過去數十年來科技的發展，從不同的太空平台進行觀測方式已經被廣泛使用於海洋學的研究，這些太空平台大多為水色衛星，但是沖淡水團的變化迅速，水色衛星資料的時間跟空間解析度不足以研究其動態變化，因此有一些研究嘗試利用高時空分辨率影像來進行研究，即使波段與頻譜解析度不足以應用於現存的海洋水色演算法。本研究中使用福衛二號高時空分辨率影像，對位於台灣西南(22.3°N and 120.25°E)的高屏河口沖淡水團進行監督式分類，簡單分成沖淡水團、其他水體與離岸水體三類並討論時空變化與相關因素。</t>
  </si>
  <si>
    <t>分類; 沖淡水團; 福衛二號; classification; Formosat-2; river plume</t>
  </si>
  <si>
    <t>余騰鐸; 曾清凉; Ting-Do Yu; Ching-Liang Tseng</t>
    <phoneticPr fontId="1" type="noConversion"/>
  </si>
  <si>
    <t>萬騰州; Terng-Jou Wan</t>
    <phoneticPr fontId="1" type="noConversion"/>
  </si>
  <si>
    <t>張銘坤; Ming-Kuen Chang</t>
    <phoneticPr fontId="1" type="noConversion"/>
  </si>
  <si>
    <t>張維欽; Wei-Chin Chang</t>
    <phoneticPr fontId="1" type="noConversion"/>
  </si>
  <si>
    <t>國立海洋大學</t>
    <phoneticPr fontId="1" type="noConversion"/>
  </si>
</sst>
</file>

<file path=xl/styles.xml><?xml version="1.0" encoding="utf-8"?>
<styleSheet xmlns="http://schemas.openxmlformats.org/spreadsheetml/2006/main">
  <fonts count="13">
    <font>
      <sz val="12"/>
      <color theme="1"/>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1"/>
      <charset val="136"/>
      <scheme val="minor"/>
    </font>
    <font>
      <b/>
      <sz val="12"/>
      <color rgb="FF5B4937"/>
      <name val="新細明體"/>
      <family val="1"/>
      <charset val="136"/>
      <scheme val="minor"/>
    </font>
    <font>
      <sz val="12"/>
      <color rgb="FFFF0000"/>
      <name val="新細明體"/>
      <family val="2"/>
      <charset val="136"/>
      <scheme val="minor"/>
    </font>
    <font>
      <sz val="12"/>
      <color indexed="10"/>
      <name val="新細明體"/>
      <family val="1"/>
      <charset val="136"/>
    </font>
    <font>
      <b/>
      <sz val="9"/>
      <color rgb="FF5B4937"/>
      <name val="Verdana"/>
      <family val="2"/>
    </font>
    <font>
      <sz val="9"/>
      <color rgb="FF555555"/>
      <name val="Verdana"/>
      <family val="2"/>
    </font>
    <font>
      <sz val="9"/>
      <color rgb="FF0768A9"/>
      <name val="Verdana"/>
      <family val="2"/>
    </font>
    <font>
      <sz val="9"/>
      <color rgb="FF666666"/>
      <name val="Verdana"/>
      <family val="2"/>
    </font>
    <font>
      <sz val="9"/>
      <color rgb="FF666666"/>
      <name val="細明體"/>
      <family val="3"/>
      <charset val="136"/>
    </font>
    <font>
      <sz val="9"/>
      <color rgb="FF8B0000"/>
      <name val="Verdana"/>
      <family val="2"/>
    </font>
  </fonts>
  <fills count="4">
    <fill>
      <patternFill patternType="none"/>
    </fill>
    <fill>
      <patternFill patternType="gray125"/>
    </fill>
    <fill>
      <patternFill patternType="solid">
        <fgColor rgb="FFFFFFFF"/>
        <bgColor indexed="64"/>
      </patternFill>
    </fill>
    <fill>
      <patternFill patternType="solid">
        <fgColor rgb="FFF0EBE0"/>
        <bgColor indexed="64"/>
      </patternFill>
    </fill>
  </fills>
  <borders count="7">
    <border>
      <left/>
      <right/>
      <top/>
      <bottom/>
      <diagonal/>
    </border>
    <border>
      <left style="medium">
        <color rgb="FFDBD3C6"/>
      </left>
      <right style="medium">
        <color rgb="FFD9D9D9"/>
      </right>
      <top style="medium">
        <color rgb="FFD9D9D9"/>
      </top>
      <bottom style="medium">
        <color rgb="FFDBD3C6"/>
      </bottom>
      <diagonal/>
    </border>
    <border>
      <left style="medium">
        <color rgb="FFDBD3C6"/>
      </left>
      <right style="medium">
        <color rgb="FFD9D9D9"/>
      </right>
      <top style="medium">
        <color rgb="FFDBD3C6"/>
      </top>
      <bottom style="medium">
        <color rgb="FFDBD3C6"/>
      </bottom>
      <diagonal/>
    </border>
    <border>
      <left style="medium">
        <color rgb="FFDBD3C6"/>
      </left>
      <right style="medium">
        <color rgb="FFD9D9D9"/>
      </right>
      <top style="medium">
        <color rgb="FFDBD3C6"/>
      </top>
      <bottom style="medium">
        <color rgb="FFD9D9D9"/>
      </bottom>
      <diagonal/>
    </border>
    <border>
      <left style="medium">
        <color rgb="FFD9D9D9"/>
      </left>
      <right/>
      <top/>
      <bottom/>
      <diagonal/>
    </border>
    <border>
      <left style="medium">
        <color rgb="FFCCCCCC"/>
      </left>
      <right style="medium">
        <color rgb="FFCCCCCC"/>
      </right>
      <top style="medium">
        <color rgb="FFFFFFFF"/>
      </top>
      <bottom style="medium">
        <color rgb="FFFFFFFF"/>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30">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0" fontId="3" fillId="0" borderId="0" xfId="0" applyFont="1">
      <alignment vertical="center"/>
    </xf>
    <xf numFmtId="0" fontId="2" fillId="2" borderId="1" xfId="1" applyFill="1" applyBorder="1" applyAlignment="1" applyProtection="1">
      <alignment vertical="top"/>
    </xf>
    <xf numFmtId="0" fontId="2" fillId="2" borderId="2" xfId="1" applyFill="1" applyBorder="1" applyAlignment="1" applyProtection="1">
      <alignment vertical="top"/>
    </xf>
    <xf numFmtId="0" fontId="3" fillId="2" borderId="2" xfId="0" applyFont="1" applyFill="1" applyBorder="1" applyAlignment="1">
      <alignment vertical="top"/>
    </xf>
    <xf numFmtId="0" fontId="3" fillId="2" borderId="0" xfId="0" applyFont="1" applyFill="1" applyAlignment="1">
      <alignment vertical="top"/>
    </xf>
    <xf numFmtId="0" fontId="0" fillId="0" borderId="2" xfId="0" applyBorder="1" applyAlignment="1">
      <alignment vertical="center"/>
    </xf>
    <xf numFmtId="0" fontId="2" fillId="2" borderId="0" xfId="1" applyFill="1" applyBorder="1" applyAlignment="1" applyProtection="1">
      <alignment vertical="top"/>
    </xf>
    <xf numFmtId="0" fontId="3" fillId="2" borderId="0" xfId="0" applyFont="1" applyFill="1" applyBorder="1" applyAlignment="1">
      <alignment vertical="top"/>
    </xf>
    <xf numFmtId="0" fontId="5" fillId="0" borderId="0" xfId="0" applyFont="1" applyAlignment="1">
      <alignment vertical="center"/>
    </xf>
    <xf numFmtId="0" fontId="6" fillId="0" borderId="0" xfId="0" applyFont="1" applyAlignment="1">
      <alignment vertical="center"/>
    </xf>
    <xf numFmtId="0" fontId="3" fillId="2" borderId="3" xfId="0" applyFont="1" applyFill="1" applyBorder="1" applyAlignment="1">
      <alignment horizontal="center" vertical="top"/>
    </xf>
    <xf numFmtId="0" fontId="0" fillId="0" borderId="2" xfId="0" applyBorder="1">
      <alignment vertical="center"/>
    </xf>
    <xf numFmtId="0" fontId="0" fillId="0" borderId="3" xfId="0" applyBorder="1" applyAlignment="1">
      <alignment horizontal="center" vertical="center"/>
    </xf>
    <xf numFmtId="0" fontId="3" fillId="2" borderId="0" xfId="0" applyFont="1" applyFill="1" applyAlignment="1">
      <alignment horizontal="center" vertical="top"/>
    </xf>
    <xf numFmtId="0" fontId="0" fillId="0" borderId="1" xfId="0" applyBorder="1" applyAlignment="1">
      <alignment vertical="center" wrapText="1"/>
    </xf>
    <xf numFmtId="0" fontId="0" fillId="0" borderId="0" xfId="0" applyAlignment="1">
      <alignment horizontal="left" vertical="center"/>
    </xf>
    <xf numFmtId="0" fontId="4" fillId="3" borderId="4" xfId="0" applyFont="1" applyFill="1" applyBorder="1" applyAlignment="1">
      <alignment horizontal="left" vertical="top" wrapText="1"/>
    </xf>
    <xf numFmtId="0" fontId="7" fillId="3" borderId="5" xfId="0" applyFont="1" applyFill="1" applyBorder="1" applyAlignment="1">
      <alignment horizontal="right" vertical="top" wrapText="1"/>
    </xf>
    <xf numFmtId="0" fontId="9" fillId="2" borderId="6" xfId="0" applyFont="1" applyFill="1" applyBorder="1" applyAlignment="1">
      <alignment vertical="top" wrapText="1"/>
    </xf>
    <xf numFmtId="0" fontId="2" fillId="2" borderId="6" xfId="1" applyFill="1" applyBorder="1" applyAlignment="1" applyProtection="1">
      <alignment vertical="top" wrapText="1"/>
    </xf>
    <xf numFmtId="0" fontId="8" fillId="2" borderId="6" xfId="0" applyFont="1" applyFill="1" applyBorder="1" applyAlignment="1">
      <alignment vertical="top" wrapText="1"/>
    </xf>
    <xf numFmtId="0" fontId="0" fillId="0" borderId="0" xfId="0" applyNumberFormat="1">
      <alignment vertical="center"/>
    </xf>
    <xf numFmtId="22" fontId="0" fillId="0" borderId="0" xfId="0" applyNumberFormat="1">
      <alignment vertical="center"/>
    </xf>
    <xf numFmtId="17" fontId="0" fillId="0" borderId="0" xfId="0" applyNumberFormat="1">
      <alignment vertical="center"/>
    </xf>
    <xf numFmtId="14" fontId="0" fillId="0" borderId="0" xfId="0" applyNumberFormat="1">
      <alignment vertical="center"/>
    </xf>
  </cellXfs>
  <cellStyles count="2">
    <cellStyle name="一般" xfId="0" builtinId="0"/>
    <cellStyle name="超連結"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tcihss.ncl.edu.tw/cgi-bin/gs32/gsweb.cgi?o=dnclresource&amp;s=au=%22%E6%9E%97%E8%83%BD%E6%9A%89%22.&amp;searchmode=basic&amp;tcihsspage=tcisearch_opt1_search&amp;tcihssgourl=/cgi-bin/gs32/gsweb.cgi/authoref1?na=%E6%9E%97%E8%83%BD%E6%9A%89&amp;r1=1" TargetMode="External"/><Relationship Id="rId13" Type="http://schemas.openxmlformats.org/officeDocument/2006/relationships/hyperlink" Target="http://tcihss.ncl.edu.tw/cgi-bin/gs32/gsweb.cgi?o=dnclresource&amp;s=au=%22%E5%8A%89%E5%B8%8C%E5%B9%B3%22.&amp;searchmode=basic&amp;tcihsspage=tcisearch_opt1_search&amp;tcihssgourl=/cgi-bin/gs32/gsweb.cgi/authoref2?na=%E5%8A%89%E5%B8%8C%E5%B9%B3&amp;r1=1" TargetMode="External"/><Relationship Id="rId18" Type="http://schemas.openxmlformats.org/officeDocument/2006/relationships/hyperlink" Target="http://tcihss.ncl.edu.tw/cgi-bin/gs32/gsweb.cgi?o=dnclresource&amp;s=au=%22%E8%8E%8A%E7%A7%89%E6%BD%94%22.&amp;searchmode=basic&amp;tcihsspage=tcisearch_opt1_search&amp;tcihssgourl=/cgi-bin/gs32/gsweb.cgi/authoref2?na=%E8%8E%8A%E7%A7%89%E6%BD%94&amp;r1=1" TargetMode="External"/><Relationship Id="rId26" Type="http://schemas.openxmlformats.org/officeDocument/2006/relationships/hyperlink" Target="http://tcihss.ncl.edu.tw/cgi-bin/gs32/gsweb.cgi?o=dnclresource&amp;s=au=%22%E9%84%AD%E6%9B%BC%E5%A9%B7%22.&amp;searchmode=basic&amp;tcihsspage=tcisearch_opt1_search&amp;tcihssgourl=/cgi-bin/gs32/gsweb.cgi/authoref2?na=%E9%84%AD%E6%9B%BC%E5%A9%B7&amp;r1=1" TargetMode="External"/><Relationship Id="rId39" Type="http://schemas.openxmlformats.org/officeDocument/2006/relationships/hyperlink" Target="https://tci.ncl.edu.tw/cgi-bin/gs32/gsweb.cgi?o=dnclauthor&amp;gourl=/cgi-bin/gs32/gsweb.cgi/tcisearch_opt3_search%3Fs%3Dau%3D%22%E5%BC%B5%E4%B8%AD%E7%99%BD%22." TargetMode="External"/><Relationship Id="rId3" Type="http://schemas.openxmlformats.org/officeDocument/2006/relationships/hyperlink" Target="http://tcihss.ncl.edu.tw/cgi-bin/gs32/gsweb.cgi?o=dnclresource&amp;s=au=%22%E9%99%B3%E5%AE%8F%E7%91%9C%22.&amp;searchmode=basic&amp;tcihsspage=tcisearch_opt1_search&amp;tcihssgourl=/cgi-bin/gs32/gsweb.cgi/authoref2?na=%E9%99%B3%E5%AE%8F%E7%91%9C&amp;r1=1" TargetMode="External"/><Relationship Id="rId21" Type="http://schemas.openxmlformats.org/officeDocument/2006/relationships/hyperlink" Target="http://tcihss.ncl.edu.tw/cgi-bin/gs32/gsweb.cgi?o=dnclresource&amp;s=au=%22%E9%BB%83%E6%B8%85%E5%8B%87%22.&amp;searchmode=basic&amp;tcihsspage=tcisearch_opt1_search&amp;tcihssgourl=/cgi-bin/gs32/gsweb.cgi/authoref2?na=%E9%BB%83%E6%B8%85%E5%8B%87&amp;r1=1" TargetMode="External"/><Relationship Id="rId34" Type="http://schemas.openxmlformats.org/officeDocument/2006/relationships/hyperlink" Target="https://tci.ncl.edu.tw/cgi-bin/gs32/gsweb.cgi?o=dnclauthor&amp;gourl=/cgi-bin/gs32/gsweb.cgi/tcisearch_opt3_search%3Fs%3Dau%3D%22%E9%84%AD%E5%85%8B%E8%81%B2%22." TargetMode="External"/><Relationship Id="rId42" Type="http://schemas.openxmlformats.org/officeDocument/2006/relationships/hyperlink" Target="https://tci.ncl.edu.tw/cgi-bin/gs32/gsweb.cgi?o=dnclauthor&amp;gourl=/cgi-bin/gs32/gsweb.cgi/tcisearch_opt3_search%3Fs%3Dau%3D%22%E5%BC%B5%E6%99%BA%E8%8F%AF%22." TargetMode="External"/><Relationship Id="rId7" Type="http://schemas.openxmlformats.org/officeDocument/2006/relationships/hyperlink" Target="http://tcihss.ncl.edu.tw/cgi-bin/gs32/gsweb.cgi?o=dnclresource&amp;s=au=%22%E5%BC%B5%E8%83%BD%E5%BE%A9%22.&amp;searchmode=basic&amp;tcihsspage=tcisearch_opt1_search&amp;tcihssgourl=/cgi-bin/gs32/gsweb.cgi/authoref2?na=%E5%BC%B5%E8%83%BD%E5%BE%A9&amp;r1=1" TargetMode="External"/><Relationship Id="rId12" Type="http://schemas.openxmlformats.org/officeDocument/2006/relationships/hyperlink" Target="http://tcihss.ncl.edu.tw/cgi-bin/gs32/gsweb.cgi?o=dnclresource&amp;s=au=%22%E6%B4%AA%E6%83%A0%E6%95%8F%22.&amp;searchmode=basic&amp;tcihsspage=tcisearch_opt1_search&amp;tcihssgourl=/cgi-bin/gs32/gsweb.cgi/authoref2?na=%E6%B4%AA%E6%83%A0%E6%95%8F&amp;r1=1" TargetMode="External"/><Relationship Id="rId17" Type="http://schemas.openxmlformats.org/officeDocument/2006/relationships/hyperlink" Target="http://tcihss.ncl.edu.tw/cgi-bin/gs32/gsweb.cgi?o=dnclresource&amp;s=au=%22%E6%9E%97%E6%B8%85%E5%92%8C%22.&amp;searchmode=basic&amp;tcihsspage=tcisearch_opt1_search&amp;tcihssgourl=/cgi-bin/gs32/gsweb.cgi/authoref1?na=%E6%9E%97%E6%B8%85%E5%92%8C&amp;r1=1" TargetMode="External"/><Relationship Id="rId25" Type="http://schemas.openxmlformats.org/officeDocument/2006/relationships/hyperlink" Target="http://tcihss.ncl.edu.tw/cgi-bin/gs32/gsweb.cgi?o=dnclresource&amp;s=au=%22%E8%B3%B4%E4%BF%A1%E5%BF%97%22.&amp;searchmode=basic&amp;tcihsspage=tcisearch_opt1_search&amp;tcihssgourl=/cgi-bin/gs32/gsweb.cgi/authoref2?na=%E8%B3%B4%E4%BF%A1%E5%BF%97&amp;r1=1" TargetMode="External"/><Relationship Id="rId33" Type="http://schemas.openxmlformats.org/officeDocument/2006/relationships/hyperlink" Target="http://tcihss.ncl.edu.tw/cgi-bin/gs32/gsweb.cgi?o=dnclresource&amp;s=au=%22%E9%99%B3%E5%BA%B7%E8%88%88%22.&amp;searchmode=basic&amp;tcihsspage=tcisearch_opt1_search&amp;tcihssgourl=/cgi-bin/gs32/gsweb.cgi/authoref1?na=%E9%99%B3%E5%BA%B7%E8%88%88&amp;r1=1" TargetMode="External"/><Relationship Id="rId38" Type="http://schemas.openxmlformats.org/officeDocument/2006/relationships/hyperlink" Target="https://tci.ncl.edu.tw/cgi-bin/gs32/gsweb.cgi?o=dnclauthor&amp;gourl=/cgi-bin/gs32/gsweb.cgi/tcisearch_opt3_search%3Fs%3Dau%3D%22%E9%99%B3%E7%B9%BC%E8%97%A9%22." TargetMode="External"/><Relationship Id="rId2" Type="http://schemas.openxmlformats.org/officeDocument/2006/relationships/image" Target="../media/image1.png"/><Relationship Id="rId16" Type="http://schemas.openxmlformats.org/officeDocument/2006/relationships/hyperlink" Target="http://tcihss.ncl.edu.tw/cgi-bin/gs32/gsweb.cgi?o=dnclresource&amp;s=au=%22%E5%90%B3%E7%BE%A9%E6%9E%97%22.&amp;searchmode=basic&amp;tcihsspage=tcisearch_opt1_search&amp;tcihssgourl=/cgi-bin/gs32/gsweb.cgi/authoref2?na=%E5%90%B3%E7%BE%A9%E6%9E%97&amp;r1=1" TargetMode="External"/><Relationship Id="rId20" Type="http://schemas.openxmlformats.org/officeDocument/2006/relationships/hyperlink" Target="http://tcihss.ncl.edu.tw/cgi-bin/gs32/gsweb.cgi?o=dnclresource&amp;s=au=%22%E5%BC%B5%E4%B9%83%E6%96%8C%22.&amp;searchmode=basic&amp;tcihsspage=tcisearch_opt1_search&amp;tcihssgourl=/cgi-bin/gs32/gsweb.cgi/authoref1?na=%E5%BC%B5%E4%B9%83%E6%96%8C&amp;r1=1" TargetMode="External"/><Relationship Id="rId29" Type="http://schemas.openxmlformats.org/officeDocument/2006/relationships/hyperlink" Target="http://tcihss.ncl.edu.tw/cgi-bin/gs32/gsweb.cgi?o=dnclresource&amp;s=au=%22%E8%B3%B4%E4%BF%A1%E5%BF%97%22.&amp;searchmode=basic&amp;tcihsspage=tcisearch_opt1_search&amp;tcihssgourl=/cgi-bin/gs32/gsweb.cgi/authoref1?na=%E8%B3%B4%E4%BF%A1%E5%BF%97&amp;r1=1" TargetMode="External"/><Relationship Id="rId41" Type="http://schemas.openxmlformats.org/officeDocument/2006/relationships/hyperlink" Target="https://tci.ncl.edu.tw/cgi-bin/gs32/gsweb.cgi?o=dnclauthor&amp;gourl=/cgi-bin/gs32/gsweb.cgi/tcisearch_opt3_search%3Fs%3Dau%3D%22%E6%9B%BE%E6%B8%85%E5%87%89%22." TargetMode="External"/><Relationship Id="rId1" Type="http://schemas.openxmlformats.org/officeDocument/2006/relationships/hyperlink" Target="http://tcihss.ncl.edu.tw/cgi-bin/gs32/gsweb.cgi?o=dnclresource&amp;s=au=%22%E6%9E%97%E4%BF%A1%E8%BC%9D%22.&amp;searchmode=basic&amp;tcihsspage=tcisearch_opt1_search&amp;tcihssgourl=/cgi-bin/gs32/gsweb.cgi/authoref1?na=%E6%9E%97%E4%BF%A1%E8%BC%9D&amp;r1=1" TargetMode="External"/><Relationship Id="rId6" Type="http://schemas.openxmlformats.org/officeDocument/2006/relationships/hyperlink" Target="http://tcihss.ncl.edu.tw/cgi-bin/gs32/gsweb.cgi?o=dnclresource&amp;s=au=%22%E7%BE%85%E4%BF%8A%E5%85%89%22.&amp;searchmode=basic&amp;tcihsspage=tcisearch_opt1_search&amp;tcihssgourl=/cgi-bin/gs32/gsweb.cgi/authoref1?na=%E7%BE%85%E4%BF%8A%E5%85%89&amp;r1=1" TargetMode="External"/><Relationship Id="rId11" Type="http://schemas.openxmlformats.org/officeDocument/2006/relationships/hyperlink" Target="http://tcihss.ncl.edu.tw/cgi-bin/gs32/gsweb.cgi?o=dnclresource&amp;s=au=%22%E9%99%B3%E6%AD%A3%E5%B9%B3%22.&amp;searchmode=basic&amp;tcihsspage=tcisearch_opt1_search&amp;tcihssgourl=/cgi-bin/gs32/gsweb.cgi/authoref1?na=%E9%99%B3%E6%AD%A3%E5%B9%B3&amp;r1=1" TargetMode="External"/><Relationship Id="rId24" Type="http://schemas.openxmlformats.org/officeDocument/2006/relationships/hyperlink" Target="http://tcihss.ncl.edu.tw/cgi-bin/gs32/gsweb.cgi?o=dnclresource&amp;s=au=%22%E8%94%A1%E4%BF%8A%E9%B4%BB%22.&amp;searchmode=basic&amp;tcihsspage=tcisearch_opt1_search&amp;tcihssgourl=/cgi-bin/gs32/gsweb.cgi/authoref2?na=%E8%94%A1%E4%BF%8A%E9%B4%BB&amp;r1=1" TargetMode="External"/><Relationship Id="rId32" Type="http://schemas.openxmlformats.org/officeDocument/2006/relationships/hyperlink" Target="http://tcihss.ncl.edu.tw/cgi-bin/gs32/gsweb.cgi?o=dnclresource&amp;s=au=%22%E6%9D%8E%E4%BF%8A%E7%92%8B%22.&amp;searchmode=basic&amp;tcihsspage=tcisearch_opt1_search&amp;tcihssgourl=/cgi-bin/gs32/gsweb.cgi/authoref1?na=%E6%9D%8E%E4%BF%8A%E7%92%8B&amp;r1=1" TargetMode="External"/><Relationship Id="rId37" Type="http://schemas.openxmlformats.org/officeDocument/2006/relationships/hyperlink" Target="https://tci.ncl.edu.tw/cgi-bin/gs32/gsweb.cgi?o=dnclauthor&amp;gourl=/cgi-bin/gs32/gsweb.cgi/tcisearch_opt3_search%3Fs%3Dau%3D%22%E6%9F%AF%E4%BD%B3%E5%90%9F%22." TargetMode="External"/><Relationship Id="rId40" Type="http://schemas.openxmlformats.org/officeDocument/2006/relationships/hyperlink" Target="https://tci.ncl.edu.tw/cgi-bin/gs32/gsweb.cgi?o=dnclauthor&amp;gourl=/cgi-bin/gs32/gsweb.cgi/tcisearch_opt3_search%3Fs%3Dau%3D%22%E4%BD%99%E9%A8%B0%E9%90%B8%22." TargetMode="External"/><Relationship Id="rId5" Type="http://schemas.openxmlformats.org/officeDocument/2006/relationships/hyperlink" Target="http://tcihss.ncl.edu.tw/cgi-bin/gs32/gsweb.cgi?o=dnclresource&amp;s=au=%22%E5%BE%90%E5%8B%9D%E4%B8%80%22.&amp;searchmode=basic&amp;tcihsspage=tcisearch_opt1_search&amp;tcihssgourl=/cgi-bin/gs32/gsweb.cgi/authoref1?na=%E5%BE%90%E5%8B%9D%E4%B8%80&amp;r1=1" TargetMode="External"/><Relationship Id="rId15" Type="http://schemas.openxmlformats.org/officeDocument/2006/relationships/hyperlink" Target="http://tcihss.ncl.edu.tw/cgi-bin/gs32/gsweb.cgi?o=dnclresource&amp;s=au=%22%E6%9F%B3%E4%B8%AD%E6%98%8E%22.&amp;searchmode=basic&amp;tcihsspage=tcisearch_opt1_search&amp;tcihssgourl=/cgi-bin/gs32/gsweb.cgi/authoref2?na=%E6%9F%B3%E4%B8%AD%E6%98%8E&amp;r1=1" TargetMode="External"/><Relationship Id="rId23" Type="http://schemas.openxmlformats.org/officeDocument/2006/relationships/hyperlink" Target="http://tcihss.ncl.edu.tw/cgi-bin/gs32/gsweb.cgi?o=dnclresource&amp;s=au=%22%E9%84%AD%E8%8A%B3%E6%80%A1%22.&amp;searchmode=basic&amp;tcihsspage=tcisearch_opt1_search&amp;tcihssgourl=/cgi-bin/gs32/gsweb.cgi/authoref1?na=%E9%84%AD%E8%8A%B3%E6%80%A1&amp;r1=1" TargetMode="External"/><Relationship Id="rId28" Type="http://schemas.openxmlformats.org/officeDocument/2006/relationships/hyperlink" Target="http://tcihss.ncl.edu.tw/cgi-bin/gs32/gsweb.cgi?o=dnclresource&amp;s=au=%22%E6%B4%AA%E8%82%87%E5%98%89%22.&amp;searchmode=basic&amp;tcihsspage=tcisearch_opt1_search&amp;tcihssgourl=/cgi-bin/gs32/gsweb.cgi/authoref1?na=%E6%B4%AA%E8%82%87%E5%98%89&amp;r1=1" TargetMode="External"/><Relationship Id="rId36" Type="http://schemas.openxmlformats.org/officeDocument/2006/relationships/hyperlink" Target="https://tci.ncl.edu.tw/cgi-bin/gs32/gsweb.cgi?o=dnclauthor&amp;gourl=/cgi-bin/gs32/gsweb.cgi/tcisearch_opt3_search%3Fs%3Dau%3D%22%E9%9F%93%E7%8E%89%E5%B1%B1%22." TargetMode="External"/><Relationship Id="rId10" Type="http://schemas.openxmlformats.org/officeDocument/2006/relationships/hyperlink" Target="http://tcihss.ncl.edu.tw/cgi-bin/gs32/gsweb.cgi?o=dnclresource&amp;s=au=%22%E6%9D%8E%E6%B8%85%E5%8B%9D%22.&amp;searchmode=basic&amp;tcihsspage=tcisearch_opt1_search&amp;tcihssgourl=/cgi-bin/gs32/gsweb.cgi/authoref2?na=%E6%9D%8E%E6%B8%85%E5%8B%9D&amp;r1=1" TargetMode="External"/><Relationship Id="rId19" Type="http://schemas.openxmlformats.org/officeDocument/2006/relationships/hyperlink" Target="http://tcihss.ncl.edu.tw/cgi-bin/gs32/gsweb.cgi?o=dnclresource&amp;s=au=%22%E5%BC%B5%E8%89%AE%E8%BC%9D%22.&amp;searchmode=basic&amp;tcihsspage=tcisearch_opt1_search&amp;tcihssgourl=/cgi-bin/gs32/gsweb.cgi/authoref2?na=%E5%BC%B5%E8%89%AE%E8%BC%9D&amp;r1=1" TargetMode="External"/><Relationship Id="rId31" Type="http://schemas.openxmlformats.org/officeDocument/2006/relationships/hyperlink" Target="http://tcihss.ncl.edu.tw/cgi-bin/gs32/gsweb.cgi?o=dnclresource&amp;s=au=%22%E8%AB%87%E7%8F%AE%E8%8F%AF%22.&amp;searchmode=basic&amp;tcihsspage=tcisearch_opt1_search&amp;tcihssgourl=/cgi-bin/gs32/gsweb.cgi/authoref1?na=%E8%AB%87%E7%8F%AE%E8%8F%AF&amp;r1=1" TargetMode="External"/><Relationship Id="rId44" Type="http://schemas.openxmlformats.org/officeDocument/2006/relationships/hyperlink" Target="https://tci.ncl.edu.tw/cgi-bin/gs32/gsweb.cgi?o=dnclauthor&amp;gourl=/cgi-bin/gs32/gsweb.cgi/tcisearch_opt3_search%3Fs%3Dau%3D%22%E5%90%B3%E7%91%9E%E8%B3%A2%22." TargetMode="External"/><Relationship Id="rId4" Type="http://schemas.openxmlformats.org/officeDocument/2006/relationships/hyperlink" Target="http://tcihss.ncl.edu.tw/cgi-bin/gs32/gsweb.cgi?o=dnclresource&amp;s=au=%22%E6%9E%97%E6%B2%9B%E7%B7%B4%22.&amp;searchmode=basic&amp;tcihsspage=tcisearch_opt1_search&amp;tcihssgourl=/cgi-bin/gs32/gsweb.cgi/authoref1?na=%E6%9E%97%E6%B2%9B%E7%B7%B4&amp;r1=1" TargetMode="External"/><Relationship Id="rId9" Type="http://schemas.openxmlformats.org/officeDocument/2006/relationships/hyperlink" Target="http://tcihss.ncl.edu.tw/cgi-bin/gs32/gsweb.cgi?o=dnclresource&amp;s=au=%22%E6%9D%8E%E5%B4%87%E5%BE%B7%22.&amp;searchmode=basic&amp;tcihsspage=tcisearch_opt1_search&amp;tcihssgourl=/cgi-bin/gs32/gsweb.cgi/authoref2?na=%E6%9D%8E%E5%B4%87%E5%BE%B7&amp;r1=1" TargetMode="External"/><Relationship Id="rId14" Type="http://schemas.openxmlformats.org/officeDocument/2006/relationships/hyperlink" Target="http://tcihss.ncl.edu.tw/cgi-bin/gs32/gsweb.cgi?o=dnclresource&amp;s=au=%22%E7%A8%8B%E8%90%AC%E9%87%8C%22.&amp;searchmode=basic&amp;tcihsspage=tcisearch_opt1_search&amp;tcihssgourl=/cgi-bin/gs32/gsweb.cgi/authoref2?na=%E7%A8%8B%E8%90%AC%E9%87%8C&amp;r1=1" TargetMode="External"/><Relationship Id="rId22" Type="http://schemas.openxmlformats.org/officeDocument/2006/relationships/hyperlink" Target="http://tcihss.ncl.edu.tw/cgi-bin/gs32/gsweb.cgi?o=dnclresource&amp;s=au=%22---%22.&amp;searchmode=basic&amp;tcihsspage=tcisearch_opt1_search&amp;tcihssgourl=/cgi-bin/gs32/gsweb.cgi/authoref2?na=---&amp;r1=1" TargetMode="External"/><Relationship Id="rId27" Type="http://schemas.openxmlformats.org/officeDocument/2006/relationships/hyperlink" Target="http://tcihss.ncl.edu.tw/cgi-bin/gs32/gsweb.cgi?o=dnclresource&amp;s=au=%22%E8%A2%81%E4%B8%AD%E6%96%B0%22.&amp;searchmode=basic&amp;tcihsspage=tcisearch_opt1_search&amp;tcihssgourl=/cgi-bin/gs32/gsweb.cgi/authoref2?na=%E8%A2%81%E4%B8%AD%E6%96%B0&amp;r1=1" TargetMode="External"/><Relationship Id="rId30" Type="http://schemas.openxmlformats.org/officeDocument/2006/relationships/hyperlink" Target="http://tcihss.ncl.edu.tw/cgi-bin/gs32/gsweb.cgi?o=dnclresource&amp;s=au=%22%E6%9E%97%E6%98%8E%E5%BE%B7%22.&amp;searchmode=basic&amp;tcihsspage=tcisearch_opt1_search&amp;tcihssgourl=/cgi-bin/gs32/gsweb.cgi/authoref1?na=%E6%9E%97%E6%98%8E%E5%BE%B7&amp;r1=1" TargetMode="External"/><Relationship Id="rId35" Type="http://schemas.openxmlformats.org/officeDocument/2006/relationships/hyperlink" Target="https://tci.ncl.edu.tw/cgi-bin/gs32/gsweb.cgi?o=dnclauthor&amp;gourl=/cgi-bin/gs32/gsweb.cgi/tcisearch_opt3_search%3Fs%3Dau%3D%22%E5%8A%89%E6%AD%A3%E5%8D%83%22." TargetMode="External"/><Relationship Id="rId43" Type="http://schemas.openxmlformats.org/officeDocument/2006/relationships/hyperlink" Target="https://tci.ncl.edu.tw/cgi-bin/gs32/gsweb.cgi?o=dnclauthor&amp;gourl=/cgi-bin/gs32/gsweb.cgi/tcisearch_opt3_search%3Fs%3Dau%3D%22%E6%9C%B1%E5%AE%8F%E6%9D%B0%22."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3</xdr:col>
      <xdr:colOff>190500</xdr:colOff>
      <xdr:row>5</xdr:row>
      <xdr:rowOff>190500</xdr:rowOff>
    </xdr:to>
    <xdr:pic>
      <xdr:nvPicPr>
        <xdr:cNvPr id="1030" name="Picture 6" descr="*">
          <a:hlinkClick xmlns:r="http://schemas.openxmlformats.org/officeDocument/2006/relationships" r:id="rId1" tgtFrame="_blank" tooltip="林信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805434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31" name="Picture 7"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496824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32" name="Picture 8"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28600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33" name="Picture 9" descr="*">
          <a:hlinkClick xmlns:r="http://schemas.openxmlformats.org/officeDocument/2006/relationships" r:id="rId5" tgtFrame="_blank" tooltip="徐勝一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455676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34"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455676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35"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435102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36" name="Picture 12"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08026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37"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310896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38"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476250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39"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537972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41" name="Picture 17" descr="*">
          <a:hlinkClick xmlns:r="http://schemas.openxmlformats.org/officeDocument/2006/relationships" r:id="rId10" tgtFrame="_blank" tooltip="李清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537972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42" name="Picture 18" descr="*">
          <a:hlinkClick xmlns:r="http://schemas.openxmlformats.org/officeDocument/2006/relationships" r:id="rId11" tgtFrame="_blank" tooltip="陳正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5379720"/>
          <a:ext cx="190500" cy="190500"/>
        </a:xfrm>
        <a:prstGeom prst="rect">
          <a:avLst/>
        </a:prstGeom>
        <a:noFill/>
      </xdr:spPr>
    </xdr:pic>
    <xdr:clientData/>
  </xdr:twoCellAnchor>
  <xdr:twoCellAnchor editAs="oneCell">
    <xdr:from>
      <xdr:col>3</xdr:col>
      <xdr:colOff>0</xdr:colOff>
      <xdr:row>5</xdr:row>
      <xdr:rowOff>0</xdr:rowOff>
    </xdr:from>
    <xdr:to>
      <xdr:col>3</xdr:col>
      <xdr:colOff>190500</xdr:colOff>
      <xdr:row>5</xdr:row>
      <xdr:rowOff>190500</xdr:rowOff>
    </xdr:to>
    <xdr:pic>
      <xdr:nvPicPr>
        <xdr:cNvPr id="1043" name="Picture 19" descr="*">
          <a:hlinkClick xmlns:r="http://schemas.openxmlformats.org/officeDocument/2006/relationships" r:id="rId12" tgtFrame="_blank" tooltip="洪惠敏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537972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25"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5379720"/>
          <a:ext cx="190500" cy="190500"/>
        </a:xfrm>
        <a:prstGeom prst="rect">
          <a:avLst/>
        </a:prstGeom>
        <a:noFill/>
      </xdr:spPr>
    </xdr:pic>
    <xdr:clientData/>
  </xdr:twoCellAnchor>
  <xdr:twoCellAnchor editAs="oneCell">
    <xdr:from>
      <xdr:col>3</xdr:col>
      <xdr:colOff>0</xdr:colOff>
      <xdr:row>4</xdr:row>
      <xdr:rowOff>0</xdr:rowOff>
    </xdr:from>
    <xdr:to>
      <xdr:col>3</xdr:col>
      <xdr:colOff>190500</xdr:colOff>
      <xdr:row>4</xdr:row>
      <xdr:rowOff>190500</xdr:rowOff>
    </xdr:to>
    <xdr:pic>
      <xdr:nvPicPr>
        <xdr:cNvPr id="1026" name="Picture 2"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080260"/>
          <a:ext cx="190500" cy="190500"/>
        </a:xfrm>
        <a:prstGeom prst="rect">
          <a:avLst/>
        </a:prstGeom>
        <a:noFill/>
      </xdr:spPr>
    </xdr:pic>
    <xdr:clientData/>
  </xdr:twoCellAnchor>
  <xdr:twoCellAnchor editAs="oneCell">
    <xdr:from>
      <xdr:col>3</xdr:col>
      <xdr:colOff>0</xdr:colOff>
      <xdr:row>4</xdr:row>
      <xdr:rowOff>0</xdr:rowOff>
    </xdr:from>
    <xdr:to>
      <xdr:col>3</xdr:col>
      <xdr:colOff>190500</xdr:colOff>
      <xdr:row>4</xdr:row>
      <xdr:rowOff>190500</xdr:rowOff>
    </xdr:to>
    <xdr:pic>
      <xdr:nvPicPr>
        <xdr:cNvPr id="1027" name="Picture 3" descr="*">
          <a:hlinkClick xmlns:r="http://schemas.openxmlformats.org/officeDocument/2006/relationships" r:id="rId15" tgtFrame="_blank" tooltip="柳中明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26920" y="208026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1028"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39395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49" name="Picture 1"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620268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50" name="Picture 2" descr="*">
          <a:hlinkClick xmlns:r="http://schemas.openxmlformats.org/officeDocument/2006/relationships" r:id="rId17" tgtFrame="_blank" tooltip="林清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661416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51" name="Picture 3"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476250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52" name="Picture 4"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414528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53" name="Picture 5"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640842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76" name="Picture 28"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455676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77" name="Picture 29" descr="*">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620268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26"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621792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27"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621792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78"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537972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79"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537972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80"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310896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2081" name="Picture 33" descr="*">
          <a:hlinkClick xmlns:r="http://schemas.openxmlformats.org/officeDocument/2006/relationships" r:id="rId21" tgtFrame="_blank" tooltip="黃清勇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186690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32"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29108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33"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29108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34"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228600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82" name="Picture 34" descr="*">
          <a:hlinkClick xmlns:r="http://schemas.openxmlformats.org/officeDocument/2006/relationships" r:id="rId15" tgtFrame="_blank" tooltip="柳中明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373380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2083" name="Picture 35" descr="*">
          <a:hlinkClick xmlns:r="http://schemas.openxmlformats.org/officeDocument/2006/relationships" r:id="rId22" tgtFrame="_blank" tooltip="---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17320" y="373380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84" name="Picture 36"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270510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 name="Picture 1" descr="*">
          <a:hlinkClick xmlns:r="http://schemas.openxmlformats.org/officeDocument/2006/relationships" r:id="rId23" tgtFrame="_blank" tooltip="鄭芳怡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681990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3" name="Picture 2"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70256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0"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1"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2"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3"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4"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5"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46"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47" name="Picture 1"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48" name="Picture 2" descr="*">
          <a:hlinkClick xmlns:r="http://schemas.openxmlformats.org/officeDocument/2006/relationships" r:id="rId17" tgtFrame="_blank" tooltip="林清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49" name="Picture 3"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0" name="Picture 4"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1" name="Picture 5"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2" name="Picture 28"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3" name="Picture 29" descr="*">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54"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1</xdr:col>
      <xdr:colOff>0</xdr:colOff>
      <xdr:row>7</xdr:row>
      <xdr:rowOff>0</xdr:rowOff>
    </xdr:from>
    <xdr:to>
      <xdr:col>1</xdr:col>
      <xdr:colOff>190500</xdr:colOff>
      <xdr:row>7</xdr:row>
      <xdr:rowOff>190500</xdr:rowOff>
    </xdr:to>
    <xdr:pic>
      <xdr:nvPicPr>
        <xdr:cNvPr id="55"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6"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7"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8"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59" name="Picture 33" descr="*">
          <a:hlinkClick xmlns:r="http://schemas.openxmlformats.org/officeDocument/2006/relationships" r:id="rId21" tgtFrame="_blank" tooltip="黃清勇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60"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61"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6</xdr:row>
      <xdr:rowOff>0</xdr:rowOff>
    </xdr:from>
    <xdr:to>
      <xdr:col>2</xdr:col>
      <xdr:colOff>190500</xdr:colOff>
      <xdr:row>6</xdr:row>
      <xdr:rowOff>190500</xdr:rowOff>
    </xdr:to>
    <xdr:pic>
      <xdr:nvPicPr>
        <xdr:cNvPr id="62"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91211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4" name="Picture 3" descr="*">
          <a:hlinkClick xmlns:r="http://schemas.openxmlformats.org/officeDocument/2006/relationships" r:id="rId24" tgtFrame="_blank" tooltip="蔡俊鴻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45567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5" name="Picture 4" descr="*">
          <a:hlinkClick xmlns:r="http://schemas.openxmlformats.org/officeDocument/2006/relationships" r:id="rId11" tgtFrame="_blank" tooltip="陳正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9200" y="39395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6" name="Picture 5" descr="*">
          <a:hlinkClick xmlns:r="http://schemas.openxmlformats.org/officeDocument/2006/relationships" r:id="rId25" tgtFrame="_blank" tooltip="賴信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4" name="Picture 6" descr="*">
          <a:hlinkClick xmlns:r="http://schemas.openxmlformats.org/officeDocument/2006/relationships" r:id="rId25" tgtFrame="_blank" tooltip="賴信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5" name="Picture 7" descr="*">
          <a:hlinkClick xmlns:r="http://schemas.openxmlformats.org/officeDocument/2006/relationships" r:id="rId24" tgtFrame="_blank" tooltip="蔡俊鴻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6" name="Picture 8" descr="*">
          <a:hlinkClick xmlns:r="http://schemas.openxmlformats.org/officeDocument/2006/relationships" r:id="rId23" tgtFrame="_blank" tooltip="鄭芳怡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26492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7" name="Picture 9" descr="*">
          <a:hlinkClick xmlns:r="http://schemas.openxmlformats.org/officeDocument/2006/relationships" r:id="rId24" tgtFrame="_blank" tooltip="蔡俊鴻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8" name="Picture 10" descr="*">
          <a:hlinkClick xmlns:r="http://schemas.openxmlformats.org/officeDocument/2006/relationships" r:id="rId23" tgtFrame="_blank" tooltip="鄭芳怡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59" name="Picture 11"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0" name="Picture 12"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2061" name="Picture 13" descr="*">
          <a:hlinkClick xmlns:r="http://schemas.openxmlformats.org/officeDocument/2006/relationships" r:id="rId26" tgtFrame="_blank" tooltip="鄭曼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1752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2" name="Picture 14"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3" name="Picture 15"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26492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4" name="Picture 16"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5" name="Picture 17"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6" name="Picture 18"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7" name="Picture 19"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2068" name="Picture 20" descr="*">
          <a:hlinkClick xmlns:r="http://schemas.openxmlformats.org/officeDocument/2006/relationships" r:id="rId26" tgtFrame="_blank" tooltip="鄭曼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1752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69" name="Picture 21"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591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0" name="Picture 22"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1" name="Picture 23" descr="*">
          <a:hlinkClick xmlns:r="http://schemas.openxmlformats.org/officeDocument/2006/relationships" r:id="rId14" tgtFrame="_blank" tooltip="程萬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2" name="Picture 24" descr="*">
          <a:hlinkClick xmlns:r="http://schemas.openxmlformats.org/officeDocument/2006/relationships" r:id="rId27" tgtFrame="_blank" tooltip="袁中新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26492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3" name="Picture 25" descr="*">
          <a:hlinkClick xmlns:r="http://schemas.openxmlformats.org/officeDocument/2006/relationships" r:id="rId28" tgtFrame="_blank" tooltip="洪肇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4" name="Picture 26" descr="*">
          <a:hlinkClick xmlns:r="http://schemas.openxmlformats.org/officeDocument/2006/relationships" r:id="rId26" tgtFrame="_blank" tooltip="鄭曼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26492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75" name="Picture 27"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7" name="Picture 1" descr="賴信志引用關係">
          <a:hlinkClick xmlns:r="http://schemas.openxmlformats.org/officeDocument/2006/relationships" r:id="rId29" tgtFrame="_blank" tooltip="賴信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07"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08"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09"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10"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11"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12"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13"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4" name="Picture 1"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5" name="Picture 2" descr="*">
          <a:hlinkClick xmlns:r="http://schemas.openxmlformats.org/officeDocument/2006/relationships" r:id="rId17" tgtFrame="_blank" tooltip="林清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6" name="Picture 3"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7" name="Picture 4"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8" name="Picture 5"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19" name="Picture 28"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0" name="Picture 29" descr="*">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21"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22"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3"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4"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5"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6" name="Picture 33" descr="*">
          <a:hlinkClick xmlns:r="http://schemas.openxmlformats.org/officeDocument/2006/relationships" r:id="rId21" tgtFrame="_blank" tooltip="黃清勇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7"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8"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29"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0"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1"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2"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3"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4"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5"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36"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37" name="Picture 1"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38" name="Picture 2" descr="*">
          <a:hlinkClick xmlns:r="http://schemas.openxmlformats.org/officeDocument/2006/relationships" r:id="rId17" tgtFrame="_blank" tooltip="林清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39" name="Picture 3"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0" name="Picture 4"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1" name="Picture 5"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2" name="Picture 28" descr="*">
          <a:hlinkClick xmlns:r="http://schemas.openxmlformats.org/officeDocument/2006/relationships" r:id="rId7" tgtFrame="_blank" tooltip="張能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3" name="Picture 29" descr="*">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44"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1</xdr:col>
      <xdr:colOff>0</xdr:colOff>
      <xdr:row>6</xdr:row>
      <xdr:rowOff>0</xdr:rowOff>
    </xdr:from>
    <xdr:to>
      <xdr:col>1</xdr:col>
      <xdr:colOff>190500</xdr:colOff>
      <xdr:row>6</xdr:row>
      <xdr:rowOff>190500</xdr:rowOff>
    </xdr:to>
    <xdr:pic>
      <xdr:nvPicPr>
        <xdr:cNvPr id="145"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6"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7"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8"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49" name="Picture 33" descr="*">
          <a:hlinkClick xmlns:r="http://schemas.openxmlformats.org/officeDocument/2006/relationships" r:id="rId21" tgtFrame="_blank" tooltip="黃清勇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50" name="Picture 30"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51" name="Picture 31" descr="*">
          <a:hlinkClick xmlns:r="http://schemas.openxmlformats.org/officeDocument/2006/relationships" r:id="rId20" tgtFrame="_blank" tooltip="張乃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7</xdr:row>
      <xdr:rowOff>0</xdr:rowOff>
    </xdr:from>
    <xdr:to>
      <xdr:col>2</xdr:col>
      <xdr:colOff>190500</xdr:colOff>
      <xdr:row>7</xdr:row>
      <xdr:rowOff>190500</xdr:rowOff>
    </xdr:to>
    <xdr:pic>
      <xdr:nvPicPr>
        <xdr:cNvPr id="152" name="Picture 32" descr="*">
          <a:hlinkClick xmlns:r="http://schemas.openxmlformats.org/officeDocument/2006/relationships" r:id="rId18" tgtFrame="_blank" tooltip="莊秉潔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5773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8" name="Picture 2" descr="林明德引用關係">
          <a:hlinkClick xmlns:r="http://schemas.openxmlformats.org/officeDocument/2006/relationships" r:id="rId30" tgtFrame="_blank" tooltip="林明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9" name="Picture 3" descr="林清和引用關係">
          <a:hlinkClick xmlns:r="http://schemas.openxmlformats.org/officeDocument/2006/relationships" r:id="rId17" tgtFrame="_blank" tooltip="林清和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0" name="Picture 1" descr="談珮華引用關係">
          <a:hlinkClick xmlns:r="http://schemas.openxmlformats.org/officeDocument/2006/relationships" r:id="rId31" tgtFrame="_blank" tooltip="談珮華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1" name="Picture 1" descr="張艮輝引用關係">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2" name="Picture 2" descr="張艮輝引用關係">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3" name="Picture 3" descr="張艮輝引用關係">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4" name="Picture 4" descr="張艮輝引用關係">
          <a:hlinkClick xmlns:r="http://schemas.openxmlformats.org/officeDocument/2006/relationships" r:id="rId19" tgtFrame="_blank" tooltip="張艮輝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5" name="Picture 5" descr="李俊璋引用關係">
          <a:hlinkClick xmlns:r="http://schemas.openxmlformats.org/officeDocument/2006/relationships" r:id="rId32" tgtFrame="_blank" tooltip="李俊璋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16" name="Picture 6" descr="吳義林引用關係">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1752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7" name="Picture 7" descr="陳康興引用關係">
          <a:hlinkClick xmlns:r="http://schemas.openxmlformats.org/officeDocument/2006/relationships" r:id="rId33" tgtFrame="_blank" tooltip="陳康興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8" name="Picture 8" descr="陳康興引用關係">
          <a:hlinkClick xmlns:r="http://schemas.openxmlformats.org/officeDocument/2006/relationships" r:id="rId33" tgtFrame="_blank" tooltip="陳康興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19" name="Picture 1" descr="鄭克聲引用關係">
          <a:hlinkClick xmlns:r="http://schemas.openxmlformats.org/officeDocument/2006/relationships" r:id="rId34" tgtFrame="_blank" tooltip="鄭克聲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3"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4"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5"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6"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7"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8"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59"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0"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1"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2"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3"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4"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5"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6"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7"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8"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69"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70"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1"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2"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3"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4"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5"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6"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7"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8"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79"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0"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1"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2"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3"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4"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5"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6"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7"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188"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89"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0"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1"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2"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3"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4"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5"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6"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7"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8"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199"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0"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1"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2"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3"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4"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5"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7</xdr:row>
      <xdr:rowOff>0</xdr:rowOff>
    </xdr:from>
    <xdr:to>
      <xdr:col>0</xdr:col>
      <xdr:colOff>190500</xdr:colOff>
      <xdr:row>7</xdr:row>
      <xdr:rowOff>190500</xdr:rowOff>
    </xdr:to>
    <xdr:pic>
      <xdr:nvPicPr>
        <xdr:cNvPr id="206"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57734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07"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08"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09"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0"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1"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2"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3"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4"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5"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6"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7"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8" name="Picture 13" descr="*">
          <a:hlinkClick xmlns:r="http://schemas.openxmlformats.org/officeDocument/2006/relationships" r:id="rId8" tgtFrame="_blank" tooltip="林能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19" name="Picture 14" descr="*">
          <a:hlinkClick xmlns:r="http://schemas.openxmlformats.org/officeDocument/2006/relationships" r:id="rId3" tgtFrame="_blank" tooltip="陳宏瑜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20" name="Picture 15" descr="*">
          <a:hlinkClick xmlns:r="http://schemas.openxmlformats.org/officeDocument/2006/relationships" r:id="rId9" tgtFrame="_blank" tooltip="李崇德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21" name="Picture 1" descr="*">
          <a:hlinkClick xmlns:r="http://schemas.openxmlformats.org/officeDocument/2006/relationships" r:id="rId13" tgtFrame="_blank" tooltip="劉希平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22" name="Picture 4" descr="*">
          <a:hlinkClick xmlns:r="http://schemas.openxmlformats.org/officeDocument/2006/relationships" r:id="rId16" tgtFrame="_blank" tooltip="吳義林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23" name="Picture 10" descr="*">
          <a:hlinkClick xmlns:r="http://schemas.openxmlformats.org/officeDocument/2006/relationships" r:id="rId6" tgtFrame="_blank" tooltip="羅俊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0</xdr:col>
      <xdr:colOff>0</xdr:colOff>
      <xdr:row>6</xdr:row>
      <xdr:rowOff>0</xdr:rowOff>
    </xdr:from>
    <xdr:to>
      <xdr:col>0</xdr:col>
      <xdr:colOff>190500</xdr:colOff>
      <xdr:row>6</xdr:row>
      <xdr:rowOff>190500</xdr:rowOff>
    </xdr:to>
    <xdr:pic>
      <xdr:nvPicPr>
        <xdr:cNvPr id="224" name="Picture 11" descr="*">
          <a:hlinkClick xmlns:r="http://schemas.openxmlformats.org/officeDocument/2006/relationships" r:id="rId4" tgtFrame="_blank" tooltip="林沛練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7800" y="136398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0" name="Picture 2" descr="鄭克聲引用關係">
          <a:hlinkClick xmlns:r="http://schemas.openxmlformats.org/officeDocument/2006/relationships" r:id="rId34" tgtFrame="_blank" tooltip="鄭克聲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8534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1" name="Picture 3" descr="劉正千引用關係">
          <a:hlinkClick xmlns:r="http://schemas.openxmlformats.org/officeDocument/2006/relationships" r:id="rId35" tgtFrame="_blank" tooltip="劉正千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3" name="Picture 5" descr="劉正千引用關係">
          <a:hlinkClick xmlns:r="http://schemas.openxmlformats.org/officeDocument/2006/relationships" r:id="rId35" tgtFrame="_blank" tooltip="劉正千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4" name="Picture 6" descr="韓玉山引用關係">
          <a:hlinkClick xmlns:r="http://schemas.openxmlformats.org/officeDocument/2006/relationships" r:id="rId36" tgtFrame="_blank" tooltip="韓玉山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5" name="Picture 7" descr="韓玉山引用關係">
          <a:hlinkClick xmlns:r="http://schemas.openxmlformats.org/officeDocument/2006/relationships" r:id="rId36" tgtFrame="_blank" tooltip="韓玉山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28" name="Picture 8" descr="柯佳吟引用關係">
          <a:hlinkClick xmlns:r="http://schemas.openxmlformats.org/officeDocument/2006/relationships" r:id="rId37" tgtFrame="_blank" tooltip="柯佳吟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1752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9" name="Picture 9" descr="陳繼藩引用關係">
          <a:hlinkClick xmlns:r="http://schemas.openxmlformats.org/officeDocument/2006/relationships" r:id="rId38" tgtFrame="_blank" tooltip="陳繼藩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30" name="Picture 10" descr="張中白引用關係">
          <a:hlinkClick xmlns:r="http://schemas.openxmlformats.org/officeDocument/2006/relationships" r:id="rId39" tgtFrame="_blank" tooltip="張中白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31" name="Picture 11" descr="余騰鐸引用關係">
          <a:hlinkClick xmlns:r="http://schemas.openxmlformats.org/officeDocument/2006/relationships" r:id="rId40" tgtFrame="_blank" tooltip="余騰鐸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198120</xdr:colOff>
      <xdr:row>4</xdr:row>
      <xdr:rowOff>0</xdr:rowOff>
    </xdr:from>
    <xdr:to>
      <xdr:col>2</xdr:col>
      <xdr:colOff>388620</xdr:colOff>
      <xdr:row>4</xdr:row>
      <xdr:rowOff>190500</xdr:rowOff>
    </xdr:to>
    <xdr:pic>
      <xdr:nvPicPr>
        <xdr:cNvPr id="225" name="Picture 12" descr="曾清凉引用關係">
          <a:hlinkClick xmlns:r="http://schemas.openxmlformats.org/officeDocument/2006/relationships" r:id="rId41" tgtFrame="_blank" tooltip="曾清凉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1752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26" name="Picture 13" descr="劉正千引用關係">
          <a:hlinkClick xmlns:r="http://schemas.openxmlformats.org/officeDocument/2006/relationships" r:id="rId35" tgtFrame="_blank" tooltip="劉正千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27" name="Picture 14" descr="張智華引用關係">
          <a:hlinkClick xmlns:r="http://schemas.openxmlformats.org/officeDocument/2006/relationships" r:id="rId42" tgtFrame="_blank" tooltip="張智華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1658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28" name="Picture 15" descr="張智華引用關係">
          <a:hlinkClick xmlns:r="http://schemas.openxmlformats.org/officeDocument/2006/relationships" r:id="rId42" tgtFrame="_blank" tooltip="張智華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29" name="Picture 16" descr="朱宏杰引用關係">
          <a:hlinkClick xmlns:r="http://schemas.openxmlformats.org/officeDocument/2006/relationships" r:id="rId43" tgtFrame="_blank" tooltip="朱宏杰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30" name="Picture 17" descr="張智華引用關係">
          <a:hlinkClick xmlns:r="http://schemas.openxmlformats.org/officeDocument/2006/relationships" r:id="rId42" tgtFrame="_blank" tooltip="張智華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08204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31" name="Picture 18" descr="張智華引用關係">
          <a:hlinkClick xmlns:r="http://schemas.openxmlformats.org/officeDocument/2006/relationships" r:id="rId42" tgtFrame="_blank" tooltip="張智華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1165860"/>
          <a:ext cx="190500" cy="190500"/>
        </a:xfrm>
        <a:prstGeom prst="rect">
          <a:avLst/>
        </a:prstGeom>
        <a:noFill/>
      </xdr:spPr>
    </xdr:pic>
    <xdr:clientData/>
  </xdr:twoCellAnchor>
  <xdr:twoCellAnchor editAs="oneCell">
    <xdr:from>
      <xdr:col>2</xdr:col>
      <xdr:colOff>0</xdr:colOff>
      <xdr:row>4</xdr:row>
      <xdr:rowOff>0</xdr:rowOff>
    </xdr:from>
    <xdr:to>
      <xdr:col>2</xdr:col>
      <xdr:colOff>190500</xdr:colOff>
      <xdr:row>4</xdr:row>
      <xdr:rowOff>190500</xdr:rowOff>
    </xdr:to>
    <xdr:pic>
      <xdr:nvPicPr>
        <xdr:cNvPr id="232" name="Picture 19" descr="吳瑞賢引用關係">
          <a:hlinkClick xmlns:r="http://schemas.openxmlformats.org/officeDocument/2006/relationships" r:id="rId44" tgtFrame="_blank" tooltip="吳瑞賢引用關係"/>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19400" y="937260"/>
          <a:ext cx="190500" cy="190500"/>
        </a:xfrm>
        <a:prstGeom prst="rect">
          <a:avLst/>
        </a:prstGeom>
        <a:noFill/>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dltd.ncl.edu.tw/cgi-bin/gs32/gsweb.cgi/ccd=.OsijR/search?q=ade=%22Ray-Shyan%20Wu%22.&amp;searchmode=basic" TargetMode="External"/><Relationship Id="rId7" Type="http://schemas.openxmlformats.org/officeDocument/2006/relationships/drawing" Target="../drawings/drawing1.xml"/><Relationship Id="rId2" Type="http://schemas.openxmlformats.org/officeDocument/2006/relationships/hyperlink" Target="https://ndltd.ncl.edu.tw/cgi-bin/gs32/gsweb.cgi/ccd=.OsijR/search?q=aue=%22Yong-Yu%20Chen%22.&amp;searchmode=basic" TargetMode="External"/><Relationship Id="rId1" Type="http://schemas.openxmlformats.org/officeDocument/2006/relationships/hyperlink" Target="https://ndltd.ncl.edu.tw/cgi-bin/gs32/gsweb.cgi/ccd=.OsijR/search?q=auc=%22%E9%99%B3%E6%B0%B8%E5%BD%A7%22.&amp;searchmode=basic" TargetMode="External"/><Relationship Id="rId6" Type="http://schemas.openxmlformats.org/officeDocument/2006/relationships/printerSettings" Target="../printerSettings/printerSettings1.bin"/><Relationship Id="rId5" Type="http://schemas.openxmlformats.org/officeDocument/2006/relationships/hyperlink" Target="https://ndltd.ncl.edu.tw/cgi-bin/gs32/gsweb.cgi/ccd=.OsijR/search?q=dp=%22%E5%9C%9F%E6%9C%A8%E5%B7%A5%E7%A8%8B%E5%AD%B8%E7%B3%BB%22.&amp;searchmode=basic" TargetMode="External"/><Relationship Id="rId4" Type="http://schemas.openxmlformats.org/officeDocument/2006/relationships/hyperlink" Target="https://ndltd.ncl.edu.tw/cgi-bin/gs32/gsweb.cgi/ccd=.OsijR/search?q=sc=%22%E5%9C%8B%E7%AB%8B%E4%B8%AD%E5%A4%AE%E5%A4%A7%E5%AD%B8%22.&amp;searchmode=basic" TargetMode="External"/></Relationships>
</file>

<file path=xl/worksheets/sheet1.xml><?xml version="1.0" encoding="utf-8"?>
<worksheet xmlns="http://schemas.openxmlformats.org/spreadsheetml/2006/main" xmlns:r="http://schemas.openxmlformats.org/officeDocument/2006/relationships">
  <dimension ref="A1:L21"/>
  <sheetViews>
    <sheetView workbookViewId="0">
      <selection activeCell="C1" sqref="C1:C13"/>
    </sheetView>
  </sheetViews>
  <sheetFormatPr defaultRowHeight="16.2"/>
  <cols>
    <col min="1" max="1" width="21.109375" style="20" customWidth="1"/>
    <col min="2" max="2" width="20" style="20" customWidth="1"/>
    <col min="3" max="3" width="67.5546875" style="20" customWidth="1"/>
  </cols>
  <sheetData>
    <row r="1" spans="1:12" ht="16.8" thickBot="1">
      <c r="A1" s="22" t="s">
        <v>3</v>
      </c>
      <c r="B1" s="22" t="s">
        <v>3</v>
      </c>
      <c r="C1" s="24" t="s">
        <v>159</v>
      </c>
    </row>
    <row r="2" spans="1:12" ht="16.8" thickBot="1">
      <c r="A2" s="22" t="s">
        <v>4</v>
      </c>
      <c r="B2" s="22" t="s">
        <v>4</v>
      </c>
      <c r="C2" s="24" t="s">
        <v>160</v>
      </c>
      <c r="E2" s="3"/>
      <c r="F2" s="3"/>
      <c r="G2" s="3"/>
      <c r="H2" s="3"/>
      <c r="I2" s="3"/>
      <c r="J2" s="3"/>
      <c r="K2" s="3"/>
      <c r="L2" s="3"/>
    </row>
    <row r="3" spans="1:12" ht="16.8" thickBot="1">
      <c r="A3" s="22" t="s">
        <v>5</v>
      </c>
      <c r="B3" s="22" t="s">
        <v>5</v>
      </c>
      <c r="C3" s="25" t="s">
        <v>161</v>
      </c>
      <c r="E3" s="2"/>
      <c r="F3" s="1"/>
      <c r="G3" s="1"/>
      <c r="H3" s="4"/>
      <c r="I3" s="1"/>
      <c r="J3" s="4"/>
      <c r="K3" s="4"/>
      <c r="L3" s="3"/>
    </row>
    <row r="4" spans="1:12" ht="23.4" thickBot="1">
      <c r="A4" s="22" t="s">
        <v>6</v>
      </c>
      <c r="B4" s="22" t="s">
        <v>6</v>
      </c>
      <c r="C4" s="25" t="s">
        <v>162</v>
      </c>
      <c r="E4" s="2"/>
      <c r="F4" s="1"/>
      <c r="G4" s="1"/>
      <c r="H4" s="4"/>
      <c r="I4" s="1"/>
      <c r="J4" s="4"/>
      <c r="K4" s="4"/>
      <c r="L4" s="3"/>
    </row>
    <row r="5" spans="1:12" ht="16.8" thickBot="1">
      <c r="A5" s="22" t="s">
        <v>7</v>
      </c>
      <c r="B5" s="22" t="s">
        <v>7</v>
      </c>
      <c r="C5" s="23" t="s">
        <v>163</v>
      </c>
      <c r="E5" s="4"/>
      <c r="F5" s="1"/>
      <c r="G5" s="1"/>
      <c r="H5" s="4"/>
      <c r="I5" s="1"/>
      <c r="J5" s="4"/>
      <c r="K5" s="4"/>
      <c r="L5" s="3"/>
    </row>
    <row r="6" spans="1:12" ht="16.8" thickBot="1">
      <c r="A6" s="22" t="s">
        <v>8</v>
      </c>
      <c r="B6" s="22" t="s">
        <v>8</v>
      </c>
      <c r="C6" s="24" t="s">
        <v>164</v>
      </c>
      <c r="E6" s="2"/>
      <c r="F6" s="4"/>
      <c r="G6" s="4"/>
      <c r="H6" s="4"/>
      <c r="I6" s="1"/>
      <c r="J6" s="4"/>
      <c r="K6" s="4"/>
      <c r="L6" s="3"/>
    </row>
    <row r="7" spans="1:12" ht="16.8" thickBot="1">
      <c r="A7" s="22" t="s">
        <v>9</v>
      </c>
      <c r="B7" s="22" t="s">
        <v>9</v>
      </c>
      <c r="C7" s="25" t="s">
        <v>14</v>
      </c>
      <c r="E7" s="2"/>
      <c r="F7" s="5"/>
      <c r="G7" s="5"/>
      <c r="H7" s="4"/>
      <c r="I7" s="1"/>
      <c r="J7" s="4"/>
      <c r="K7" s="4"/>
      <c r="L7" s="3"/>
    </row>
    <row r="8" spans="1:12" ht="16.8" thickBot="1">
      <c r="A8" s="22" t="s">
        <v>11</v>
      </c>
      <c r="B8" s="22" t="s">
        <v>11</v>
      </c>
      <c r="C8" s="24" t="s">
        <v>15</v>
      </c>
      <c r="E8" s="2"/>
      <c r="F8" s="1"/>
      <c r="G8" s="1"/>
      <c r="H8" s="4"/>
      <c r="I8" s="1"/>
      <c r="J8" s="4"/>
      <c r="K8" s="4"/>
      <c r="L8" s="3"/>
    </row>
    <row r="9" spans="1:12" ht="16.8" thickBot="1">
      <c r="A9" s="22" t="s">
        <v>12</v>
      </c>
      <c r="B9" s="22" t="s">
        <v>12</v>
      </c>
      <c r="C9" s="24" t="s">
        <v>165</v>
      </c>
      <c r="E9" s="4"/>
      <c r="F9" s="5"/>
      <c r="G9" s="5"/>
      <c r="H9" s="4"/>
      <c r="I9" s="1"/>
      <c r="J9" s="4"/>
      <c r="K9" s="4"/>
      <c r="L9" s="3"/>
    </row>
    <row r="10" spans="1:12" ht="16.8" thickBot="1">
      <c r="A10" s="22" t="s">
        <v>13</v>
      </c>
      <c r="B10" s="22" t="s">
        <v>25</v>
      </c>
      <c r="C10" s="25" t="s">
        <v>36</v>
      </c>
      <c r="E10" s="4"/>
      <c r="F10" s="1"/>
      <c r="G10" s="1"/>
      <c r="H10" s="4"/>
      <c r="I10" s="1"/>
      <c r="J10" s="4"/>
      <c r="K10" s="4"/>
      <c r="L10" s="3"/>
    </row>
    <row r="11" spans="1:12" ht="16.8" thickBot="1">
      <c r="A11" s="22"/>
      <c r="B11" s="22" t="s">
        <v>27</v>
      </c>
      <c r="C11" s="25" t="s">
        <v>47</v>
      </c>
      <c r="E11" s="2"/>
      <c r="F11" s="1"/>
      <c r="G11" s="1"/>
      <c r="H11" s="4"/>
      <c r="I11" s="1"/>
      <c r="J11" s="4"/>
      <c r="K11" s="4"/>
      <c r="L11" s="3"/>
    </row>
    <row r="12" spans="1:12" ht="16.8" thickBot="1">
      <c r="A12" s="21"/>
      <c r="B12" s="22" t="s">
        <v>37</v>
      </c>
      <c r="C12" s="25" t="s">
        <v>38</v>
      </c>
      <c r="E12" s="2"/>
      <c r="F12" s="1"/>
      <c r="G12" s="1"/>
      <c r="H12" s="4"/>
      <c r="I12" s="1"/>
      <c r="J12" s="4"/>
      <c r="K12" s="4"/>
      <c r="L12" s="3"/>
    </row>
    <row r="13" spans="1:12" ht="16.8" thickBot="1">
      <c r="A13" s="22" t="s">
        <v>13</v>
      </c>
      <c r="B13" s="22" t="s">
        <v>13</v>
      </c>
      <c r="C13" s="25">
        <v>2017</v>
      </c>
      <c r="E13" s="11"/>
      <c r="F13" s="9"/>
      <c r="G13" s="9"/>
      <c r="H13" s="9"/>
      <c r="I13" s="9"/>
      <c r="J13" s="11"/>
      <c r="K13" s="11"/>
      <c r="L13" s="18"/>
    </row>
    <row r="14" spans="1:12" ht="16.8" thickBot="1">
      <c r="B14" s="22" t="s">
        <v>27</v>
      </c>
      <c r="E14" s="2"/>
      <c r="F14" s="1"/>
      <c r="G14" s="1"/>
      <c r="H14" s="4"/>
      <c r="I14" s="1"/>
      <c r="J14" s="4"/>
      <c r="K14" s="4"/>
      <c r="L14" s="3"/>
    </row>
    <row r="15" spans="1:12" ht="16.8" thickBot="1">
      <c r="B15" s="22" t="s">
        <v>37</v>
      </c>
      <c r="E15" s="11"/>
      <c r="F15" s="9"/>
      <c r="G15" s="9"/>
      <c r="H15" s="12"/>
      <c r="I15" s="9"/>
      <c r="J15" s="11"/>
      <c r="K15" s="11"/>
      <c r="L15" s="18"/>
    </row>
    <row r="16" spans="1:12" ht="16.8" thickBot="1">
      <c r="B16" s="22" t="s">
        <v>13</v>
      </c>
      <c r="E16" s="19"/>
      <c r="F16" s="16"/>
      <c r="G16" s="16"/>
      <c r="H16" s="10"/>
      <c r="I16" s="16"/>
      <c r="J16" s="10"/>
      <c r="K16" s="10"/>
      <c r="L16" s="17"/>
    </row>
    <row r="17" spans="5:12" ht="16.8" thickBot="1">
      <c r="E17" s="19"/>
      <c r="F17" s="16"/>
      <c r="G17" s="16"/>
      <c r="H17" s="10"/>
      <c r="I17" s="16"/>
      <c r="J17" s="10"/>
      <c r="K17" s="10"/>
      <c r="L17" s="17"/>
    </row>
    <row r="18" spans="5:12" ht="16.8" thickBot="1">
      <c r="E18" s="19"/>
      <c r="F18" s="16"/>
      <c r="G18" s="16"/>
      <c r="H18" s="10"/>
      <c r="I18" s="16"/>
      <c r="J18" s="10"/>
      <c r="K18" s="10"/>
      <c r="L18" s="17"/>
    </row>
    <row r="19" spans="5:12" ht="16.8" thickBot="1">
      <c r="E19" s="6"/>
      <c r="F19" s="8"/>
      <c r="G19" s="8"/>
      <c r="H19" s="8"/>
      <c r="I19" s="8"/>
      <c r="J19" s="7"/>
      <c r="K19" s="7"/>
      <c r="L19" s="15"/>
    </row>
    <row r="20" spans="5:12" ht="16.8" thickBot="1">
      <c r="E20" s="6"/>
      <c r="F20" s="8"/>
      <c r="G20" s="8"/>
      <c r="H20" s="8"/>
      <c r="I20" s="8"/>
      <c r="J20" s="7"/>
      <c r="K20" s="7"/>
      <c r="L20" s="15"/>
    </row>
    <row r="21" spans="5:12" ht="16.8" thickBot="1">
      <c r="E21" s="6"/>
      <c r="F21" s="8"/>
      <c r="G21" s="8"/>
      <c r="H21" s="7"/>
      <c r="I21" s="8"/>
      <c r="J21" s="7"/>
      <c r="K21" s="7"/>
      <c r="L21" s="15"/>
    </row>
  </sheetData>
  <phoneticPr fontId="1" type="noConversion"/>
  <hyperlinks>
    <hyperlink ref="C1" r:id="rId1" tooltip="陳永彧" display="https://ndltd.ncl.edu.tw/cgi-bin/gs32/gsweb.cgi/ccd=.OsijR/search?q=auc=%22%E9%99%B3%E6%B0%B8%E5%BD%A7%22.&amp;searchmode=basic"/>
    <hyperlink ref="C2" r:id="rId2" tooltip="Yong-Yu Chen" display="https://ndltd.ncl.edu.tw/cgi-bin/gs32/gsweb.cgi/ccd=.OsijR/search?q=aue=%22Yong-Yu%20Chen%22.&amp;searchmode=basic"/>
    <hyperlink ref="C6" r:id="rId3" tooltip="Ray-Shyan Wu" display="https://ndltd.ncl.edu.tw/cgi-bin/gs32/gsweb.cgi/ccd=.OsijR/search?q=ade=%22Ray-Shyan%20Wu%22.&amp;searchmode=basic"/>
    <hyperlink ref="C8" r:id="rId4" tooltip="國立中央大學" display="https://ndltd.ncl.edu.tw/cgi-bin/gs32/gsweb.cgi/ccd=.OsijR/search?q=sc=%22%E5%9C%8B%E7%AB%8B%E4%B8%AD%E5%A4%AE%E5%A4%A7%E5%AD%B8%22.&amp;searchmode=basic"/>
    <hyperlink ref="C9" r:id="rId5" tooltip="土木工程學系" display="https://ndltd.ncl.edu.tw/cgi-bin/gs32/gsweb.cgi/ccd=.OsijR/search?q=dp=%22%E5%9C%9F%E6%9C%A8%E5%B7%A5%E7%A8%8B%E5%AD%B8%E7%B3%BB%22.&amp;searchmode=basic"/>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dimension ref="A1:S113"/>
  <sheetViews>
    <sheetView topLeftCell="A16" zoomScale="115" zoomScaleNormal="115" workbookViewId="0">
      <selection activeCell="A18" sqref="A18"/>
    </sheetView>
  </sheetViews>
  <sheetFormatPr defaultRowHeight="16.2"/>
  <cols>
    <col min="10" max="12" width="8.88671875" style="1"/>
    <col min="15" max="15" width="8.88671875" style="4"/>
    <col min="16" max="17" width="25.109375" style="4" customWidth="1"/>
  </cols>
  <sheetData>
    <row r="1" spans="1:19" s="4" customFormat="1">
      <c r="A1" s="3" t="s">
        <v>3</v>
      </c>
      <c r="B1" s="3" t="s">
        <v>4</v>
      </c>
      <c r="C1" s="3" t="s">
        <v>5</v>
      </c>
      <c r="D1" s="3" t="s">
        <v>6</v>
      </c>
      <c r="E1" s="3" t="s">
        <v>40</v>
      </c>
      <c r="F1" s="3" t="s">
        <v>8</v>
      </c>
      <c r="G1" s="3" t="s">
        <v>9</v>
      </c>
      <c r="H1" s="3" t="s">
        <v>11</v>
      </c>
      <c r="I1" s="3" t="s">
        <v>12</v>
      </c>
      <c r="J1" s="3" t="s">
        <v>25</v>
      </c>
      <c r="K1" s="3" t="s">
        <v>27</v>
      </c>
      <c r="L1" s="3" t="s">
        <v>37</v>
      </c>
      <c r="M1" s="3" t="s">
        <v>13</v>
      </c>
      <c r="N1" s="4" t="s">
        <v>1</v>
      </c>
      <c r="O1" s="3" t="s">
        <v>0</v>
      </c>
      <c r="P1" s="4" t="s">
        <v>39</v>
      </c>
      <c r="Q1" s="4" t="s">
        <v>1</v>
      </c>
      <c r="S1" s="3" t="s">
        <v>2</v>
      </c>
    </row>
    <row r="2" spans="1:19" s="4" customFormat="1">
      <c r="A2" s="1" t="s">
        <v>29</v>
      </c>
      <c r="B2" s="4" t="s">
        <v>30</v>
      </c>
      <c r="C2" s="4" t="s">
        <v>31</v>
      </c>
      <c r="D2" s="4" t="s">
        <v>32</v>
      </c>
      <c r="E2" s="4" t="s">
        <v>33</v>
      </c>
      <c r="F2" s="4" t="s">
        <v>34</v>
      </c>
      <c r="G2" s="4" t="s">
        <v>10</v>
      </c>
      <c r="H2" s="4" t="s">
        <v>18</v>
      </c>
      <c r="I2" s="4" t="s">
        <v>35</v>
      </c>
      <c r="M2" s="4">
        <v>2001</v>
      </c>
      <c r="N2" s="1" t="s">
        <v>41</v>
      </c>
      <c r="O2" s="4" t="s">
        <v>150</v>
      </c>
      <c r="P2" s="4" t="str">
        <f>CONCATENATE(A2,"(",M2,")",C2,",",H2,I2,G2,",",$E$1,":",E2,N2)</f>
        <v>雷祖強(2001)衛星遙測及隨機變域模擬於水庫優養之機率評估,國立臺灣大學農業工程學研究所博士,指導教授:鄭克聲https://hdl.handle.net/11296/8477b5</v>
      </c>
    </row>
    <row r="3" spans="1:19">
      <c r="A3" s="1" t="s">
        <v>42</v>
      </c>
      <c r="B3" t="s">
        <v>43</v>
      </c>
      <c r="C3" t="s">
        <v>44</v>
      </c>
      <c r="D3" t="s">
        <v>45</v>
      </c>
      <c r="E3" t="s">
        <v>33</v>
      </c>
      <c r="F3" t="s">
        <v>46</v>
      </c>
      <c r="G3" t="s">
        <v>10</v>
      </c>
      <c r="H3" t="s">
        <v>18</v>
      </c>
      <c r="I3" t="s">
        <v>22</v>
      </c>
      <c r="M3">
        <v>2009</v>
      </c>
      <c r="N3" s="1" t="s">
        <v>48</v>
      </c>
      <c r="O3" s="4" t="s">
        <v>49</v>
      </c>
      <c r="P3" s="4" t="str">
        <f t="shared" ref="P3:P47" si="0">CONCATENATE(A3,"(",M3,")",C3,",",H3,I3,G3,",",$E$1,":",E3,N3)</f>
        <v>蘇元風(2009)衛星遙測應用於環境評估之研究,國立臺灣大學生物環境系統工程學研究所博士,指導教授:鄭克聲https://hdl.handle.net/11296/563394</v>
      </c>
    </row>
    <row r="4" spans="1:19">
      <c r="A4" s="1" t="s">
        <v>50</v>
      </c>
      <c r="B4" t="s">
        <v>51</v>
      </c>
      <c r="C4" t="s">
        <v>52</v>
      </c>
      <c r="D4" t="s">
        <v>53</v>
      </c>
      <c r="E4" t="s">
        <v>54</v>
      </c>
      <c r="F4" t="s">
        <v>55</v>
      </c>
      <c r="G4" t="s">
        <v>14</v>
      </c>
      <c r="H4" t="s">
        <v>19</v>
      </c>
      <c r="I4" t="s">
        <v>56</v>
      </c>
      <c r="J4" s="1" t="s">
        <v>26</v>
      </c>
      <c r="K4" s="1" t="s">
        <v>57</v>
      </c>
      <c r="L4" s="1" t="s">
        <v>38</v>
      </c>
      <c r="M4">
        <v>2015</v>
      </c>
      <c r="N4" s="1" t="s">
        <v>58</v>
      </c>
      <c r="O4" s="4" t="s">
        <v>59</v>
      </c>
      <c r="P4" s="4" t="str">
        <f t="shared" si="0"/>
        <v>連聖凱(2015)建立低成本高時空解析度遙測水質平台,國立成功大學地球科學系碩士,指導教授:劉正千https://hdl.handle.net/11296/avxrp6</v>
      </c>
    </row>
    <row r="5" spans="1:19">
      <c r="A5" s="1" t="s">
        <v>60</v>
      </c>
      <c r="B5" t="s">
        <v>61</v>
      </c>
      <c r="C5" t="s">
        <v>62</v>
      </c>
      <c r="D5" t="s">
        <v>63</v>
      </c>
      <c r="E5" t="s">
        <v>54</v>
      </c>
      <c r="F5" t="s">
        <v>55</v>
      </c>
      <c r="G5" t="s">
        <v>10</v>
      </c>
      <c r="H5" t="s">
        <v>19</v>
      </c>
      <c r="I5" t="s">
        <v>56</v>
      </c>
      <c r="J5" s="1" t="s">
        <v>26</v>
      </c>
      <c r="K5" s="1" t="s">
        <v>57</v>
      </c>
      <c r="L5" s="1" t="s">
        <v>38</v>
      </c>
      <c r="M5">
        <v>2016</v>
      </c>
      <c r="N5" t="s">
        <v>64</v>
      </c>
      <c r="O5" s="4" t="s">
        <v>65</v>
      </c>
      <c r="P5" s="4" t="str">
        <f t="shared" si="0"/>
        <v>鍾曉緯(2016)應用遙感探測技術研究海岸帶之物質傳輸與颱風影響,國立成功大學地球科學系博士,指導教授:劉正千https://hdl.handle.net/11296/42rt7k</v>
      </c>
    </row>
    <row r="6" spans="1:19">
      <c r="A6" s="1" t="s">
        <v>66</v>
      </c>
      <c r="B6" t="s">
        <v>67</v>
      </c>
      <c r="C6" t="s">
        <v>68</v>
      </c>
      <c r="D6" t="s">
        <v>69</v>
      </c>
      <c r="E6" t="s">
        <v>70</v>
      </c>
      <c r="F6">
        <v>42907</v>
      </c>
      <c r="G6" t="s">
        <v>14</v>
      </c>
      <c r="H6" t="s">
        <v>18</v>
      </c>
      <c r="I6" t="s">
        <v>71</v>
      </c>
      <c r="J6" s="1" t="s">
        <v>72</v>
      </c>
      <c r="K6" s="1" t="s">
        <v>73</v>
      </c>
      <c r="L6" s="1" t="s">
        <v>38</v>
      </c>
      <c r="M6">
        <v>2017</v>
      </c>
      <c r="N6" t="s">
        <v>74</v>
      </c>
      <c r="O6" s="4" t="s">
        <v>75</v>
      </c>
      <c r="P6" s="4" t="str">
        <f t="shared" si="0"/>
        <v>陳怡柔(2017)利用衛星遙測技術分析日本鰻棲地品質在中國的長期變遷,國立臺灣大學漁業科學研究所碩士,指導教授:韓玉山https://hdl.handle.net/11296/8m49n4</v>
      </c>
    </row>
    <row r="7" spans="1:19">
      <c r="A7" s="1" t="s">
        <v>76</v>
      </c>
      <c r="B7" t="s">
        <v>77</v>
      </c>
      <c r="C7" t="s">
        <v>78</v>
      </c>
      <c r="D7" t="s">
        <v>79</v>
      </c>
      <c r="E7" t="s">
        <v>80</v>
      </c>
      <c r="F7" t="s">
        <v>81</v>
      </c>
      <c r="G7" t="s">
        <v>14</v>
      </c>
      <c r="H7" t="s">
        <v>18</v>
      </c>
      <c r="I7" t="s">
        <v>71</v>
      </c>
      <c r="J7" s="1" t="s">
        <v>72</v>
      </c>
      <c r="K7" s="1" t="s">
        <v>73</v>
      </c>
      <c r="L7" s="1" t="s">
        <v>38</v>
      </c>
      <c r="M7">
        <v>2018</v>
      </c>
      <c r="N7" t="s">
        <v>82</v>
      </c>
      <c r="O7" s="4" t="s">
        <v>84</v>
      </c>
      <c r="P7" s="4" t="str">
        <f t="shared" si="0"/>
        <v>楊智超(2018)以衛星遙測技術評估台灣主要河川日本鰻棲地品質現況,國立臺灣大學漁業科學研究所碩士,指導教授:韓玉山、柯佳吟https://hdl.handle.net/11296/bxmv2b</v>
      </c>
    </row>
    <row r="8" spans="1:19">
      <c r="A8" s="1" t="s">
        <v>85</v>
      </c>
      <c r="B8" t="s">
        <v>86</v>
      </c>
      <c r="C8" t="s">
        <v>87</v>
      </c>
      <c r="D8" t="s">
        <v>88</v>
      </c>
      <c r="E8" t="s">
        <v>89</v>
      </c>
      <c r="F8" t="s">
        <v>90</v>
      </c>
      <c r="G8" t="s">
        <v>14</v>
      </c>
      <c r="H8" t="s">
        <v>15</v>
      </c>
      <c r="I8" t="s">
        <v>91</v>
      </c>
      <c r="J8" s="1" t="s">
        <v>36</v>
      </c>
      <c r="K8" s="1" t="s">
        <v>28</v>
      </c>
      <c r="L8" s="1" t="s">
        <v>38</v>
      </c>
      <c r="M8">
        <v>2011</v>
      </c>
      <c r="N8" t="s">
        <v>92</v>
      </c>
      <c r="O8" s="4" t="s">
        <v>93</v>
      </c>
      <c r="P8" s="4" t="str">
        <f t="shared" si="0"/>
        <v>古培榮(2011)利用衛星遙測技術辨識Fonseca灣中懸浮物與混濁度在時間與空間上的模式,國立中央大學國際環境永續發展碩士在職專班國際專班碩士,指導教授:陳繼藩https://hdl.handle.net/11296/947pcn</v>
      </c>
    </row>
    <row r="9" spans="1:19">
      <c r="A9" s="1" t="s">
        <v>94</v>
      </c>
      <c r="B9" t="s">
        <v>95</v>
      </c>
      <c r="C9" t="s">
        <v>96</v>
      </c>
      <c r="D9" t="s">
        <v>97</v>
      </c>
      <c r="E9" t="s">
        <v>98</v>
      </c>
      <c r="F9" t="s">
        <v>99</v>
      </c>
      <c r="G9" t="s">
        <v>14</v>
      </c>
      <c r="H9" t="s">
        <v>15</v>
      </c>
      <c r="I9" t="s">
        <v>100</v>
      </c>
      <c r="J9" s="1" t="s">
        <v>26</v>
      </c>
      <c r="K9" s="1" t="s">
        <v>101</v>
      </c>
      <c r="L9" s="1" t="s">
        <v>38</v>
      </c>
      <c r="M9">
        <v>2015</v>
      </c>
      <c r="N9" t="s">
        <v>102</v>
      </c>
      <c r="O9" s="4" t="s">
        <v>151</v>
      </c>
      <c r="P9" s="4" t="str">
        <f t="shared" si="0"/>
        <v>王禹翔(2015)應用多元衛星光學影像於懸浮沉積物之監測 －以台灣卑南溪河口為例,國立中央大學遙測科技碩士學位學程碩士,指導教授:張中白https://hdl.handle.net/11296/k78bc3</v>
      </c>
    </row>
    <row r="10" spans="1:19">
      <c r="A10" t="s">
        <v>104</v>
      </c>
      <c r="B10" t="s">
        <v>105</v>
      </c>
      <c r="C10" t="s">
        <v>106</v>
      </c>
      <c r="D10" t="s">
        <v>107</v>
      </c>
      <c r="E10" t="s">
        <v>109</v>
      </c>
      <c r="F10" t="s">
        <v>110</v>
      </c>
      <c r="G10" t="s">
        <v>14</v>
      </c>
      <c r="H10" t="s">
        <v>19</v>
      </c>
      <c r="I10" t="s">
        <v>108</v>
      </c>
      <c r="J10" s="1" t="s">
        <v>26</v>
      </c>
      <c r="K10" s="1" t="s">
        <v>57</v>
      </c>
      <c r="L10" s="1" t="s">
        <v>38</v>
      </c>
      <c r="M10">
        <v>2006</v>
      </c>
      <c r="N10" t="s">
        <v>111</v>
      </c>
      <c r="O10" s="4" t="s">
        <v>112</v>
      </c>
      <c r="P10" s="4" t="str">
        <f t="shared" si="0"/>
        <v>林孟勳(2006)使用高解析力衛星影像量測河海泥砂量之研究,國立成功大學地球科學系碩博士班碩士,指導教授:余騰鐸、曾清凉https://hdl.handle.net/11296/y34gxn</v>
      </c>
    </row>
    <row r="11" spans="1:19">
      <c r="A11" s="1" t="s">
        <v>113</v>
      </c>
      <c r="B11" t="s">
        <v>114</v>
      </c>
      <c r="C11" t="s">
        <v>115</v>
      </c>
      <c r="D11" t="s">
        <v>116</v>
      </c>
      <c r="E11" t="s">
        <v>54</v>
      </c>
      <c r="F11" t="s">
        <v>55</v>
      </c>
      <c r="G11" t="s">
        <v>14</v>
      </c>
      <c r="H11" t="s">
        <v>19</v>
      </c>
      <c r="I11" t="s">
        <v>117</v>
      </c>
      <c r="J11" s="1" t="s">
        <v>36</v>
      </c>
      <c r="K11" s="1" t="s">
        <v>118</v>
      </c>
      <c r="L11" s="1" t="s">
        <v>38</v>
      </c>
      <c r="M11">
        <v>2010</v>
      </c>
      <c r="N11" t="s">
        <v>119</v>
      </c>
      <c r="O11" s="4" t="s">
        <v>120</v>
      </c>
      <c r="P11" s="4" t="str">
        <f t="shared" si="0"/>
        <v>鄭依凡(2010)運用福爾摩沙二號衛星高時空分辨率遙測影像探討曾文水庫水質之時空變化,國立成功大學衛星資訊暨地球環境研究所碩士,指導教授:劉正千https://hdl.handle.net/11296/fjyv8e</v>
      </c>
    </row>
    <row r="12" spans="1:19">
      <c r="A12" t="s">
        <v>121</v>
      </c>
      <c r="B12" t="s">
        <v>122</v>
      </c>
      <c r="C12" t="s">
        <v>123</v>
      </c>
      <c r="D12" t="s">
        <v>124</v>
      </c>
      <c r="E12" t="s">
        <v>125</v>
      </c>
      <c r="F12" t="s">
        <v>126</v>
      </c>
      <c r="G12" t="s">
        <v>14</v>
      </c>
      <c r="H12" t="s">
        <v>19</v>
      </c>
      <c r="I12" t="s">
        <v>20</v>
      </c>
      <c r="J12" s="1" t="s">
        <v>36</v>
      </c>
      <c r="K12" s="1" t="s">
        <v>28</v>
      </c>
      <c r="L12" s="1" t="s">
        <v>38</v>
      </c>
      <c r="M12">
        <v>2012</v>
      </c>
      <c r="N12" s="4" t="s">
        <v>127</v>
      </c>
      <c r="O12" s="4" t="s">
        <v>128</v>
      </c>
      <c r="P12" s="4" t="str">
        <f t="shared" si="0"/>
        <v>楊凱傑(2012)運用雙衛星平台遙測影像建立沿岸水體高時空分辨率總懸浮物質分佈圖：以高屏河口為例,國立成功大學環境工程學系碩博士班碩士,指導教授:張智華https://hdl.handle.net/11296/cvyvne</v>
      </c>
    </row>
    <row r="13" spans="1:19">
      <c r="A13" t="s">
        <v>129</v>
      </c>
      <c r="B13" t="s">
        <v>130</v>
      </c>
      <c r="C13" t="s">
        <v>131</v>
      </c>
      <c r="D13" t="s">
        <v>132</v>
      </c>
      <c r="E13" t="s">
        <v>125</v>
      </c>
      <c r="F13" t="s">
        <v>126</v>
      </c>
      <c r="G13" t="s">
        <v>14</v>
      </c>
      <c r="H13" t="s">
        <v>19</v>
      </c>
      <c r="I13" t="s">
        <v>24</v>
      </c>
      <c r="J13" s="1" t="s">
        <v>36</v>
      </c>
      <c r="K13" s="1" t="s">
        <v>28</v>
      </c>
      <c r="L13" s="1" t="s">
        <v>38</v>
      </c>
      <c r="M13">
        <v>2016</v>
      </c>
      <c r="N13" s="4" t="s">
        <v>133</v>
      </c>
      <c r="O13" s="4" t="s">
        <v>134</v>
      </c>
      <c r="P13" s="4" t="str">
        <f t="shared" si="0"/>
        <v>吳祐欣(2016)以MODIS Aqua海洋水色衛星影像評估台灣近岸水質,國立成功大學環境工程學系碩士,指導教授:張智華https://hdl.handle.net/11296/az6qmx</v>
      </c>
    </row>
    <row r="14" spans="1:19">
      <c r="A14" t="s">
        <v>135</v>
      </c>
      <c r="B14" t="s">
        <v>136</v>
      </c>
      <c r="C14" t="s">
        <v>137</v>
      </c>
      <c r="D14" t="s">
        <v>138</v>
      </c>
      <c r="E14" t="s">
        <v>139</v>
      </c>
      <c r="F14" t="s">
        <v>140</v>
      </c>
      <c r="G14" t="s">
        <v>14</v>
      </c>
      <c r="H14" t="s">
        <v>19</v>
      </c>
      <c r="I14" t="s">
        <v>141</v>
      </c>
      <c r="J14" s="1" t="s">
        <v>36</v>
      </c>
      <c r="K14" s="1" t="s">
        <v>118</v>
      </c>
      <c r="L14" s="1" t="s">
        <v>38</v>
      </c>
      <c r="M14">
        <v>2016</v>
      </c>
      <c r="N14" t="s">
        <v>142</v>
      </c>
      <c r="O14" s="4" t="s">
        <v>143</v>
      </c>
      <c r="P14" s="4" t="str">
        <f t="shared" si="0"/>
        <v>江燮珍(2016)以時空地理加權迴歸模式建立衛星影像遙測水庫水質之研究,國立成功大學測量及空間資訊學系碩士,指導教授:朱宏杰https://hdl.handle.net/11296/8ax562</v>
      </c>
    </row>
    <row r="15" spans="1:19">
      <c r="A15" t="s">
        <v>144</v>
      </c>
      <c r="B15" t="s">
        <v>145</v>
      </c>
      <c r="C15" t="s">
        <v>146</v>
      </c>
      <c r="D15" t="s">
        <v>147</v>
      </c>
      <c r="E15" t="s">
        <v>125</v>
      </c>
      <c r="F15" t="s">
        <v>126</v>
      </c>
      <c r="G15" t="s">
        <v>14</v>
      </c>
      <c r="H15" t="s">
        <v>19</v>
      </c>
      <c r="I15" t="s">
        <v>24</v>
      </c>
      <c r="J15" s="1" t="s">
        <v>36</v>
      </c>
      <c r="K15" s="1" t="s">
        <v>28</v>
      </c>
      <c r="L15" s="1" t="s">
        <v>38</v>
      </c>
      <c r="M15">
        <v>2017</v>
      </c>
      <c r="N15" t="s">
        <v>148</v>
      </c>
      <c r="O15" s="4" t="s">
        <v>149</v>
      </c>
      <c r="P15" s="4" t="str">
        <f t="shared" si="0"/>
        <v>楊善博(2017)以多頻譜高解析度衛星影像結合最佳半解析光學理論模式模擬台灣水庫透明度分佈圖,國立成功大學環境工程學系碩士,指導教授:張智華https://hdl.handle.net/11296/zz4aux</v>
      </c>
    </row>
    <row r="16" spans="1:19">
      <c r="A16" t="s">
        <v>152</v>
      </c>
      <c r="B16" t="s">
        <v>153</v>
      </c>
      <c r="C16" t="s">
        <v>154</v>
      </c>
      <c r="D16" t="s">
        <v>155</v>
      </c>
      <c r="E16" t="s">
        <v>125</v>
      </c>
      <c r="F16" t="s">
        <v>156</v>
      </c>
      <c r="G16" t="s">
        <v>14</v>
      </c>
      <c r="H16" t="s">
        <v>19</v>
      </c>
      <c r="I16" t="s">
        <v>24</v>
      </c>
      <c r="J16" s="1" t="s">
        <v>36</v>
      </c>
      <c r="K16" s="1" t="s">
        <v>28</v>
      </c>
      <c r="L16" s="1" t="s">
        <v>38</v>
      </c>
      <c r="M16">
        <v>2021</v>
      </c>
      <c r="N16" t="s">
        <v>157</v>
      </c>
      <c r="O16" s="4" t="s">
        <v>158</v>
      </c>
      <c r="P16" s="4" t="str">
        <f t="shared" si="0"/>
        <v>葉冠儀(2021)以中尺度地球資源衛星影像分析台灣主要民生水庫枯水期水質分佈、藻類生長限制因子與可能人為影響來源,國立成功大學環境工程學系碩士,指導教授:張智華https://hdl.handle.net/11296/4r366p</v>
      </c>
    </row>
    <row r="17" spans="1:17">
      <c r="A17" t="s">
        <v>159</v>
      </c>
      <c r="B17" t="s">
        <v>160</v>
      </c>
      <c r="C17" t="s">
        <v>166</v>
      </c>
      <c r="D17" t="s">
        <v>162</v>
      </c>
      <c r="E17" t="s">
        <v>163</v>
      </c>
      <c r="F17" t="s">
        <v>164</v>
      </c>
      <c r="G17" t="s">
        <v>14</v>
      </c>
      <c r="H17" t="s">
        <v>15</v>
      </c>
      <c r="I17" t="s">
        <v>165</v>
      </c>
      <c r="J17" s="1" t="s">
        <v>36</v>
      </c>
      <c r="K17" s="1" t="s">
        <v>47</v>
      </c>
      <c r="L17" s="1" t="s">
        <v>38</v>
      </c>
      <c r="M17">
        <v>2017</v>
      </c>
      <c r="N17" t="s">
        <v>167</v>
      </c>
      <c r="O17" s="4" t="s">
        <v>168</v>
      </c>
      <c r="P17" s="4" t="str">
        <f t="shared" si="0"/>
        <v>陳永彧(2017)應用衛星影像監測石門水庫集水區水質濁度,國立中央大學土木工程學系碩士,指導教授:吳瑞賢https://hdl.handle.net/11296/37sh7a</v>
      </c>
    </row>
    <row r="18" spans="1:17">
      <c r="P18" s="4" t="str">
        <f t="shared" si="0"/>
        <v>(),,指導教授:</v>
      </c>
    </row>
    <row r="19" spans="1:17">
      <c r="P19" s="4" t="str">
        <f t="shared" si="0"/>
        <v>(),,指導教授:</v>
      </c>
    </row>
    <row r="20" spans="1:17">
      <c r="P20" s="4" t="str">
        <f t="shared" si="0"/>
        <v>(),,指導教授:</v>
      </c>
    </row>
    <row r="21" spans="1:17">
      <c r="P21" s="4" t="str">
        <f t="shared" si="0"/>
        <v>(),,指導教授:</v>
      </c>
    </row>
    <row r="22" spans="1:17">
      <c r="P22" s="4" t="str">
        <f t="shared" si="0"/>
        <v>(),,指導教授:</v>
      </c>
    </row>
    <row r="23" spans="1:17">
      <c r="P23" s="4" t="str">
        <f t="shared" si="0"/>
        <v>(),,指導教授:</v>
      </c>
    </row>
    <row r="24" spans="1:17">
      <c r="P24" s="4" t="str">
        <f t="shared" si="0"/>
        <v>(),,指導教授:</v>
      </c>
    </row>
    <row r="25" spans="1:17">
      <c r="P25" s="4" t="str">
        <f t="shared" si="0"/>
        <v>(),,指導教授:</v>
      </c>
    </row>
    <row r="26" spans="1:17">
      <c r="P26" s="4" t="str">
        <f t="shared" si="0"/>
        <v>(),,指導教授:</v>
      </c>
    </row>
    <row r="27" spans="1:17">
      <c r="P27" s="4" t="str">
        <f t="shared" si="0"/>
        <v>(),,指導教授:</v>
      </c>
    </row>
    <row r="28" spans="1:17">
      <c r="P28" s="4" t="str">
        <f t="shared" si="0"/>
        <v>(),,指導教授:</v>
      </c>
    </row>
    <row r="29" spans="1:17">
      <c r="P29" s="4" t="str">
        <f t="shared" si="0"/>
        <v>(),,指導教授:</v>
      </c>
    </row>
    <row r="30" spans="1:17">
      <c r="P30" s="4" t="str">
        <f t="shared" si="0"/>
        <v>(),,指導教授:</v>
      </c>
      <c r="Q30" s="13"/>
    </row>
    <row r="31" spans="1:17">
      <c r="P31" s="4" t="str">
        <f t="shared" si="0"/>
        <v>(),,指導教授:</v>
      </c>
    </row>
    <row r="32" spans="1:17">
      <c r="P32" s="4" t="str">
        <f t="shared" si="0"/>
        <v>(),,指導教授:</v>
      </c>
    </row>
    <row r="33" spans="16:16">
      <c r="P33" s="4" t="str">
        <f t="shared" si="0"/>
        <v>(),,指導教授:</v>
      </c>
    </row>
    <row r="34" spans="16:16">
      <c r="P34" s="4" t="str">
        <f t="shared" si="0"/>
        <v>(),,指導教授:</v>
      </c>
    </row>
    <row r="35" spans="16:16">
      <c r="P35" s="4" t="str">
        <f t="shared" si="0"/>
        <v>(),,指導教授:</v>
      </c>
    </row>
    <row r="36" spans="16:16">
      <c r="P36" s="4" t="str">
        <f t="shared" si="0"/>
        <v>(),,指導教授:</v>
      </c>
    </row>
    <row r="37" spans="16:16">
      <c r="P37" s="4" t="str">
        <f t="shared" si="0"/>
        <v>(),,指導教授:</v>
      </c>
    </row>
    <row r="38" spans="16:16">
      <c r="P38" s="4" t="str">
        <f t="shared" si="0"/>
        <v>(),,指導教授:</v>
      </c>
    </row>
    <row r="39" spans="16:16">
      <c r="P39" s="4" t="str">
        <f t="shared" si="0"/>
        <v>(),,指導教授:</v>
      </c>
    </row>
    <row r="40" spans="16:16">
      <c r="P40" s="4" t="str">
        <f t="shared" si="0"/>
        <v>(),,指導教授:</v>
      </c>
    </row>
    <row r="41" spans="16:16">
      <c r="P41" s="4" t="str">
        <f t="shared" si="0"/>
        <v>(),,指導教授:</v>
      </c>
    </row>
    <row r="42" spans="16:16">
      <c r="P42" s="4" t="str">
        <f t="shared" si="0"/>
        <v>(),,指導教授:</v>
      </c>
    </row>
    <row r="43" spans="16:16">
      <c r="P43" s="4" t="str">
        <f t="shared" si="0"/>
        <v>(),,指導教授:</v>
      </c>
    </row>
    <row r="44" spans="16:16">
      <c r="P44" s="4" t="str">
        <f t="shared" si="0"/>
        <v>(),,指導教授:</v>
      </c>
    </row>
    <row r="45" spans="16:16">
      <c r="P45" s="4" t="str">
        <f t="shared" si="0"/>
        <v>(),,指導教授:</v>
      </c>
    </row>
    <row r="46" spans="16:16">
      <c r="P46" s="4" t="str">
        <f t="shared" si="0"/>
        <v>(),,指導教授:</v>
      </c>
    </row>
    <row r="47" spans="16:16">
      <c r="P47" s="4" t="str">
        <f t="shared" si="0"/>
        <v>(),,指導教授:</v>
      </c>
    </row>
    <row r="48" spans="16:16">
      <c r="P48" s="4" t="e">
        <f>CONCATENATE(A48,"(",M48,")",C48,",",H48,I48,G48,",",#REF!,":",E48,N48)</f>
        <v>#REF!</v>
      </c>
    </row>
    <row r="50" spans="16:16">
      <c r="P50" s="4" t="e">
        <f>CONCATENATE(A50,"(",M50,")",C50,",",H50,I50,G50,",",#REF!,":",E50,N50)</f>
        <v>#REF!</v>
      </c>
    </row>
    <row r="51" spans="16:16">
      <c r="P51" s="4" t="e">
        <f>CONCATENATE(A51,"(",M51,")",C51,",",H51,I51,G51,",",#REF!,":",E51,N51)</f>
        <v>#REF!</v>
      </c>
    </row>
    <row r="52" spans="16:16">
      <c r="P52" s="4" t="e">
        <f>CONCATENATE(A52,"(",M52,")",C52,",",H52,I52,G52,",",#REF!,":",E52,N52)</f>
        <v>#REF!</v>
      </c>
    </row>
    <row r="53" spans="16:16">
      <c r="P53" s="4" t="e">
        <f>CONCATENATE(A53,"(",M53,")",C53,",",H53,I53,G53,",",#REF!,":",E53,N53)</f>
        <v>#REF!</v>
      </c>
    </row>
    <row r="54" spans="16:16">
      <c r="P54" s="4" t="e">
        <f>CONCATENATE(A54,"(",M54,")",C54,",",H54,I54,G54,",",#REF!,":",E54,N54)</f>
        <v>#REF!</v>
      </c>
    </row>
    <row r="55" spans="16:16">
      <c r="P55" s="4" t="e">
        <f>CONCATENATE(A55,"(",M55,")",C55,",",H55,I55,G55,",",#REF!,":",E55,N55)</f>
        <v>#REF!</v>
      </c>
    </row>
    <row r="56" spans="16:16">
      <c r="P56" s="4" t="e">
        <f>CONCATENATE(A56,"(",M56,")",C56,",",H56,I56,G56,",",#REF!,":",E56,N56)</f>
        <v>#REF!</v>
      </c>
    </row>
    <row r="57" spans="16:16">
      <c r="P57" s="4" t="e">
        <f>CONCATENATE(A57,"(",M57,")",C57,",",H57,I57,G57,",",#REF!,":",E57,N57)</f>
        <v>#REF!</v>
      </c>
    </row>
    <row r="58" spans="16:16">
      <c r="P58" s="4" t="e">
        <f>CONCATENATE(A58,"(",M58,")",C58,",",H58,I58,G58,",",#REF!,":",E58,N58)</f>
        <v>#REF!</v>
      </c>
    </row>
    <row r="59" spans="16:16">
      <c r="P59" s="4" t="e">
        <f>CONCATENATE(A59,"(",M59,")",C59,",",H59,I59,G59,",",#REF!,":",E59,N59)</f>
        <v>#REF!</v>
      </c>
    </row>
    <row r="60" spans="16:16">
      <c r="P60" s="4" t="e">
        <f>CONCATENATE(A60,"(",M60,")",C60,",",H60,I60,G60,",",#REF!,":",E60,N60)</f>
        <v>#REF!</v>
      </c>
    </row>
    <row r="61" spans="16:16">
      <c r="P61" s="4" t="e">
        <f>CONCATENATE(A61,"(",M61,")",C61,",",H61,I61,G61,",",#REF!,":",E61,N61)</f>
        <v>#REF!</v>
      </c>
    </row>
    <row r="62" spans="16:16">
      <c r="P62" s="4" t="e">
        <f>CONCATENATE(A62,"(",M62,")",C62,",",H62,I62,G62,",",#REF!,":",E62,N62)</f>
        <v>#REF!</v>
      </c>
    </row>
    <row r="63" spans="16:16">
      <c r="P63" s="4" t="e">
        <f>CONCATENATE(A63,"(",M63,")",C63,",",H63,I63,G63,",",#REF!,":",E63,N63)</f>
        <v>#REF!</v>
      </c>
    </row>
    <row r="64" spans="16:16">
      <c r="P64" s="4" t="e">
        <f>CONCATENATE(A64,"(",M64,")",C64,",",H64,I64,G64,",",#REF!,":",E64,N64)</f>
        <v>#REF!</v>
      </c>
    </row>
    <row r="65" spans="16:17">
      <c r="P65" s="4" t="e">
        <f>CONCATENATE(A65,"(",M65,")",C65,",",H65,I65,G65,",",#REF!,":",E65,N65)</f>
        <v>#REF!</v>
      </c>
    </row>
    <row r="66" spans="16:17">
      <c r="P66" s="4" t="e">
        <f>CONCATENATE(A66,"(",M66,")",C66,",",H66,I66,G66,",",#REF!,":",E66,N66)</f>
        <v>#REF!</v>
      </c>
    </row>
    <row r="67" spans="16:17">
      <c r="P67" s="4" t="e">
        <f>CONCATENATE(A67,"(",M67,")",C67,",",H67,I67,G67,",",#REF!,":",E67,N67)</f>
        <v>#REF!</v>
      </c>
    </row>
    <row r="68" spans="16:17">
      <c r="P68" s="4" t="e">
        <f>CONCATENATE(A68,"(",M68,")",C68,",",H68,I68,G68,",",#REF!,":",E68,N68)</f>
        <v>#REF!</v>
      </c>
    </row>
    <row r="69" spans="16:17">
      <c r="P69" s="4" t="e">
        <f>CONCATENATE(A69,"(",M69,")",C69,",",H69,I69,G69,",",#REF!,":",E69,N69)</f>
        <v>#REF!</v>
      </c>
    </row>
    <row r="70" spans="16:17">
      <c r="P70" s="14" t="str">
        <f>CONCATENATE(A70,"(",M70,")",C70,",",H70,I70,G70,",",$E$1,E70,N70)</f>
        <v>(),,指導教授</v>
      </c>
      <c r="Q70" s="14"/>
    </row>
    <row r="71" spans="16:17">
      <c r="P71" s="4" t="e">
        <f>CONCATENATE(A71,"(",M71,")",C71,",",H71,I71,G71,",",#REF!,":",E71,N71)</f>
        <v>#REF!</v>
      </c>
    </row>
    <row r="72" spans="16:17">
      <c r="P72" s="4" t="e">
        <f>CONCATENATE(A72,"(",M72,")",C72,",",H72,I72,G72,",",#REF!,":",E72,N72)</f>
        <v>#REF!</v>
      </c>
    </row>
    <row r="73" spans="16:17">
      <c r="P73" s="4" t="e">
        <f>CONCATENATE(A73,"(",M73,")",C73,",",H73,I73,G73,",",#REF!,":",E73,N73)</f>
        <v>#REF!</v>
      </c>
    </row>
    <row r="74" spans="16:17">
      <c r="P74" s="4" t="e">
        <f>CONCATENATE(A74,"(",M74,")",C74,",",H74,I74,G74,",",#REF!,":",E74,N74)</f>
        <v>#REF!</v>
      </c>
    </row>
    <row r="75" spans="16:17">
      <c r="P75" s="4" t="e">
        <f>CONCATENATE(A75,"(",M75,")",C75,",",H75,I75,G75,",",#REF!,":",E75,N75)</f>
        <v>#REF!</v>
      </c>
    </row>
    <row r="76" spans="16:17">
      <c r="P76" s="4" t="e">
        <f>CONCATENATE(A76,"(",M76,")",C76,",",H76,I76,G76,",",#REF!,":",E76,N76)</f>
        <v>#REF!</v>
      </c>
    </row>
    <row r="77" spans="16:17">
      <c r="P77" s="4" t="e">
        <f>CONCATENATE(A77,"(",M77,")",C77,",",H77,I77,G77,",",#REF!,":",E77,N77)</f>
        <v>#REF!</v>
      </c>
    </row>
    <row r="78" spans="16:17">
      <c r="P78" s="4" t="e">
        <f>CONCATENATE(A78,"(",M78,")",C78,",",H78,I78,G78,",",#REF!,":",E78,N78)</f>
        <v>#REF!</v>
      </c>
    </row>
    <row r="79" spans="16:17">
      <c r="P79" s="4" t="e">
        <f>CONCATENATE(A79,"(",M79,")",C79,",",H79,I79,G79,",",#REF!,":",E79,N79)</f>
        <v>#REF!</v>
      </c>
    </row>
    <row r="80" spans="16:17">
      <c r="P80" s="4" t="e">
        <f>CONCATENATE(A80,"(",M80,")",C80,",",H80,I80,G80,",",#REF!,":",E80,N80)</f>
        <v>#REF!</v>
      </c>
    </row>
    <row r="81" spans="16:16">
      <c r="P81" s="4" t="e">
        <f>CONCATENATE(A81,"(",M81,")",C81,",",H81,I81,G81,",",#REF!,":",E81,N81)</f>
        <v>#REF!</v>
      </c>
    </row>
    <row r="82" spans="16:16">
      <c r="P82" s="4" t="e">
        <f>CONCATENATE(A82,"(",M82,")",C82,",",H82,I82,G82,",",#REF!,":",E82,N82)</f>
        <v>#REF!</v>
      </c>
    </row>
    <row r="83" spans="16:16">
      <c r="P83" s="4" t="e">
        <f>CONCATENATE(A83,"(",M83,")",C83,",",H83,I83,G83,",",#REF!,":",E83,N83)</f>
        <v>#REF!</v>
      </c>
    </row>
    <row r="84" spans="16:16">
      <c r="P84" s="4" t="e">
        <f>CONCATENATE(A84,"(",M84,")",C84,",",H84,I84,G84,",",#REF!,":",E84,N84)</f>
        <v>#REF!</v>
      </c>
    </row>
    <row r="85" spans="16:16">
      <c r="P85" s="4" t="e">
        <f>CONCATENATE(A85,"(",M85,")",C85,",",H85,I85,G85,",",#REF!,":",E85,N85)</f>
        <v>#REF!</v>
      </c>
    </row>
    <row r="86" spans="16:16">
      <c r="P86" s="4" t="e">
        <f>CONCATENATE(A86,"(",M86,")",C86,",",H86,I86,G86,",",#REF!,":",E86,N86)</f>
        <v>#REF!</v>
      </c>
    </row>
    <row r="87" spans="16:16">
      <c r="P87" s="4" t="e">
        <f>CONCATENATE(A87,"(",M87,")",C87,",",H87,I87,G87,",",#REF!,":",E87,N87)</f>
        <v>#REF!</v>
      </c>
    </row>
    <row r="88" spans="16:16">
      <c r="P88" s="4" t="e">
        <f>CONCATENATE(A88,"(",M88,")",C88,",",H88,I88,G88,",",#REF!,":",E88,N88)</f>
        <v>#REF!</v>
      </c>
    </row>
    <row r="89" spans="16:16">
      <c r="P89" s="4" t="e">
        <f>CONCATENATE(A89,"(",M89,")",C89,",",H89,I89,G89,",",#REF!,":",E89,N89)</f>
        <v>#REF!</v>
      </c>
    </row>
    <row r="90" spans="16:16">
      <c r="P90" s="4" t="e">
        <f>CONCATENATE(A90,"(",M90,")",C90,",",H90,I90,G90,",",#REF!,":",E90,N90)</f>
        <v>#REF!</v>
      </c>
    </row>
    <row r="91" spans="16:16">
      <c r="P91" s="4" t="e">
        <f>CONCATENATE(A91,"(",M91,")",C91,",",H91,I91,G91,",",#REF!,":",E91,N91)</f>
        <v>#REF!</v>
      </c>
    </row>
    <row r="92" spans="16:16">
      <c r="P92" s="4" t="e">
        <f>CONCATENATE(A92,"(",M92,")",C92,",",H92,I92,G92,",",#REF!,":",E92,N92)</f>
        <v>#REF!</v>
      </c>
    </row>
    <row r="93" spans="16:16">
      <c r="P93" s="4" t="e">
        <f>CONCATENATE(A93,"(",M93,")",C93,",",H93,I93,G93,",",#REF!,":",E93,N93)</f>
        <v>#REF!</v>
      </c>
    </row>
    <row r="94" spans="16:16">
      <c r="P94" s="4" t="e">
        <f>CONCATENATE(A94,"(",M94,")",C94,",",H94,I94,G94,",",#REF!,":",E94,N94)</f>
        <v>#REF!</v>
      </c>
    </row>
    <row r="95" spans="16:16">
      <c r="P95" s="4" t="e">
        <f>CONCATENATE(A95,"(",M95,")",C95,",",H95,I95,G95,",",#REF!,":",E95,N95)</f>
        <v>#REF!</v>
      </c>
    </row>
    <row r="96" spans="16:16">
      <c r="P96" s="4" t="e">
        <f>CONCATENATE(A96,"(",M96,")",C96,",",H96,I96,G96,",",#REF!,":",E96,N96)</f>
        <v>#REF!</v>
      </c>
    </row>
    <row r="97" spans="16:16">
      <c r="P97" s="4" t="e">
        <f>CONCATENATE(A97,"(",M97,")",C97,",",H97,I97,G97,",",#REF!,":",E97,N97)</f>
        <v>#REF!</v>
      </c>
    </row>
    <row r="98" spans="16:16">
      <c r="P98" s="4" t="e">
        <f>CONCATENATE(A98,"(",M98,")",C98,",",H98,I98,G98,",",#REF!,":",E98,N98)</f>
        <v>#REF!</v>
      </c>
    </row>
    <row r="99" spans="16:16">
      <c r="P99" s="4" t="e">
        <f>CONCATENATE(A99,"(",M99,")",C99,",",H99,I99,G99,",",#REF!,":",E99,N99)</f>
        <v>#REF!</v>
      </c>
    </row>
    <row r="100" spans="16:16">
      <c r="P100" s="4" t="e">
        <f>CONCATENATE(A100,"(",M100,")",C100,",",H100,I100,G100,",",#REF!,":",E100,N100)</f>
        <v>#REF!</v>
      </c>
    </row>
    <row r="101" spans="16:16">
      <c r="P101" s="4" t="e">
        <f>CONCATENATE(A101,"(",M101,")",C101,",",H101,I101,G101,",",#REF!,":",E101,N101)</f>
        <v>#REF!</v>
      </c>
    </row>
    <row r="102" spans="16:16">
      <c r="P102" s="4" t="e">
        <f>CONCATENATE(A102,"(",M102,")",C102,",",H102,I102,G102,",",#REF!,":",E102,N102)</f>
        <v>#REF!</v>
      </c>
    </row>
    <row r="103" spans="16:16">
      <c r="P103" s="4" t="e">
        <f>CONCATENATE(A103,"(",M103,")",C103,",",H103,I103,G103,",",#REF!,":",E103,N103)</f>
        <v>#REF!</v>
      </c>
    </row>
    <row r="104" spans="16:16">
      <c r="P104" s="4" t="e">
        <f>CONCATENATE(A104,"(",M104,")",C104,",",H104,I104,G104,",",#REF!,":",E104,N104)</f>
        <v>#REF!</v>
      </c>
    </row>
    <row r="105" spans="16:16">
      <c r="P105" s="4" t="e">
        <f>CONCATENATE(A105,"(",M105,")",C105,",",H105,I105,G105,",",#REF!,":",E105,N105)</f>
        <v>#REF!</v>
      </c>
    </row>
    <row r="106" spans="16:16">
      <c r="P106" s="4" t="e">
        <f>CONCATENATE(A106,"(",M106,")",C106,",",H106,I106,G106,",",#REF!,":",E106,N106)</f>
        <v>#REF!</v>
      </c>
    </row>
    <row r="107" spans="16:16">
      <c r="P107" s="4" t="e">
        <f>CONCATENATE(A107,"(",M107,")",C107,",",H107,I107,G107,",",#REF!,":",E107,N107)</f>
        <v>#REF!</v>
      </c>
    </row>
    <row r="108" spans="16:16">
      <c r="P108" s="4" t="e">
        <f>CONCATENATE(A108,"(",M108,")",C108,",",H108,I108,G108,",",#REF!,":",E108,N108)</f>
        <v>#REF!</v>
      </c>
    </row>
    <row r="109" spans="16:16">
      <c r="P109" s="4" t="e">
        <f>CONCATENATE(A109,"(",M109,")",C109,",",H109,I109,G109,",",#REF!,":",E109,N109)</f>
        <v>#REF!</v>
      </c>
    </row>
    <row r="110" spans="16:16">
      <c r="P110" s="4" t="e">
        <f>CONCATENATE(A110,"(",M110,")",C110,",",H110,I110,G110,",",#REF!,":",E110,N110)</f>
        <v>#REF!</v>
      </c>
    </row>
    <row r="111" spans="16:16">
      <c r="P111" s="4" t="e">
        <f>CONCATENATE(A111,"(",M111,")",C111,",",H111,I111,G111,",",#REF!,":",E111,N111)</f>
        <v>#REF!</v>
      </c>
    </row>
    <row r="112" spans="16:16">
      <c r="P112" s="4" t="e">
        <f>CONCATENATE(A112,"(",M112,")",C112,",",H112,I112,G112,",",#REF!,":",E112,N112)</f>
        <v>#REF!</v>
      </c>
    </row>
    <row r="113" spans="16:16">
      <c r="P113" s="4" t="e">
        <f>CONCATENATE(A113,"(",M113,")",C113,",",H113,I113,G113,",",#REF!,":",E113,N113)</f>
        <v>#REF!</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I45"/>
  <sheetViews>
    <sheetView tabSelected="1" topLeftCell="V16" workbookViewId="0">
      <selection activeCell="AA25" sqref="AA25"/>
    </sheetView>
  </sheetViews>
  <sheetFormatPr defaultRowHeight="16.2"/>
  <cols>
    <col min="4" max="4" width="18.44140625" customWidth="1"/>
    <col min="5" max="5" width="19.21875" customWidth="1"/>
    <col min="27" max="27" width="17" customWidth="1"/>
  </cols>
  <sheetData>
    <row r="1" spans="1:87">
      <c r="A1" s="1" t="s">
        <v>169</v>
      </c>
      <c r="B1" s="1" t="s">
        <v>170</v>
      </c>
      <c r="C1" s="1" t="s">
        <v>171</v>
      </c>
      <c r="D1" s="1" t="s">
        <v>172</v>
      </c>
      <c r="E1" s="1" t="s">
        <v>173</v>
      </c>
      <c r="F1" s="1" t="s">
        <v>174</v>
      </c>
      <c r="G1" s="1" t="s">
        <v>175</v>
      </c>
      <c r="H1" s="1" t="s">
        <v>176</v>
      </c>
      <c r="I1" s="1" t="s">
        <v>177</v>
      </c>
      <c r="J1" s="1" t="s">
        <v>178</v>
      </c>
      <c r="K1" s="1" t="s">
        <v>179</v>
      </c>
      <c r="L1" s="1" t="s">
        <v>180</v>
      </c>
      <c r="M1" s="1" t="s">
        <v>181</v>
      </c>
      <c r="N1" s="1" t="s">
        <v>182</v>
      </c>
      <c r="O1" s="1" t="s">
        <v>183</v>
      </c>
      <c r="P1" s="1" t="s">
        <v>184</v>
      </c>
      <c r="Q1" s="1" t="s">
        <v>185</v>
      </c>
      <c r="R1" s="1" t="s">
        <v>186</v>
      </c>
      <c r="S1" s="1" t="s">
        <v>187</v>
      </c>
      <c r="T1" s="1" t="s">
        <v>188</v>
      </c>
      <c r="U1" s="1" t="s">
        <v>189</v>
      </c>
      <c r="V1" s="1" t="s">
        <v>190</v>
      </c>
      <c r="W1" s="1" t="s">
        <v>191</v>
      </c>
      <c r="X1" s="1" t="s">
        <v>192</v>
      </c>
      <c r="Y1" s="1" t="s">
        <v>193</v>
      </c>
      <c r="Z1" s="1" t="s">
        <v>194</v>
      </c>
      <c r="AA1" s="1" t="s">
        <v>195</v>
      </c>
      <c r="AB1" s="1" t="s">
        <v>196</v>
      </c>
      <c r="AC1" s="1" t="s">
        <v>197</v>
      </c>
      <c r="AD1" s="1" t="s">
        <v>198</v>
      </c>
      <c r="AE1" s="1" t="s">
        <v>199</v>
      </c>
      <c r="AF1" s="1" t="s">
        <v>200</v>
      </c>
      <c r="AG1" s="1" t="s">
        <v>201</v>
      </c>
      <c r="AH1" s="1" t="s">
        <v>202</v>
      </c>
      <c r="AI1" s="1" t="s">
        <v>203</v>
      </c>
      <c r="AJ1" s="1" t="s">
        <v>204</v>
      </c>
      <c r="AK1" s="1" t="s">
        <v>205</v>
      </c>
      <c r="AL1" s="1" t="s">
        <v>206</v>
      </c>
      <c r="AM1" s="1" t="s">
        <v>207</v>
      </c>
      <c r="AN1" s="1" t="s">
        <v>208</v>
      </c>
      <c r="AO1" s="1" t="s">
        <v>209</v>
      </c>
      <c r="AP1" s="1" t="s">
        <v>210</v>
      </c>
      <c r="AQ1" s="1" t="s">
        <v>211</v>
      </c>
      <c r="AR1" s="1" t="s">
        <v>212</v>
      </c>
      <c r="AS1" s="1" t="s">
        <v>213</v>
      </c>
      <c r="AT1" s="1" t="s">
        <v>214</v>
      </c>
      <c r="AU1" s="1" t="s">
        <v>215</v>
      </c>
      <c r="AV1" s="1" t="s">
        <v>216</v>
      </c>
      <c r="AW1" s="1" t="s">
        <v>217</v>
      </c>
      <c r="AX1" s="1" t="s">
        <v>218</v>
      </c>
      <c r="AY1" s="1" t="s">
        <v>219</v>
      </c>
      <c r="AZ1" s="1" t="s">
        <v>220</v>
      </c>
      <c r="BA1" s="1" t="s">
        <v>221</v>
      </c>
      <c r="BB1" s="1" t="s">
        <v>222</v>
      </c>
      <c r="BC1" s="1" t="s">
        <v>223</v>
      </c>
      <c r="BD1" s="1" t="s">
        <v>224</v>
      </c>
      <c r="BE1" s="1" t="s">
        <v>225</v>
      </c>
      <c r="BF1" s="1" t="s">
        <v>226</v>
      </c>
      <c r="BG1" s="1" t="s">
        <v>227</v>
      </c>
      <c r="BH1" s="1" t="s">
        <v>228</v>
      </c>
      <c r="BI1" s="1" t="s">
        <v>229</v>
      </c>
      <c r="BJ1" s="1" t="s">
        <v>230</v>
      </c>
      <c r="BK1" s="1" t="s">
        <v>231</v>
      </c>
      <c r="BL1" s="1" t="s">
        <v>232</v>
      </c>
      <c r="BM1" s="1" t="s">
        <v>233</v>
      </c>
      <c r="BN1" s="1" t="s">
        <v>234</v>
      </c>
      <c r="BO1" s="1" t="s">
        <v>235</v>
      </c>
      <c r="BP1" s="1" t="s">
        <v>236</v>
      </c>
      <c r="BQ1" s="1" t="s">
        <v>237</v>
      </c>
      <c r="BR1" s="1" t="s">
        <v>238</v>
      </c>
      <c r="BS1" s="1" t="s">
        <v>239</v>
      </c>
      <c r="BT1" s="1" t="s">
        <v>240</v>
      </c>
      <c r="BU1" s="1" t="s">
        <v>241</v>
      </c>
      <c r="BV1" s="1" t="s">
        <v>242</v>
      </c>
      <c r="BW1" s="1" t="s">
        <v>243</v>
      </c>
      <c r="BX1" s="1" t="s">
        <v>244</v>
      </c>
      <c r="BY1" s="1" t="s">
        <v>245</v>
      </c>
      <c r="BZ1" s="1" t="s">
        <v>246</v>
      </c>
      <c r="CA1" s="1" t="s">
        <v>247</v>
      </c>
      <c r="CB1" s="1" t="s">
        <v>248</v>
      </c>
      <c r="CC1" s="1" t="s">
        <v>249</v>
      </c>
      <c r="CD1" s="1" t="s">
        <v>250</v>
      </c>
      <c r="CE1" s="1" t="s">
        <v>251</v>
      </c>
      <c r="CF1" s="1" t="s">
        <v>252</v>
      </c>
      <c r="CG1" s="1" t="s">
        <v>253</v>
      </c>
      <c r="CH1" s="1" t="s">
        <v>254</v>
      </c>
      <c r="CI1" s="1" t="s">
        <v>255</v>
      </c>
    </row>
    <row r="2" spans="1:87">
      <c r="A2" s="1" t="s">
        <v>459</v>
      </c>
      <c r="B2" s="1" t="s">
        <v>257</v>
      </c>
      <c r="C2" s="1">
        <v>2008</v>
      </c>
      <c r="D2" s="1" t="s">
        <v>460</v>
      </c>
      <c r="E2" s="1" t="s">
        <v>461</v>
      </c>
      <c r="F2" s="1"/>
      <c r="G2" s="1"/>
      <c r="H2" s="1"/>
      <c r="I2" s="1"/>
      <c r="J2" s="1" t="s">
        <v>462</v>
      </c>
      <c r="K2" s="1" t="s">
        <v>463</v>
      </c>
      <c r="L2" s="1">
        <v>2008</v>
      </c>
      <c r="M2" s="27">
        <v>44853.064375000002</v>
      </c>
      <c r="N2" s="27">
        <v>44853.064375000002</v>
      </c>
      <c r="O2" s="1"/>
      <c r="P2" s="1"/>
      <c r="Q2" s="1">
        <v>60</v>
      </c>
      <c r="R2" s="1"/>
      <c r="S2" s="1"/>
      <c r="T2" s="1"/>
      <c r="U2" s="1"/>
      <c r="V2" s="1"/>
      <c r="W2" s="1"/>
      <c r="X2" s="1"/>
      <c r="Y2" s="1"/>
      <c r="Z2" s="1"/>
      <c r="AA2" s="1" t="s">
        <v>341</v>
      </c>
      <c r="AB2" s="1" t="s">
        <v>342</v>
      </c>
      <c r="AC2" s="1"/>
      <c r="AD2" s="1"/>
      <c r="AE2" s="1"/>
      <c r="AF2" s="1"/>
      <c r="AG2" s="1"/>
      <c r="AH2" s="1"/>
      <c r="AI2" s="1"/>
      <c r="AJ2" s="1" t="s">
        <v>349</v>
      </c>
      <c r="AK2" s="1"/>
      <c r="AL2" s="1"/>
      <c r="AM2" s="1"/>
      <c r="AN2" s="1" t="s">
        <v>464</v>
      </c>
      <c r="AO2" s="1"/>
      <c r="AP2" s="1"/>
      <c r="AQ2" s="1"/>
      <c r="AR2" s="1"/>
      <c r="AS2" s="1" t="s">
        <v>345</v>
      </c>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row>
    <row r="3" spans="1:87">
      <c r="A3" s="1" t="s">
        <v>438</v>
      </c>
      <c r="B3" s="1" t="s">
        <v>257</v>
      </c>
      <c r="C3" s="1">
        <v>2001</v>
      </c>
      <c r="D3" s="1" t="s">
        <v>550</v>
      </c>
      <c r="E3" s="1" t="s">
        <v>338</v>
      </c>
      <c r="F3" s="1"/>
      <c r="G3" s="1"/>
      <c r="H3" s="1"/>
      <c r="I3" s="1"/>
      <c r="J3" s="1" t="s">
        <v>339</v>
      </c>
      <c r="K3" s="26" t="s">
        <v>340</v>
      </c>
      <c r="L3" s="1">
        <v>2001</v>
      </c>
      <c r="M3" s="27">
        <v>44853.064351851855</v>
      </c>
      <c r="N3" s="27">
        <v>44853.064351851855</v>
      </c>
      <c r="O3" s="1"/>
      <c r="P3" s="1"/>
      <c r="Q3" s="1">
        <v>124</v>
      </c>
      <c r="R3" s="1"/>
      <c r="S3" s="1"/>
      <c r="T3" s="1"/>
      <c r="U3" s="1"/>
      <c r="V3" s="1"/>
      <c r="W3" s="1"/>
      <c r="X3" s="1"/>
      <c r="Y3" s="1"/>
      <c r="Z3" s="1"/>
      <c r="AA3" s="1" t="s">
        <v>341</v>
      </c>
      <c r="AB3" s="1" t="s">
        <v>342</v>
      </c>
      <c r="AC3" s="1"/>
      <c r="AD3" s="1"/>
      <c r="AE3" s="1"/>
      <c r="AF3" s="1"/>
      <c r="AG3" s="1"/>
      <c r="AH3" s="1"/>
      <c r="AI3" s="1"/>
      <c r="AJ3" s="1" t="s">
        <v>343</v>
      </c>
      <c r="AK3" s="1"/>
      <c r="AL3" s="1"/>
      <c r="AM3" s="1"/>
      <c r="AN3" s="1" t="s">
        <v>344</v>
      </c>
      <c r="AO3" s="1"/>
      <c r="AP3" s="1"/>
      <c r="AQ3" s="1"/>
      <c r="AR3" s="1"/>
      <c r="AS3" s="1" t="s">
        <v>345</v>
      </c>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c r="A4" s="1" t="s">
        <v>472</v>
      </c>
      <c r="B4" s="1" t="s">
        <v>257</v>
      </c>
      <c r="C4" s="1">
        <v>2008</v>
      </c>
      <c r="D4" s="1" t="s">
        <v>551</v>
      </c>
      <c r="E4" s="1" t="s">
        <v>473</v>
      </c>
      <c r="F4" s="1"/>
      <c r="G4" s="1"/>
      <c r="H4" s="1"/>
      <c r="I4" s="1"/>
      <c r="J4" s="1" t="s">
        <v>474</v>
      </c>
      <c r="K4" s="26" t="s">
        <v>475</v>
      </c>
      <c r="L4" s="1">
        <v>2008</v>
      </c>
      <c r="M4" s="27">
        <v>44853.064375000002</v>
      </c>
      <c r="N4" s="27">
        <v>44853.064375000002</v>
      </c>
      <c r="O4" s="1"/>
      <c r="P4" s="1"/>
      <c r="Q4" s="1">
        <v>120</v>
      </c>
      <c r="R4" s="1"/>
      <c r="S4" s="1"/>
      <c r="T4" s="1"/>
      <c r="U4" s="1"/>
      <c r="V4" s="1"/>
      <c r="W4" s="1"/>
      <c r="X4" s="1"/>
      <c r="Y4" s="1"/>
      <c r="Z4" s="1"/>
      <c r="AA4" s="1" t="s">
        <v>341</v>
      </c>
      <c r="AB4" s="1" t="s">
        <v>342</v>
      </c>
      <c r="AC4" s="1"/>
      <c r="AD4" s="1"/>
      <c r="AE4" s="1"/>
      <c r="AF4" s="1"/>
      <c r="AG4" s="1"/>
      <c r="AH4" s="1"/>
      <c r="AI4" s="1"/>
      <c r="AJ4" s="1" t="s">
        <v>476</v>
      </c>
      <c r="AK4" s="1"/>
      <c r="AL4" s="1"/>
      <c r="AM4" s="1"/>
      <c r="AN4" s="1" t="s">
        <v>477</v>
      </c>
      <c r="AO4" s="1"/>
      <c r="AP4" s="1"/>
      <c r="AQ4" s="1"/>
      <c r="AR4" s="1"/>
      <c r="AS4" s="1" t="s">
        <v>345</v>
      </c>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c r="A5" s="1" t="s">
        <v>532</v>
      </c>
      <c r="B5" s="1" t="s">
        <v>257</v>
      </c>
      <c r="C5" s="1">
        <v>2008</v>
      </c>
      <c r="D5" s="1" t="s">
        <v>533</v>
      </c>
      <c r="E5" s="1" t="s">
        <v>534</v>
      </c>
      <c r="F5" s="1"/>
      <c r="G5" s="1"/>
      <c r="H5" s="1"/>
      <c r="I5" s="1"/>
      <c r="J5" s="1" t="s">
        <v>535</v>
      </c>
      <c r="K5" s="26" t="s">
        <v>536</v>
      </c>
      <c r="L5" s="1">
        <v>2008</v>
      </c>
      <c r="M5" s="27">
        <v>44851.372615740744</v>
      </c>
      <c r="N5" s="27">
        <v>44851.372615740744</v>
      </c>
      <c r="O5" s="1"/>
      <c r="P5" s="1"/>
      <c r="Q5" s="1">
        <v>78</v>
      </c>
      <c r="R5" s="1"/>
      <c r="S5" s="1"/>
      <c r="T5" s="1"/>
      <c r="U5" s="1"/>
      <c r="V5" s="1"/>
      <c r="W5" s="1"/>
      <c r="X5" s="1"/>
      <c r="Y5" s="1"/>
      <c r="Z5" s="1"/>
      <c r="AA5" s="1" t="s">
        <v>341</v>
      </c>
      <c r="AB5" s="1" t="s">
        <v>342</v>
      </c>
      <c r="AC5" s="1"/>
      <c r="AD5" s="1"/>
      <c r="AE5" s="1"/>
      <c r="AF5" s="1"/>
      <c r="AG5" s="1"/>
      <c r="AH5" s="1"/>
      <c r="AI5" s="1"/>
      <c r="AJ5" s="1" t="s">
        <v>349</v>
      </c>
      <c r="AK5" s="1"/>
      <c r="AL5" s="1"/>
      <c r="AM5" s="1"/>
      <c r="AN5" s="1"/>
      <c r="AO5" s="1" t="s">
        <v>537</v>
      </c>
      <c r="AP5" s="1"/>
      <c r="AQ5" s="1"/>
      <c r="AR5" s="1"/>
      <c r="AS5" s="1" t="s">
        <v>345</v>
      </c>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c r="A6" s="1" t="s">
        <v>437</v>
      </c>
      <c r="B6" s="1" t="s">
        <v>257</v>
      </c>
      <c r="C6" s="1">
        <v>2008</v>
      </c>
      <c r="D6" s="1" t="s">
        <v>552</v>
      </c>
      <c r="E6" s="1" t="s">
        <v>346</v>
      </c>
      <c r="F6" s="1"/>
      <c r="G6" s="1"/>
      <c r="H6" s="1"/>
      <c r="I6" s="1"/>
      <c r="J6" s="1" t="s">
        <v>347</v>
      </c>
      <c r="K6" s="26" t="s">
        <v>348</v>
      </c>
      <c r="L6" s="1">
        <v>2008</v>
      </c>
      <c r="M6" s="27">
        <v>44853.064351851855</v>
      </c>
      <c r="N6" s="27">
        <v>44853.064351851855</v>
      </c>
      <c r="O6" s="1"/>
      <c r="P6" s="1"/>
      <c r="Q6" s="1">
        <v>48</v>
      </c>
      <c r="R6" s="1"/>
      <c r="S6" s="1"/>
      <c r="T6" s="1"/>
      <c r="U6" s="1"/>
      <c r="V6" s="1"/>
      <c r="W6" s="1"/>
      <c r="X6" s="1"/>
      <c r="Y6" s="1"/>
      <c r="Z6" s="1"/>
      <c r="AA6" s="1" t="s">
        <v>341</v>
      </c>
      <c r="AB6" s="1" t="s">
        <v>342</v>
      </c>
      <c r="AC6" s="1"/>
      <c r="AD6" s="1"/>
      <c r="AE6" s="1"/>
      <c r="AF6" s="1"/>
      <c r="AG6" s="1"/>
      <c r="AH6" s="1"/>
      <c r="AI6" s="1"/>
      <c r="AJ6" s="1" t="s">
        <v>349</v>
      </c>
      <c r="AK6" s="1"/>
      <c r="AL6" s="1"/>
      <c r="AM6" s="1"/>
      <c r="AN6" s="1" t="s">
        <v>350</v>
      </c>
      <c r="AO6" s="1"/>
      <c r="AP6" s="1"/>
      <c r="AQ6" s="1"/>
      <c r="AR6" s="1"/>
      <c r="AS6" s="1" t="s">
        <v>345</v>
      </c>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row>
    <row r="7" spans="1:87">
      <c r="A7" s="1" t="s">
        <v>485</v>
      </c>
      <c r="B7" s="1" t="s">
        <v>257</v>
      </c>
      <c r="C7" s="1">
        <v>2005</v>
      </c>
      <c r="D7" s="1" t="s">
        <v>486</v>
      </c>
      <c r="E7" s="1" t="s">
        <v>487</v>
      </c>
      <c r="F7" s="1"/>
      <c r="G7" s="1"/>
      <c r="H7" s="1"/>
      <c r="I7" s="1"/>
      <c r="J7" s="1" t="s">
        <v>488</v>
      </c>
      <c r="K7" s="26" t="s">
        <v>489</v>
      </c>
      <c r="L7" s="1">
        <v>2005</v>
      </c>
      <c r="M7" s="27">
        <v>44853.064386574071</v>
      </c>
      <c r="N7" s="27">
        <v>44853.064386574071</v>
      </c>
      <c r="O7" s="1"/>
      <c r="P7" s="1"/>
      <c r="Q7" s="1">
        <v>79</v>
      </c>
      <c r="R7" s="1"/>
      <c r="S7" s="1"/>
      <c r="T7" s="1"/>
      <c r="U7" s="1"/>
      <c r="V7" s="1"/>
      <c r="W7" s="1"/>
      <c r="X7" s="1"/>
      <c r="Y7" s="1"/>
      <c r="Z7" s="1"/>
      <c r="AA7" s="1" t="s">
        <v>341</v>
      </c>
      <c r="AB7" s="1" t="s">
        <v>342</v>
      </c>
      <c r="AC7" s="1"/>
      <c r="AD7" s="1"/>
      <c r="AE7" s="1"/>
      <c r="AF7" s="1"/>
      <c r="AG7" s="1"/>
      <c r="AH7" s="1"/>
      <c r="AI7" s="1"/>
      <c r="AJ7" s="1" t="s">
        <v>343</v>
      </c>
      <c r="AK7" s="1"/>
      <c r="AL7" s="1"/>
      <c r="AM7" s="1"/>
      <c r="AN7" s="1" t="s">
        <v>490</v>
      </c>
      <c r="AO7" s="1"/>
      <c r="AP7" s="1"/>
      <c r="AQ7" s="1"/>
      <c r="AR7" s="1"/>
      <c r="AS7" s="1" t="s">
        <v>471</v>
      </c>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row>
    <row r="8" spans="1:87">
      <c r="A8" s="1" t="s">
        <v>465</v>
      </c>
      <c r="B8" s="1" t="s">
        <v>257</v>
      </c>
      <c r="C8" s="1">
        <v>2006</v>
      </c>
      <c r="D8" s="1" t="s">
        <v>466</v>
      </c>
      <c r="E8" s="1" t="s">
        <v>467</v>
      </c>
      <c r="F8" s="1"/>
      <c r="G8" s="1"/>
      <c r="H8" s="1"/>
      <c r="I8" s="1"/>
      <c r="J8" s="1" t="s">
        <v>468</v>
      </c>
      <c r="K8" s="26" t="s">
        <v>469</v>
      </c>
      <c r="L8" s="1">
        <v>2006</v>
      </c>
      <c r="M8" s="27">
        <v>44853.064375000002</v>
      </c>
      <c r="N8" s="27">
        <v>44853.064375000002</v>
      </c>
      <c r="O8" s="1"/>
      <c r="P8" s="1"/>
      <c r="Q8" s="1">
        <v>82</v>
      </c>
      <c r="R8" s="1"/>
      <c r="S8" s="1"/>
      <c r="T8" s="1"/>
      <c r="U8" s="1"/>
      <c r="V8" s="1"/>
      <c r="W8" s="1"/>
      <c r="X8" s="1"/>
      <c r="Y8" s="1"/>
      <c r="Z8" s="1"/>
      <c r="AA8" s="1" t="s">
        <v>341</v>
      </c>
      <c r="AB8" s="1" t="s">
        <v>342</v>
      </c>
      <c r="AC8" s="1"/>
      <c r="AD8" s="1"/>
      <c r="AE8" s="1"/>
      <c r="AF8" s="1"/>
      <c r="AG8" s="1"/>
      <c r="AH8" s="1"/>
      <c r="AI8" s="1"/>
      <c r="AJ8" s="1" t="s">
        <v>343</v>
      </c>
      <c r="AK8" s="1"/>
      <c r="AL8" s="1"/>
      <c r="AM8" s="1"/>
      <c r="AN8" s="1" t="s">
        <v>470</v>
      </c>
      <c r="AO8" s="1"/>
      <c r="AP8" s="1"/>
      <c r="AQ8" s="1"/>
      <c r="AR8" s="1"/>
      <c r="AS8" s="1" t="s">
        <v>471</v>
      </c>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row>
    <row r="9" spans="1:87">
      <c r="A9" s="1" t="s">
        <v>491</v>
      </c>
      <c r="B9" s="1" t="s">
        <v>257</v>
      </c>
      <c r="C9" s="1">
        <v>2010</v>
      </c>
      <c r="D9" s="1" t="s">
        <v>492</v>
      </c>
      <c r="E9" s="1" t="s">
        <v>493</v>
      </c>
      <c r="F9" s="1"/>
      <c r="G9" s="1"/>
      <c r="H9" s="1"/>
      <c r="I9" s="1"/>
      <c r="J9" s="1" t="s">
        <v>494</v>
      </c>
      <c r="K9" s="26" t="s">
        <v>495</v>
      </c>
      <c r="L9" s="1">
        <v>2010</v>
      </c>
      <c r="M9" s="27">
        <v>44851.14099537037</v>
      </c>
      <c r="N9" s="27">
        <v>44851.14099537037</v>
      </c>
      <c r="O9" s="1"/>
      <c r="P9" s="1"/>
      <c r="Q9" s="1">
        <v>0</v>
      </c>
      <c r="R9" s="1"/>
      <c r="S9" s="1"/>
      <c r="T9" s="1"/>
      <c r="U9" s="1"/>
      <c r="V9" s="1"/>
      <c r="W9" s="1"/>
      <c r="X9" s="1"/>
      <c r="Y9" s="1"/>
      <c r="Z9" s="1"/>
      <c r="AA9" s="1" t="s">
        <v>341</v>
      </c>
      <c r="AB9" s="1" t="s">
        <v>342</v>
      </c>
      <c r="AC9" s="1"/>
      <c r="AD9" s="1"/>
      <c r="AE9" s="1"/>
      <c r="AF9" s="1"/>
      <c r="AG9" s="1"/>
      <c r="AH9" s="1"/>
      <c r="AI9" s="1"/>
      <c r="AJ9" s="1" t="s">
        <v>496</v>
      </c>
      <c r="AK9" s="1"/>
      <c r="AL9" s="1"/>
      <c r="AM9" s="1"/>
      <c r="AN9" s="1"/>
      <c r="AO9" s="1"/>
      <c r="AP9" s="1"/>
      <c r="AQ9" s="1"/>
      <c r="AR9" s="1"/>
      <c r="AS9" s="1" t="s">
        <v>497</v>
      </c>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row>
    <row r="10" spans="1:87">
      <c r="A10" s="1" t="s">
        <v>351</v>
      </c>
      <c r="B10" s="1" t="s">
        <v>257</v>
      </c>
      <c r="C10" s="1">
        <v>2017</v>
      </c>
      <c r="D10" s="1" t="s">
        <v>352</v>
      </c>
      <c r="E10" s="1" t="s">
        <v>353</v>
      </c>
      <c r="F10" s="1"/>
      <c r="G10" s="1"/>
      <c r="H10" s="1"/>
      <c r="I10" s="1"/>
      <c r="J10" s="1" t="s">
        <v>354</v>
      </c>
      <c r="K10" s="26" t="s">
        <v>355</v>
      </c>
      <c r="L10" s="1">
        <v>2017</v>
      </c>
      <c r="M10" s="27">
        <v>44853.079953703702</v>
      </c>
      <c r="N10" s="27">
        <v>44853.079953703702</v>
      </c>
      <c r="O10" s="1"/>
      <c r="P10" s="1"/>
      <c r="Q10" s="1">
        <v>53</v>
      </c>
      <c r="R10" s="1"/>
      <c r="S10" s="1"/>
      <c r="T10" s="1"/>
      <c r="U10" s="1"/>
      <c r="V10" s="1"/>
      <c r="W10" s="1"/>
      <c r="X10" s="1"/>
      <c r="Y10" s="1"/>
      <c r="Z10" s="1"/>
      <c r="AA10" s="1" t="s">
        <v>341</v>
      </c>
      <c r="AB10" s="1" t="s">
        <v>342</v>
      </c>
      <c r="AC10" s="1"/>
      <c r="AD10" s="1"/>
      <c r="AE10" s="1"/>
      <c r="AF10" s="1"/>
      <c r="AG10" s="1"/>
      <c r="AH10" s="1"/>
      <c r="AI10" s="1"/>
      <c r="AJ10" s="1" t="s">
        <v>356</v>
      </c>
      <c r="AK10" s="1"/>
      <c r="AL10" s="1"/>
      <c r="AM10" s="1"/>
      <c r="AN10" s="1" t="s">
        <v>357</v>
      </c>
      <c r="AO10" s="1"/>
      <c r="AP10" s="1"/>
      <c r="AQ10" s="1"/>
      <c r="AR10" s="1"/>
      <c r="AS10" s="1" t="s">
        <v>358</v>
      </c>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row>
    <row r="11" spans="1:87">
      <c r="A11" s="1" t="s">
        <v>453</v>
      </c>
      <c r="B11" s="1" t="s">
        <v>257</v>
      </c>
      <c r="C11" s="1">
        <v>2013</v>
      </c>
      <c r="D11" s="1" t="s">
        <v>553</v>
      </c>
      <c r="E11" s="1" t="s">
        <v>454</v>
      </c>
      <c r="F11" s="1"/>
      <c r="G11" s="1"/>
      <c r="H11" s="1"/>
      <c r="I11" s="1"/>
      <c r="J11" s="1" t="s">
        <v>455</v>
      </c>
      <c r="K11" s="26" t="s">
        <v>456</v>
      </c>
      <c r="L11" s="1">
        <v>2013</v>
      </c>
      <c r="M11" s="27">
        <v>44853.064363425925</v>
      </c>
      <c r="N11" s="27">
        <v>44853.064363425925</v>
      </c>
      <c r="O11" s="1"/>
      <c r="P11" s="1"/>
      <c r="Q11" s="1">
        <v>84</v>
      </c>
      <c r="R11" s="1"/>
      <c r="S11" s="1"/>
      <c r="T11" s="1"/>
      <c r="U11" s="1"/>
      <c r="V11" s="1"/>
      <c r="W11" s="1"/>
      <c r="X11" s="1"/>
      <c r="Y11" s="1"/>
      <c r="Z11" s="1"/>
      <c r="AA11" s="1" t="s">
        <v>341</v>
      </c>
      <c r="AB11" s="1" t="s">
        <v>342</v>
      </c>
      <c r="AC11" s="1"/>
      <c r="AD11" s="1"/>
      <c r="AE11" s="1"/>
      <c r="AF11" s="1"/>
      <c r="AG11" s="1"/>
      <c r="AH11" s="1"/>
      <c r="AI11" s="1"/>
      <c r="AJ11" s="1" t="s">
        <v>343</v>
      </c>
      <c r="AK11" s="1"/>
      <c r="AL11" s="1"/>
      <c r="AM11" s="1"/>
      <c r="AN11" s="1" t="s">
        <v>457</v>
      </c>
      <c r="AO11" s="1"/>
      <c r="AP11" s="1"/>
      <c r="AQ11" s="1"/>
      <c r="AR11" s="1"/>
      <c r="AS11" s="1" t="s">
        <v>458</v>
      </c>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row>
    <row r="12" spans="1:87">
      <c r="A12" s="1" t="s">
        <v>439</v>
      </c>
      <c r="B12" s="1" t="s">
        <v>257</v>
      </c>
      <c r="C12" s="1">
        <v>2017</v>
      </c>
      <c r="D12" s="1" t="s">
        <v>554</v>
      </c>
      <c r="E12" s="1" t="s">
        <v>440</v>
      </c>
      <c r="F12" s="1"/>
      <c r="G12" s="1"/>
      <c r="H12" s="1"/>
      <c r="I12" s="1"/>
      <c r="J12" s="1" t="s">
        <v>441</v>
      </c>
      <c r="K12" s="26" t="s">
        <v>442</v>
      </c>
      <c r="L12" s="1">
        <v>2017</v>
      </c>
      <c r="M12" s="27">
        <v>44853.064363425925</v>
      </c>
      <c r="N12" s="27">
        <v>44853.064363425925</v>
      </c>
      <c r="O12" s="1"/>
      <c r="P12" s="1"/>
      <c r="Q12" s="1">
        <v>86</v>
      </c>
      <c r="R12" s="1"/>
      <c r="S12" s="1"/>
      <c r="T12" s="1"/>
      <c r="U12" s="1"/>
      <c r="V12" s="1"/>
      <c r="W12" s="1"/>
      <c r="X12" s="1"/>
      <c r="Y12" s="1"/>
      <c r="Z12" s="1"/>
      <c r="AA12" s="1" t="s">
        <v>341</v>
      </c>
      <c r="AB12" s="1" t="s">
        <v>342</v>
      </c>
      <c r="AC12" s="1"/>
      <c r="AD12" s="1"/>
      <c r="AE12" s="1"/>
      <c r="AF12" s="1"/>
      <c r="AG12" s="1"/>
      <c r="AH12" s="1"/>
      <c r="AI12" s="1"/>
      <c r="AJ12" s="1" t="s">
        <v>356</v>
      </c>
      <c r="AK12" s="1"/>
      <c r="AL12" s="1"/>
      <c r="AM12" s="1"/>
      <c r="AN12" s="1" t="s">
        <v>443</v>
      </c>
      <c r="AO12" s="1"/>
      <c r="AP12" s="1"/>
      <c r="AQ12" s="1"/>
      <c r="AR12" s="1"/>
      <c r="AS12" s="1" t="s">
        <v>444</v>
      </c>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row>
    <row r="13" spans="1:87">
      <c r="A13" s="1" t="s">
        <v>445</v>
      </c>
      <c r="B13" s="1" t="s">
        <v>257</v>
      </c>
      <c r="C13" s="1">
        <v>2015</v>
      </c>
      <c r="D13" s="1" t="s">
        <v>446</v>
      </c>
      <c r="E13" s="1" t="s">
        <v>447</v>
      </c>
      <c r="F13" s="1"/>
      <c r="G13" s="1"/>
      <c r="H13" s="1"/>
      <c r="I13" s="1"/>
      <c r="J13" s="1" t="s">
        <v>448</v>
      </c>
      <c r="K13" s="26" t="s">
        <v>449</v>
      </c>
      <c r="L13" s="1">
        <v>2015</v>
      </c>
      <c r="M13" s="27">
        <v>44853.064363425925</v>
      </c>
      <c r="N13" s="27">
        <v>44853.064363425925</v>
      </c>
      <c r="O13" s="1"/>
      <c r="P13" s="1"/>
      <c r="Q13" s="1">
        <v>127</v>
      </c>
      <c r="R13" s="1"/>
      <c r="S13" s="1"/>
      <c r="T13" s="1"/>
      <c r="U13" s="1"/>
      <c r="V13" s="1"/>
      <c r="W13" s="1"/>
      <c r="X13" s="1"/>
      <c r="Y13" s="1"/>
      <c r="Z13" s="1"/>
      <c r="AA13" s="1" t="s">
        <v>341</v>
      </c>
      <c r="AB13" s="1" t="s">
        <v>342</v>
      </c>
      <c r="AC13" s="1"/>
      <c r="AD13" s="1"/>
      <c r="AE13" s="1"/>
      <c r="AF13" s="1"/>
      <c r="AG13" s="1"/>
      <c r="AH13" s="1"/>
      <c r="AI13" s="1"/>
      <c r="AJ13" s="1" t="s">
        <v>450</v>
      </c>
      <c r="AK13" s="1"/>
      <c r="AL13" s="1"/>
      <c r="AM13" s="1"/>
      <c r="AN13" s="1" t="s">
        <v>451</v>
      </c>
      <c r="AO13" s="1"/>
      <c r="AP13" s="1"/>
      <c r="AQ13" s="1"/>
      <c r="AR13" s="1"/>
      <c r="AS13" s="1" t="s">
        <v>452</v>
      </c>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row>
    <row r="14" spans="1:87">
      <c r="A14" s="1" t="s">
        <v>478</v>
      </c>
      <c r="B14" s="1" t="s">
        <v>257</v>
      </c>
      <c r="C14" s="1">
        <v>2006</v>
      </c>
      <c r="D14" s="1" t="s">
        <v>479</v>
      </c>
      <c r="E14" s="1" t="s">
        <v>480</v>
      </c>
      <c r="F14" s="1"/>
      <c r="G14" s="1"/>
      <c r="H14" s="1"/>
      <c r="I14" s="1"/>
      <c r="J14" s="1" t="s">
        <v>481</v>
      </c>
      <c r="K14" s="26" t="s">
        <v>482</v>
      </c>
      <c r="L14" s="1">
        <v>2006</v>
      </c>
      <c r="M14" s="27">
        <v>44853.064386574071</v>
      </c>
      <c r="N14" s="27">
        <v>44853.064386574071</v>
      </c>
      <c r="O14" s="1"/>
      <c r="P14" s="1"/>
      <c r="Q14" s="1">
        <v>65</v>
      </c>
      <c r="R14" s="1"/>
      <c r="S14" s="1"/>
      <c r="T14" s="1"/>
      <c r="U14" s="1"/>
      <c r="V14" s="1"/>
      <c r="W14" s="1"/>
      <c r="X14" s="1"/>
      <c r="Y14" s="1"/>
      <c r="Z14" s="1"/>
      <c r="AA14" s="1" t="s">
        <v>341</v>
      </c>
      <c r="AB14" s="1" t="s">
        <v>342</v>
      </c>
      <c r="AC14" s="1"/>
      <c r="AD14" s="1"/>
      <c r="AE14" s="1"/>
      <c r="AF14" s="1"/>
      <c r="AG14" s="1"/>
      <c r="AH14" s="1"/>
      <c r="AI14" s="1"/>
      <c r="AJ14" s="1" t="s">
        <v>343</v>
      </c>
      <c r="AK14" s="1"/>
      <c r="AL14" s="1"/>
      <c r="AM14" s="1"/>
      <c r="AN14" s="1" t="s">
        <v>483</v>
      </c>
      <c r="AO14" s="1"/>
      <c r="AP14" s="1"/>
      <c r="AQ14" s="1"/>
      <c r="AR14" s="1"/>
      <c r="AS14" s="1" t="s">
        <v>484</v>
      </c>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7">
      <c r="A15" s="1" t="s">
        <v>285</v>
      </c>
      <c r="B15" s="1" t="s">
        <v>257</v>
      </c>
      <c r="C15" s="1">
        <v>2015</v>
      </c>
      <c r="D15" s="1" t="s">
        <v>286</v>
      </c>
      <c r="E15" s="1" t="s">
        <v>96</v>
      </c>
      <c r="F15" s="1"/>
      <c r="G15" s="1"/>
      <c r="H15" s="1"/>
      <c r="I15" s="1"/>
      <c r="J15" s="1" t="s">
        <v>102</v>
      </c>
      <c r="K15" s="26" t="s">
        <v>103</v>
      </c>
      <c r="L15" s="1">
        <v>2015</v>
      </c>
      <c r="M15" s="27">
        <v>44853.080034722225</v>
      </c>
      <c r="N15" s="27">
        <v>44853.080034722225</v>
      </c>
      <c r="O15" s="1"/>
      <c r="P15" s="1"/>
      <c r="Q15" s="1">
        <v>121</v>
      </c>
      <c r="R15" s="1"/>
      <c r="S15" s="1"/>
      <c r="T15" s="1"/>
      <c r="U15" s="1"/>
      <c r="V15" s="1"/>
      <c r="W15" s="1"/>
      <c r="X15" s="1"/>
      <c r="Y15" s="1"/>
      <c r="Z15" s="1"/>
      <c r="AA15" s="1" t="s">
        <v>15</v>
      </c>
      <c r="AB15" s="1" t="s">
        <v>287</v>
      </c>
      <c r="AC15" s="1"/>
      <c r="AD15" s="1"/>
      <c r="AE15" s="1"/>
      <c r="AF15" s="1"/>
      <c r="AG15" s="1"/>
      <c r="AH15" s="1"/>
      <c r="AI15" s="1"/>
      <c r="AJ15" s="1" t="s">
        <v>288</v>
      </c>
      <c r="AK15" s="1"/>
      <c r="AL15" s="1"/>
      <c r="AM15" s="1"/>
      <c r="AN15" s="1" t="s">
        <v>289</v>
      </c>
      <c r="AO15" s="1"/>
      <c r="AP15" s="1"/>
      <c r="AQ15" s="1"/>
      <c r="AR15" s="1"/>
      <c r="AS15" s="1" t="s">
        <v>290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7">
      <c r="A16" s="1" t="s">
        <v>359</v>
      </c>
      <c r="B16" s="1" t="s">
        <v>257</v>
      </c>
      <c r="C16" s="1">
        <v>2011</v>
      </c>
      <c r="D16" s="1" t="s">
        <v>360</v>
      </c>
      <c r="E16" s="1" t="s">
        <v>87</v>
      </c>
      <c r="F16" s="1"/>
      <c r="G16" s="1"/>
      <c r="H16" s="1"/>
      <c r="I16" s="1"/>
      <c r="J16" s="1" t="s">
        <v>92</v>
      </c>
      <c r="K16" s="26" t="s">
        <v>361</v>
      </c>
      <c r="L16" s="1">
        <v>2011</v>
      </c>
      <c r="M16" s="27">
        <v>44853.080057870371</v>
      </c>
      <c r="N16" s="27">
        <v>44853.080057870371</v>
      </c>
      <c r="O16" s="1"/>
      <c r="P16" s="1"/>
      <c r="Q16" s="1">
        <v>106</v>
      </c>
      <c r="R16" s="1"/>
      <c r="S16" s="1"/>
      <c r="T16" s="1"/>
      <c r="U16" s="1"/>
      <c r="V16" s="1"/>
      <c r="W16" s="1"/>
      <c r="X16" s="1"/>
      <c r="Y16" s="1"/>
      <c r="Z16" s="1"/>
      <c r="AA16" s="1" t="s">
        <v>15</v>
      </c>
      <c r="AB16" s="1" t="s">
        <v>287</v>
      </c>
      <c r="AC16" s="1"/>
      <c r="AD16" s="1"/>
      <c r="AE16" s="1"/>
      <c r="AF16" s="1"/>
      <c r="AG16" s="1"/>
      <c r="AH16" s="1"/>
      <c r="AI16" s="1"/>
      <c r="AJ16" s="1" t="s">
        <v>362</v>
      </c>
      <c r="AK16" s="1"/>
      <c r="AL16" s="1"/>
      <c r="AM16" s="1"/>
      <c r="AN16" s="1" t="s">
        <v>363</v>
      </c>
      <c r="AO16" s="1"/>
      <c r="AP16" s="1"/>
      <c r="AQ16" s="1"/>
      <c r="AR16" s="1"/>
      <c r="AS16" s="1" t="s">
        <v>364</v>
      </c>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c r="A17" s="1" t="s">
        <v>321</v>
      </c>
      <c r="B17" s="1" t="s">
        <v>257</v>
      </c>
      <c r="C17" s="1">
        <v>2008</v>
      </c>
      <c r="D17" s="1" t="s">
        <v>322</v>
      </c>
      <c r="E17" s="1" t="s">
        <v>323</v>
      </c>
      <c r="F17" s="1"/>
      <c r="G17" s="1"/>
      <c r="H17" s="1"/>
      <c r="I17" s="1"/>
      <c r="J17" s="1" t="s">
        <v>324</v>
      </c>
      <c r="K17" s="26" t="s">
        <v>325</v>
      </c>
      <c r="L17" s="1">
        <v>2008</v>
      </c>
      <c r="M17" s="27">
        <v>44853.079988425925</v>
      </c>
      <c r="N17" s="27">
        <v>44853.081979166665</v>
      </c>
      <c r="O17" s="1"/>
      <c r="P17" s="1"/>
      <c r="Q17" s="1">
        <v>98</v>
      </c>
      <c r="R17" s="1"/>
      <c r="S17" s="1"/>
      <c r="T17" s="1"/>
      <c r="U17" s="1"/>
      <c r="V17" s="1"/>
      <c r="W17" s="1"/>
      <c r="X17" s="1"/>
      <c r="Y17" s="1"/>
      <c r="Z17" s="1"/>
      <c r="AA17" s="1" t="s">
        <v>21</v>
      </c>
      <c r="AB17" s="1" t="s">
        <v>262</v>
      </c>
      <c r="AC17" s="1"/>
      <c r="AD17" s="1"/>
      <c r="AE17" s="1"/>
      <c r="AF17" s="1"/>
      <c r="AG17" s="1"/>
      <c r="AH17" s="1"/>
      <c r="AI17" s="1"/>
      <c r="AJ17" s="1" t="s">
        <v>326</v>
      </c>
      <c r="AK17" s="1"/>
      <c r="AL17" s="1"/>
      <c r="AM17" s="1"/>
      <c r="AN17" s="1" t="s">
        <v>327</v>
      </c>
      <c r="AO17" s="1"/>
      <c r="AP17" s="1"/>
      <c r="AQ17" s="1"/>
      <c r="AR17" s="1"/>
      <c r="AS17" s="1" t="s">
        <v>328</v>
      </c>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row>
    <row r="18" spans="1:87">
      <c r="A18" s="1" t="s">
        <v>374</v>
      </c>
      <c r="B18" s="1" t="s">
        <v>257</v>
      </c>
      <c r="C18" s="1">
        <v>2013</v>
      </c>
      <c r="D18" s="1" t="s">
        <v>375</v>
      </c>
      <c r="E18" s="1" t="s">
        <v>376</v>
      </c>
      <c r="F18" s="1"/>
      <c r="G18" s="1"/>
      <c r="H18" s="1"/>
      <c r="I18" s="1"/>
      <c r="J18" s="1" t="s">
        <v>377</v>
      </c>
      <c r="K18" s="26" t="s">
        <v>378</v>
      </c>
      <c r="L18" s="1">
        <v>2013</v>
      </c>
      <c r="M18" s="27">
        <v>44853.080046296294</v>
      </c>
      <c r="N18" s="27">
        <v>44853.080046296294</v>
      </c>
      <c r="O18" s="1"/>
      <c r="P18" s="1"/>
      <c r="Q18" s="1">
        <v>63</v>
      </c>
      <c r="R18" s="1"/>
      <c r="S18" s="1"/>
      <c r="T18" s="1"/>
      <c r="U18" s="1"/>
      <c r="V18" s="1"/>
      <c r="W18" s="1"/>
      <c r="X18" s="1"/>
      <c r="Y18" s="1"/>
      <c r="Z18" s="1"/>
      <c r="AA18" s="1" t="s">
        <v>21</v>
      </c>
      <c r="AB18" s="1" t="s">
        <v>262</v>
      </c>
      <c r="AC18" s="1"/>
      <c r="AD18" s="1"/>
      <c r="AE18" s="1"/>
      <c r="AF18" s="1"/>
      <c r="AG18" s="1"/>
      <c r="AH18" s="1"/>
      <c r="AI18" s="1"/>
      <c r="AJ18" s="1" t="s">
        <v>326</v>
      </c>
      <c r="AK18" s="1"/>
      <c r="AL18" s="1"/>
      <c r="AM18" s="1"/>
      <c r="AN18" s="1" t="s">
        <v>379</v>
      </c>
      <c r="AO18" s="1"/>
      <c r="AP18" s="1"/>
      <c r="AQ18" s="1"/>
      <c r="AR18" s="1"/>
      <c r="AS18" s="1" t="s">
        <v>380</v>
      </c>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c r="A19" s="1" t="s">
        <v>365</v>
      </c>
      <c r="B19" s="1" t="s">
        <v>257</v>
      </c>
      <c r="C19" s="1">
        <v>2017</v>
      </c>
      <c r="D19" s="1" t="s">
        <v>366</v>
      </c>
      <c r="E19" s="1" t="s">
        <v>367</v>
      </c>
      <c r="F19" s="1"/>
      <c r="G19" s="1"/>
      <c r="H19" s="1"/>
      <c r="I19" s="1"/>
      <c r="J19" s="1" t="s">
        <v>368</v>
      </c>
      <c r="K19" s="26" t="s">
        <v>369</v>
      </c>
      <c r="L19" s="1">
        <v>2017</v>
      </c>
      <c r="M19" s="27">
        <v>44853.080034722225</v>
      </c>
      <c r="N19" s="27">
        <v>44853.080034722225</v>
      </c>
      <c r="O19" s="1"/>
      <c r="P19" s="1"/>
      <c r="Q19" s="1">
        <v>109</v>
      </c>
      <c r="R19" s="1"/>
      <c r="S19" s="1"/>
      <c r="T19" s="1"/>
      <c r="U19" s="1"/>
      <c r="V19" s="1"/>
      <c r="W19" s="1"/>
      <c r="X19" s="1"/>
      <c r="Y19" s="1"/>
      <c r="Z19" s="1"/>
      <c r="AA19" s="1" t="s">
        <v>370</v>
      </c>
      <c r="AB19" s="1" t="s">
        <v>342</v>
      </c>
      <c r="AC19" s="1"/>
      <c r="AD19" s="1"/>
      <c r="AE19" s="1"/>
      <c r="AF19" s="1"/>
      <c r="AG19" s="1"/>
      <c r="AH19" s="1"/>
      <c r="AI19" s="1"/>
      <c r="AJ19" s="1" t="s">
        <v>371</v>
      </c>
      <c r="AK19" s="1"/>
      <c r="AL19" s="1"/>
      <c r="AM19" s="1"/>
      <c r="AN19" s="1" t="s">
        <v>372</v>
      </c>
      <c r="AO19" s="1"/>
      <c r="AP19" s="1"/>
      <c r="AQ19" s="1"/>
      <c r="AR19" s="1"/>
      <c r="AS19" s="1" t="s">
        <v>373</v>
      </c>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c r="A20" s="1" t="s">
        <v>266</v>
      </c>
      <c r="B20" s="1" t="s">
        <v>257</v>
      </c>
      <c r="C20" s="1">
        <v>2016</v>
      </c>
      <c r="D20" s="1" t="s">
        <v>267</v>
      </c>
      <c r="E20" s="1" t="s">
        <v>137</v>
      </c>
      <c r="F20" s="1"/>
      <c r="G20" s="1"/>
      <c r="H20" s="1"/>
      <c r="I20" s="1"/>
      <c r="J20" s="1" t="s">
        <v>142</v>
      </c>
      <c r="K20" s="26" t="s">
        <v>268</v>
      </c>
      <c r="L20" s="1">
        <v>2016</v>
      </c>
      <c r="M20" s="27">
        <v>44853.079976851855</v>
      </c>
      <c r="N20" s="27">
        <v>44853.079976851855</v>
      </c>
      <c r="O20" s="1"/>
      <c r="P20" s="1"/>
      <c r="Q20" s="1">
        <v>109</v>
      </c>
      <c r="R20" s="1"/>
      <c r="S20" s="1"/>
      <c r="T20" s="1"/>
      <c r="U20" s="1"/>
      <c r="V20" s="1"/>
      <c r="W20" s="1"/>
      <c r="X20" s="1"/>
      <c r="Y20" s="1"/>
      <c r="Z20" s="1"/>
      <c r="AA20" s="1" t="s">
        <v>19</v>
      </c>
      <c r="AB20" s="1" t="s">
        <v>269</v>
      </c>
      <c r="AC20" s="1"/>
      <c r="AD20" s="1"/>
      <c r="AE20" s="1"/>
      <c r="AF20" s="1"/>
      <c r="AG20" s="1"/>
      <c r="AH20" s="1"/>
      <c r="AI20" s="1"/>
      <c r="AJ20" s="1" t="s">
        <v>270</v>
      </c>
      <c r="AK20" s="1"/>
      <c r="AL20" s="1"/>
      <c r="AM20" s="1"/>
      <c r="AN20" s="1" t="s">
        <v>271</v>
      </c>
      <c r="AO20" s="1"/>
      <c r="AP20" s="1"/>
      <c r="AQ20" s="1"/>
      <c r="AR20" s="1"/>
      <c r="AS20" s="1" t="s">
        <v>556</v>
      </c>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s="1" customFormat="1">
      <c r="A21" s="1" t="s">
        <v>272</v>
      </c>
      <c r="B21" s="1" t="s">
        <v>257</v>
      </c>
      <c r="C21" s="1">
        <v>2006</v>
      </c>
      <c r="D21" s="1" t="s">
        <v>273</v>
      </c>
      <c r="E21" s="1" t="s">
        <v>106</v>
      </c>
      <c r="J21" s="1" t="s">
        <v>111</v>
      </c>
      <c r="K21" s="26" t="s">
        <v>274</v>
      </c>
      <c r="L21" s="1">
        <v>2006</v>
      </c>
      <c r="M21" s="27">
        <v>44853.080069444448</v>
      </c>
      <c r="N21" s="27">
        <v>44853.080069444448</v>
      </c>
      <c r="Q21" s="1">
        <v>88</v>
      </c>
      <c r="AA21" s="1" t="s">
        <v>19</v>
      </c>
      <c r="AB21" s="1" t="s">
        <v>269</v>
      </c>
      <c r="AJ21" s="1" t="s">
        <v>275</v>
      </c>
      <c r="AN21" s="1" t="s">
        <v>276</v>
      </c>
      <c r="AS21" s="1" t="s">
        <v>570</v>
      </c>
    </row>
    <row r="22" spans="1:87" s="1" customFormat="1">
      <c r="A22" s="1" t="s">
        <v>291</v>
      </c>
      <c r="B22" s="1" t="s">
        <v>257</v>
      </c>
      <c r="C22" s="1">
        <v>2021</v>
      </c>
      <c r="D22" s="1" t="s">
        <v>292</v>
      </c>
      <c r="E22" s="1" t="s">
        <v>154</v>
      </c>
      <c r="J22" s="1" t="s">
        <v>157</v>
      </c>
      <c r="K22" s="26" t="s">
        <v>293</v>
      </c>
      <c r="L22" s="1">
        <v>2021</v>
      </c>
      <c r="M22" s="27">
        <v>44853.079976851855</v>
      </c>
      <c r="N22" s="27">
        <v>44853.079976851855</v>
      </c>
      <c r="Q22" s="1">
        <v>218</v>
      </c>
      <c r="AA22" s="1" t="s">
        <v>19</v>
      </c>
      <c r="AB22" s="1" t="s">
        <v>269</v>
      </c>
      <c r="AJ22" s="1" t="s">
        <v>294</v>
      </c>
      <c r="AN22" s="1" t="s">
        <v>295</v>
      </c>
      <c r="AS22" s="1" t="s">
        <v>296</v>
      </c>
    </row>
    <row r="23" spans="1:87" s="1" customFormat="1">
      <c r="A23" s="1" t="s">
        <v>538</v>
      </c>
      <c r="B23" s="1" t="s">
        <v>257</v>
      </c>
      <c r="C23" s="1">
        <v>2016</v>
      </c>
      <c r="D23" s="1" t="s">
        <v>539</v>
      </c>
      <c r="E23" s="1" t="s">
        <v>131</v>
      </c>
      <c r="J23" s="1" t="s">
        <v>133</v>
      </c>
      <c r="K23" s="26" t="s">
        <v>540</v>
      </c>
      <c r="L23" s="1">
        <v>2016</v>
      </c>
      <c r="M23" s="27">
        <v>44851.374618055554</v>
      </c>
      <c r="N23" s="27">
        <v>44851.374618055554</v>
      </c>
      <c r="Q23" s="1">
        <v>143</v>
      </c>
      <c r="AA23" s="1" t="s">
        <v>19</v>
      </c>
      <c r="AB23" s="1" t="s">
        <v>269</v>
      </c>
      <c r="AJ23" s="1" t="s">
        <v>294</v>
      </c>
      <c r="AO23" s="1" t="s">
        <v>541</v>
      </c>
      <c r="AS23" s="1" t="s">
        <v>301</v>
      </c>
    </row>
    <row r="24" spans="1:87" s="1" customFormat="1">
      <c r="A24" s="1" t="s">
        <v>297</v>
      </c>
      <c r="B24" s="1" t="s">
        <v>257</v>
      </c>
      <c r="C24" s="1">
        <v>2017</v>
      </c>
      <c r="D24" s="1" t="s">
        <v>298</v>
      </c>
      <c r="E24" s="1" t="s">
        <v>146</v>
      </c>
      <c r="J24" s="1" t="s">
        <v>148</v>
      </c>
      <c r="K24" s="26" t="s">
        <v>299</v>
      </c>
      <c r="L24" s="1">
        <v>2017</v>
      </c>
      <c r="M24" s="27">
        <v>44853.080023148148</v>
      </c>
      <c r="N24" s="27">
        <v>44853.080023148148</v>
      </c>
      <c r="Q24" s="1">
        <v>119</v>
      </c>
      <c r="AA24" s="1" t="s">
        <v>19</v>
      </c>
      <c r="AB24" s="1" t="s">
        <v>269</v>
      </c>
      <c r="AJ24" s="1" t="s">
        <v>294</v>
      </c>
      <c r="AN24" s="1" t="s">
        <v>300</v>
      </c>
      <c r="AS24" s="1" t="s">
        <v>301</v>
      </c>
    </row>
    <row r="25" spans="1:87" s="1" customFormat="1">
      <c r="A25" s="1" t="s">
        <v>302</v>
      </c>
      <c r="B25" s="1" t="s">
        <v>257</v>
      </c>
      <c r="C25" s="1">
        <v>2012</v>
      </c>
      <c r="D25" s="1" t="s">
        <v>555</v>
      </c>
      <c r="E25" s="1" t="s">
        <v>123</v>
      </c>
      <c r="J25" s="1" t="s">
        <v>127</v>
      </c>
      <c r="K25" s="26" t="s">
        <v>303</v>
      </c>
      <c r="L25" s="1">
        <v>2012</v>
      </c>
      <c r="M25" s="27">
        <v>44853.080046296294</v>
      </c>
      <c r="N25" s="27">
        <v>44853.080046296294</v>
      </c>
      <c r="Q25" s="1">
        <v>151</v>
      </c>
      <c r="AA25" s="1" t="s">
        <v>19</v>
      </c>
      <c r="AB25" s="1" t="s">
        <v>269</v>
      </c>
      <c r="AJ25" s="1" t="s">
        <v>304</v>
      </c>
      <c r="AN25" s="1" t="s">
        <v>305</v>
      </c>
      <c r="AS25" s="1" t="s">
        <v>301</v>
      </c>
    </row>
    <row r="26" spans="1:87" s="1" customFormat="1">
      <c r="A26" s="1" t="s">
        <v>401</v>
      </c>
      <c r="B26" s="1" t="s">
        <v>257</v>
      </c>
      <c r="C26" s="1">
        <v>2010</v>
      </c>
      <c r="D26" s="1" t="s">
        <v>402</v>
      </c>
      <c r="E26" s="1" t="s">
        <v>115</v>
      </c>
      <c r="J26" s="1" t="s">
        <v>119</v>
      </c>
      <c r="K26" s="26" t="s">
        <v>403</v>
      </c>
      <c r="L26" s="1">
        <v>2010</v>
      </c>
      <c r="M26" s="27">
        <v>44853.079988425925</v>
      </c>
      <c r="N26" s="27">
        <v>44853.079988425925</v>
      </c>
      <c r="Q26" s="1">
        <v>110</v>
      </c>
      <c r="AA26" s="1" t="s">
        <v>19</v>
      </c>
      <c r="AB26" s="1" t="s">
        <v>269</v>
      </c>
      <c r="AJ26" s="1" t="s">
        <v>404</v>
      </c>
      <c r="AN26" s="1" t="s">
        <v>405</v>
      </c>
      <c r="AS26" s="1" t="s">
        <v>406</v>
      </c>
    </row>
    <row r="27" spans="1:87" s="1" customFormat="1">
      <c r="A27" s="1" t="s">
        <v>557</v>
      </c>
      <c r="B27" s="1" t="s">
        <v>257</v>
      </c>
      <c r="C27" s="1">
        <v>2020</v>
      </c>
      <c r="D27" s="1" t="s">
        <v>558</v>
      </c>
      <c r="E27" s="1" t="s">
        <v>559</v>
      </c>
      <c r="J27" s="1" t="s">
        <v>560</v>
      </c>
      <c r="K27" s="26" t="s">
        <v>561</v>
      </c>
      <c r="L27" s="1">
        <v>2020</v>
      </c>
      <c r="M27" s="27">
        <v>44853.277303240742</v>
      </c>
      <c r="N27" s="27">
        <v>44853.277303240742</v>
      </c>
      <c r="Q27" s="1">
        <v>103</v>
      </c>
      <c r="AA27" s="1" t="s">
        <v>19</v>
      </c>
      <c r="AB27" s="1" t="s">
        <v>269</v>
      </c>
      <c r="AJ27" s="1" t="s">
        <v>562</v>
      </c>
      <c r="AO27" s="1" t="s">
        <v>563</v>
      </c>
      <c r="AS27" s="1" t="s">
        <v>406</v>
      </c>
    </row>
    <row r="28" spans="1:87" s="1" customFormat="1">
      <c r="A28" s="1" t="s">
        <v>564</v>
      </c>
      <c r="B28" s="1" t="s">
        <v>257</v>
      </c>
      <c r="C28" s="1">
        <v>2012</v>
      </c>
      <c r="D28" s="1" t="s">
        <v>565</v>
      </c>
      <c r="E28" s="1" t="s">
        <v>566</v>
      </c>
      <c r="J28" s="1" t="s">
        <v>567</v>
      </c>
      <c r="K28" s="26" t="s">
        <v>568</v>
      </c>
      <c r="L28" s="1">
        <v>2012</v>
      </c>
      <c r="M28" s="27">
        <v>44853.277314814812</v>
      </c>
      <c r="N28" s="27">
        <v>44853.277314814812</v>
      </c>
      <c r="Q28" s="1">
        <v>80</v>
      </c>
      <c r="AA28" s="1" t="s">
        <v>19</v>
      </c>
      <c r="AB28" s="1" t="s">
        <v>269</v>
      </c>
      <c r="AJ28" s="1" t="s">
        <v>275</v>
      </c>
      <c r="AO28" s="1" t="s">
        <v>569</v>
      </c>
      <c r="AS28" s="1" t="s">
        <v>406</v>
      </c>
    </row>
    <row r="29" spans="1:87" s="1" customFormat="1">
      <c r="A29" s="1" t="s">
        <v>329</v>
      </c>
      <c r="B29" s="1" t="s">
        <v>257</v>
      </c>
      <c r="C29" s="1">
        <v>2001</v>
      </c>
      <c r="D29" s="1" t="s">
        <v>330</v>
      </c>
      <c r="E29" s="1" t="s">
        <v>331</v>
      </c>
      <c r="J29" s="1" t="s">
        <v>332</v>
      </c>
      <c r="K29" s="26" t="s">
        <v>333</v>
      </c>
      <c r="L29" s="1">
        <v>2001</v>
      </c>
      <c r="M29" s="27">
        <v>44853.080081018517</v>
      </c>
      <c r="N29" s="27">
        <v>44853.21429398148</v>
      </c>
      <c r="Q29" s="1">
        <v>104</v>
      </c>
      <c r="AA29" s="1" t="s">
        <v>574</v>
      </c>
      <c r="AB29" s="1" t="s">
        <v>334</v>
      </c>
      <c r="AJ29" s="1" t="s">
        <v>335</v>
      </c>
      <c r="AN29" s="1" t="s">
        <v>336</v>
      </c>
      <c r="AS29" s="1" t="s">
        <v>337</v>
      </c>
    </row>
    <row r="30" spans="1:87" s="1" customFormat="1">
      <c r="A30" s="1" t="s">
        <v>306</v>
      </c>
      <c r="B30" s="1" t="s">
        <v>257</v>
      </c>
      <c r="C30" s="1">
        <v>2009</v>
      </c>
      <c r="D30" s="1" t="s">
        <v>307</v>
      </c>
      <c r="E30" s="1" t="s">
        <v>308</v>
      </c>
      <c r="J30" s="1" t="s">
        <v>309</v>
      </c>
      <c r="K30" s="26" t="s">
        <v>310</v>
      </c>
      <c r="L30" s="1">
        <v>2009</v>
      </c>
      <c r="M30" s="27">
        <v>44853.080057870371</v>
      </c>
      <c r="N30" s="27">
        <v>44853.216423611113</v>
      </c>
      <c r="Q30" s="1">
        <v>178</v>
      </c>
      <c r="AA30" s="1" t="s">
        <v>23</v>
      </c>
      <c r="AB30" s="1" t="s">
        <v>311</v>
      </c>
      <c r="AD30" s="1" t="s">
        <v>312</v>
      </c>
      <c r="AJ30" s="1" t="s">
        <v>313</v>
      </c>
      <c r="AN30" s="1" t="s">
        <v>314</v>
      </c>
      <c r="AS30" s="1" t="s">
        <v>573</v>
      </c>
    </row>
    <row r="31" spans="1:87" s="1" customFormat="1">
      <c r="A31" s="1" t="s">
        <v>315</v>
      </c>
      <c r="B31" s="1" t="s">
        <v>257</v>
      </c>
      <c r="C31" s="1">
        <v>2011</v>
      </c>
      <c r="D31" s="1" t="s">
        <v>316</v>
      </c>
      <c r="E31" s="1" t="s">
        <v>317</v>
      </c>
      <c r="J31" s="1" t="s">
        <v>318</v>
      </c>
      <c r="K31" s="26" t="s">
        <v>319</v>
      </c>
      <c r="L31" s="1">
        <v>2011</v>
      </c>
      <c r="M31" s="27">
        <v>44853.079988425925</v>
      </c>
      <c r="N31" s="27">
        <v>44853.079988425925</v>
      </c>
      <c r="Q31" s="1">
        <v>170</v>
      </c>
      <c r="AA31" s="1" t="s">
        <v>23</v>
      </c>
      <c r="AB31" s="1" t="s">
        <v>311</v>
      </c>
      <c r="AJ31" s="1" t="s">
        <v>313</v>
      </c>
      <c r="AN31" s="1" t="s">
        <v>320</v>
      </c>
      <c r="AS31" s="1" t="s">
        <v>572</v>
      </c>
    </row>
    <row r="32" spans="1:87" s="1" customFormat="1">
      <c r="A32" s="1" t="s">
        <v>381</v>
      </c>
      <c r="B32" s="1" t="s">
        <v>257</v>
      </c>
      <c r="C32" s="1">
        <v>2007</v>
      </c>
      <c r="D32" s="1" t="s">
        <v>382</v>
      </c>
      <c r="E32" s="1" t="s">
        <v>383</v>
      </c>
      <c r="J32" s="1" t="s">
        <v>384</v>
      </c>
      <c r="K32" s="26" t="s">
        <v>385</v>
      </c>
      <c r="L32" s="1">
        <v>2007</v>
      </c>
      <c r="M32" s="27">
        <v>44853.08</v>
      </c>
      <c r="N32" s="27">
        <v>44853.08</v>
      </c>
      <c r="Q32" s="1">
        <v>140</v>
      </c>
      <c r="AA32" s="1" t="s">
        <v>23</v>
      </c>
      <c r="AB32" s="1" t="s">
        <v>311</v>
      </c>
      <c r="AJ32" s="1" t="s">
        <v>313</v>
      </c>
      <c r="AN32" s="1" t="s">
        <v>386</v>
      </c>
      <c r="AS32" s="1" t="s">
        <v>387</v>
      </c>
    </row>
    <row r="33" spans="1:72" s="1" customFormat="1">
      <c r="A33" s="1" t="s">
        <v>388</v>
      </c>
      <c r="B33" s="1" t="s">
        <v>257</v>
      </c>
      <c r="C33" s="1">
        <v>2005</v>
      </c>
      <c r="D33" s="1" t="s">
        <v>389</v>
      </c>
      <c r="E33" s="1" t="s">
        <v>390</v>
      </c>
      <c r="J33" s="1" t="s">
        <v>391</v>
      </c>
      <c r="K33" s="26" t="s">
        <v>392</v>
      </c>
      <c r="L33" s="1">
        <v>2005</v>
      </c>
      <c r="M33" s="27">
        <v>44853.080069444448</v>
      </c>
      <c r="N33" s="27">
        <v>44853.080069444448</v>
      </c>
      <c r="Q33" s="1">
        <v>81</v>
      </c>
      <c r="AA33" s="1" t="s">
        <v>23</v>
      </c>
      <c r="AB33" s="1" t="s">
        <v>311</v>
      </c>
      <c r="AJ33" s="1" t="s">
        <v>313</v>
      </c>
      <c r="AN33" s="1" t="s">
        <v>393</v>
      </c>
      <c r="AS33" s="1" t="s">
        <v>394</v>
      </c>
    </row>
    <row r="34" spans="1:72" s="1" customFormat="1">
      <c r="A34" s="1" t="s">
        <v>395</v>
      </c>
      <c r="B34" s="1" t="s">
        <v>257</v>
      </c>
      <c r="C34" s="1">
        <v>2006</v>
      </c>
      <c r="D34" s="1" t="s">
        <v>396</v>
      </c>
      <c r="E34" s="1" t="s">
        <v>397</v>
      </c>
      <c r="J34" s="1" t="s">
        <v>398</v>
      </c>
      <c r="K34" s="26" t="s">
        <v>399</v>
      </c>
      <c r="L34" s="1">
        <v>2006</v>
      </c>
      <c r="M34" s="27">
        <v>44853.08</v>
      </c>
      <c r="N34" s="27">
        <v>44853.08</v>
      </c>
      <c r="Q34" s="1">
        <v>226</v>
      </c>
      <c r="AA34" s="1" t="s">
        <v>23</v>
      </c>
      <c r="AB34" s="1" t="s">
        <v>311</v>
      </c>
      <c r="AJ34" s="1" t="s">
        <v>313</v>
      </c>
      <c r="AN34" s="1" t="s">
        <v>400</v>
      </c>
      <c r="AS34" s="1" t="s">
        <v>571</v>
      </c>
    </row>
    <row r="35" spans="1:72" s="1" customFormat="1">
      <c r="A35" s="1" t="s">
        <v>407</v>
      </c>
      <c r="B35" s="1" t="s">
        <v>257</v>
      </c>
      <c r="C35" s="1">
        <v>2001</v>
      </c>
      <c r="D35" s="1" t="s">
        <v>408</v>
      </c>
      <c r="E35" s="1" t="s">
        <v>31</v>
      </c>
      <c r="J35" s="1" t="s">
        <v>41</v>
      </c>
      <c r="K35" s="26" t="s">
        <v>409</v>
      </c>
      <c r="L35" s="1">
        <v>2001</v>
      </c>
      <c r="M35" s="27">
        <v>44853.080081018517</v>
      </c>
      <c r="N35" s="27">
        <v>44853.080081018517</v>
      </c>
      <c r="Q35" s="1">
        <v>178</v>
      </c>
      <c r="AA35" s="1" t="s">
        <v>18</v>
      </c>
      <c r="AB35" s="1" t="s">
        <v>410</v>
      </c>
      <c r="AJ35" s="1" t="s">
        <v>411</v>
      </c>
      <c r="AN35" s="1" t="s">
        <v>412</v>
      </c>
      <c r="AS35" s="1" t="s">
        <v>413</v>
      </c>
    </row>
    <row r="36" spans="1:72" s="1" customFormat="1">
      <c r="A36" s="1" t="s">
        <v>414</v>
      </c>
      <c r="B36" s="1" t="s">
        <v>257</v>
      </c>
      <c r="C36" s="1">
        <v>2009</v>
      </c>
      <c r="D36" s="1" t="s">
        <v>415</v>
      </c>
      <c r="E36" s="1" t="s">
        <v>44</v>
      </c>
      <c r="J36" s="1" t="s">
        <v>48</v>
      </c>
      <c r="K36" s="26" t="s">
        <v>416</v>
      </c>
      <c r="L36" s="1">
        <v>2009</v>
      </c>
      <c r="M36" s="27">
        <v>44853.080057870371</v>
      </c>
      <c r="N36" s="27">
        <v>44853.080057870371</v>
      </c>
      <c r="Q36" s="1">
        <v>115</v>
      </c>
      <c r="AA36" s="1" t="s">
        <v>18</v>
      </c>
      <c r="AB36" s="1" t="s">
        <v>410</v>
      </c>
      <c r="AJ36" s="1" t="s">
        <v>417</v>
      </c>
      <c r="AN36" s="1" t="s">
        <v>418</v>
      </c>
      <c r="AS36" s="1" t="s">
        <v>419</v>
      </c>
    </row>
    <row r="37" spans="1:72" s="1" customFormat="1">
      <c r="A37" s="1" t="s">
        <v>420</v>
      </c>
      <c r="B37" s="1" t="s">
        <v>257</v>
      </c>
      <c r="C37" s="1">
        <v>2017</v>
      </c>
      <c r="D37" s="1" t="s">
        <v>421</v>
      </c>
      <c r="E37" s="1" t="s">
        <v>68</v>
      </c>
      <c r="J37" s="1" t="s">
        <v>74</v>
      </c>
      <c r="K37" s="26" t="s">
        <v>422</v>
      </c>
      <c r="L37" s="1">
        <v>2017</v>
      </c>
      <c r="M37" s="27">
        <v>44853.080023148148</v>
      </c>
      <c r="N37" s="27">
        <v>44853.080023148148</v>
      </c>
      <c r="Q37" s="1">
        <v>124</v>
      </c>
      <c r="AA37" s="1" t="s">
        <v>18</v>
      </c>
      <c r="AB37" s="1" t="s">
        <v>410</v>
      </c>
      <c r="AJ37" s="1" t="s">
        <v>423</v>
      </c>
      <c r="AN37" s="1" t="s">
        <v>424</v>
      </c>
      <c r="AS37" s="1" t="s">
        <v>70</v>
      </c>
    </row>
    <row r="38" spans="1:72" s="1" customFormat="1">
      <c r="A38" s="1" t="s">
        <v>425</v>
      </c>
      <c r="B38" s="1" t="s">
        <v>257</v>
      </c>
      <c r="C38" s="1">
        <v>2018</v>
      </c>
      <c r="D38" s="1" t="s">
        <v>426</v>
      </c>
      <c r="E38" s="1" t="s">
        <v>78</v>
      </c>
      <c r="J38" s="1" t="s">
        <v>82</v>
      </c>
      <c r="K38" s="26" t="s">
        <v>83</v>
      </c>
      <c r="L38" s="1">
        <v>2018</v>
      </c>
      <c r="M38" s="27">
        <v>44853.080011574071</v>
      </c>
      <c r="N38" s="27">
        <v>44853.080011574071</v>
      </c>
      <c r="Q38" s="1">
        <v>122</v>
      </c>
      <c r="AA38" s="1" t="s">
        <v>18</v>
      </c>
      <c r="AB38" s="1" t="s">
        <v>410</v>
      </c>
      <c r="AJ38" s="1" t="s">
        <v>423</v>
      </c>
      <c r="AN38" s="1" t="s">
        <v>427</v>
      </c>
      <c r="AS38" s="1" t="s">
        <v>428</v>
      </c>
    </row>
    <row r="39" spans="1:72" s="1" customFormat="1">
      <c r="A39" s="1" t="s">
        <v>429</v>
      </c>
      <c r="B39" s="1" t="s">
        <v>257</v>
      </c>
      <c r="C39" s="1">
        <v>2017</v>
      </c>
      <c r="D39" s="1" t="s">
        <v>430</v>
      </c>
      <c r="E39" s="1" t="s">
        <v>431</v>
      </c>
      <c r="J39" s="1" t="s">
        <v>432</v>
      </c>
      <c r="K39" s="26" t="s">
        <v>433</v>
      </c>
      <c r="L39" s="1">
        <v>2017</v>
      </c>
      <c r="M39" s="27">
        <v>44853.080011574071</v>
      </c>
      <c r="N39" s="27">
        <v>44853.080011574071</v>
      </c>
      <c r="Q39" s="1">
        <v>75</v>
      </c>
      <c r="AA39" s="1" t="s">
        <v>17</v>
      </c>
      <c r="AB39" s="1" t="s">
        <v>334</v>
      </c>
      <c r="AJ39" s="1" t="s">
        <v>434</v>
      </c>
      <c r="AN39" s="1" t="s">
        <v>435</v>
      </c>
      <c r="AS39" s="1" t="s">
        <v>436</v>
      </c>
    </row>
    <row r="40" spans="1:72" s="1" customFormat="1">
      <c r="A40" s="1" t="s">
        <v>256</v>
      </c>
      <c r="B40" s="1" t="s">
        <v>257</v>
      </c>
      <c r="C40" s="1">
        <v>2005</v>
      </c>
      <c r="D40" s="1" t="s">
        <v>258</v>
      </c>
      <c r="E40" s="1" t="s">
        <v>259</v>
      </c>
      <c r="J40" s="1" t="s">
        <v>260</v>
      </c>
      <c r="K40" s="26" t="s">
        <v>261</v>
      </c>
      <c r="L40" s="1">
        <v>2005</v>
      </c>
      <c r="M40" s="27">
        <v>44853.080081018517</v>
      </c>
      <c r="N40" s="27">
        <v>44853.080081018517</v>
      </c>
      <c r="Q40" s="1">
        <v>88</v>
      </c>
      <c r="AA40" s="1" t="s">
        <v>16</v>
      </c>
      <c r="AB40" s="1" t="s">
        <v>262</v>
      </c>
      <c r="AJ40" s="1" t="s">
        <v>263</v>
      </c>
      <c r="AN40" s="1" t="s">
        <v>264</v>
      </c>
      <c r="AS40" s="1" t="s">
        <v>265</v>
      </c>
    </row>
    <row r="41" spans="1:72" s="1" customFormat="1">
      <c r="A41" s="1" t="s">
        <v>277</v>
      </c>
      <c r="B41" s="1" t="s">
        <v>257</v>
      </c>
      <c r="C41" s="1">
        <v>2007</v>
      </c>
      <c r="D41" s="1" t="s">
        <v>278</v>
      </c>
      <c r="E41" s="1" t="s">
        <v>279</v>
      </c>
      <c r="J41" s="1" t="s">
        <v>280</v>
      </c>
      <c r="K41" s="26" t="s">
        <v>281</v>
      </c>
      <c r="L41" s="1">
        <v>2007</v>
      </c>
      <c r="M41" s="27">
        <v>44853.08</v>
      </c>
      <c r="N41" s="27">
        <v>44853.08</v>
      </c>
      <c r="Q41" s="1">
        <v>63</v>
      </c>
      <c r="AA41" s="1" t="s">
        <v>16</v>
      </c>
      <c r="AB41" s="1" t="s">
        <v>262</v>
      </c>
      <c r="AJ41" s="1" t="s">
        <v>282</v>
      </c>
      <c r="AN41" s="1" t="s">
        <v>283</v>
      </c>
      <c r="AS41" s="1" t="s">
        <v>284</v>
      </c>
    </row>
    <row r="42" spans="1:72" s="1" customFormat="1">
      <c r="A42" s="1" t="s">
        <v>522</v>
      </c>
      <c r="B42" s="1" t="s">
        <v>499</v>
      </c>
      <c r="C42" s="1">
        <v>2021</v>
      </c>
      <c r="D42" s="1" t="s">
        <v>523</v>
      </c>
      <c r="E42" s="1" t="s">
        <v>524</v>
      </c>
      <c r="F42" s="1" t="s">
        <v>525</v>
      </c>
      <c r="I42" s="1" t="s">
        <v>526</v>
      </c>
      <c r="J42" s="1" t="s">
        <v>527</v>
      </c>
      <c r="K42" s="26" t="s">
        <v>528</v>
      </c>
      <c r="L42" s="28">
        <v>44348</v>
      </c>
      <c r="M42" s="27">
        <v>44851.254282407404</v>
      </c>
      <c r="N42" s="27">
        <v>44851.355046296296</v>
      </c>
      <c r="P42" s="1" t="s">
        <v>529</v>
      </c>
      <c r="R42" s="1" t="s">
        <v>530</v>
      </c>
      <c r="S42" s="1" t="s">
        <v>531</v>
      </c>
    </row>
    <row r="43" spans="1:72" s="1" customFormat="1">
      <c r="A43" s="1" t="s">
        <v>498</v>
      </c>
      <c r="B43" s="1" t="s">
        <v>499</v>
      </c>
      <c r="C43" s="1">
        <v>2008</v>
      </c>
      <c r="D43" s="1" t="s">
        <v>500</v>
      </c>
      <c r="E43" s="1" t="s">
        <v>501</v>
      </c>
      <c r="F43" s="1" t="s">
        <v>502</v>
      </c>
      <c r="H43" s="1" t="s">
        <v>503</v>
      </c>
      <c r="I43" s="1" t="s">
        <v>504</v>
      </c>
      <c r="J43" s="1" t="s">
        <v>505</v>
      </c>
      <c r="K43" s="26" t="s">
        <v>506</v>
      </c>
      <c r="L43" s="28">
        <v>39600</v>
      </c>
      <c r="M43" s="27">
        <v>44851.228275462963</v>
      </c>
      <c r="N43" s="27">
        <v>44851.233877314815</v>
      </c>
      <c r="O43" s="27">
        <v>44851.228275462963</v>
      </c>
      <c r="P43" s="1" t="s">
        <v>507</v>
      </c>
      <c r="R43" s="1">
        <v>2</v>
      </c>
      <c r="S43" s="1">
        <v>20</v>
      </c>
      <c r="AC43" s="1" t="s">
        <v>508</v>
      </c>
      <c r="AH43" s="1" t="s">
        <v>509</v>
      </c>
      <c r="AJ43" s="1" t="s">
        <v>510</v>
      </c>
      <c r="AL43" s="1" t="s">
        <v>511</v>
      </c>
      <c r="AO43" s="1" t="s">
        <v>512</v>
      </c>
    </row>
    <row r="44" spans="1:72" s="1" customFormat="1">
      <c r="A44" s="1" t="s">
        <v>542</v>
      </c>
      <c r="B44" s="1" t="s">
        <v>543</v>
      </c>
      <c r="C44" s="1">
        <v>2008</v>
      </c>
      <c r="D44" s="1" t="s">
        <v>544</v>
      </c>
      <c r="E44" s="1" t="s">
        <v>545</v>
      </c>
      <c r="J44" s="1" t="s">
        <v>546</v>
      </c>
      <c r="K44" s="26" t="s">
        <v>547</v>
      </c>
      <c r="L44" s="29">
        <v>39665</v>
      </c>
      <c r="M44" s="27">
        <v>44851.378379629627</v>
      </c>
      <c r="N44" s="27">
        <v>44851.380381944444</v>
      </c>
      <c r="AB44" s="1" t="s">
        <v>548</v>
      </c>
      <c r="BT44" s="1" t="s">
        <v>549</v>
      </c>
    </row>
    <row r="45" spans="1:72" s="1" customFormat="1">
      <c r="A45" s="1" t="s">
        <v>513</v>
      </c>
      <c r="B45" s="1" t="s">
        <v>499</v>
      </c>
      <c r="C45" s="1">
        <v>2018</v>
      </c>
      <c r="D45" s="1" t="s">
        <v>514</v>
      </c>
      <c r="E45" s="1" t="s">
        <v>515</v>
      </c>
      <c r="F45" s="1" t="s">
        <v>516</v>
      </c>
      <c r="J45" s="1" t="s">
        <v>517</v>
      </c>
      <c r="K45" s="26" t="s">
        <v>518</v>
      </c>
      <c r="L45" s="29">
        <v>43160</v>
      </c>
      <c r="M45" s="27">
        <v>44851.246944444443</v>
      </c>
      <c r="N45" s="27">
        <v>44851.250057870369</v>
      </c>
      <c r="P45" s="1" t="s">
        <v>519</v>
      </c>
      <c r="R45" s="1" t="s">
        <v>520</v>
      </c>
      <c r="S45" s="1" t="s">
        <v>521</v>
      </c>
    </row>
  </sheetData>
  <autoFilter ref="A1:CI1">
    <sortState ref="A2:CI45">
      <sortCondition ref="AA1"/>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SAT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2022-10-19T07:35:10Z</dcterms:modified>
</cp:coreProperties>
</file>