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lucas\Documents\008惠州德立电子\"/>
    </mc:Choice>
  </mc:AlternateContent>
  <xr:revisionPtr revIDLastSave="0" documentId="8_{D0A6CB00-D11A-4EC7-9DCB-E2AA05586910}" xr6:coauthVersionLast="47" xr6:coauthVersionMax="47" xr10:uidLastSave="{00000000-0000-0000-0000-000000000000}"/>
  <bookViews>
    <workbookView xWindow="-108" yWindow="-108" windowWidth="30936" windowHeight="16776" xr2:uid="{08D6CA72-1E08-4C32-86CC-02BD4156A93D}"/>
  </bookViews>
  <sheets>
    <sheet name="1337物料資料調查表" sheetId="1" r:id="rId1"/>
    <sheet name="1337合同" sheetId="2" r:id="rId2"/>
    <sheet name="1337装箱单新" sheetId="3" r:id="rId3"/>
    <sheet name="1337发票新" sheetId="4" r:id="rId4"/>
    <sheet name="1337鼎威送货单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\" localSheetId="1">#REF!</definedName>
    <definedName name="\">#REF!</definedName>
    <definedName name="\9808">'[7]content (3)'!#REF!</definedName>
    <definedName name="\9808USD">'[7]content (3)'!#REF!</definedName>
    <definedName name="\a">'[1]FA-LISTING'!#REF!</definedName>
    <definedName name="\p">'[1]FA-LISTING'!#REF!</definedName>
    <definedName name="_23" localSheetId="4">#REF!</definedName>
    <definedName name="_23" localSheetId="1">#REF!</definedName>
    <definedName name="_23">#REF!</definedName>
    <definedName name="_A20">'[11]十和田 (ICF)'!$A:$IV</definedName>
    <definedName name="_A52">'[12]十和田 (ICF)'!$E$100</definedName>
    <definedName name="_DAT22">#REF!</definedName>
    <definedName name="_Fill" hidden="1">#REF!</definedName>
    <definedName name="_xlnm._FilterDatabase" localSheetId="3" hidden="1">'1337发票新'!$A$9:$I$24</definedName>
    <definedName name="_xlnm._FilterDatabase" localSheetId="2" hidden="1">'1337装箱单新'!$F$30</definedName>
    <definedName name="_h113">#REF!</definedName>
    <definedName name="_hj02">#REF!</definedName>
    <definedName name="_k005">'[28]十和田 (ICF)'!$A:$IV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Regression_Int" hidden="1">1</definedName>
    <definedName name="_S103">'[11]十和田 (ICF)'!$A:$IV</definedName>
    <definedName name="_S132">'[11]十和田 (ICF)'!$E$100</definedName>
    <definedName name="_S185">'[11]十和田 (ICF)'!$E$100</definedName>
    <definedName name="_S202">'[11]十和田 (ICF)'!$E$100</definedName>
    <definedName name="_S224">'[11]十和田 (ICF)'!$E$100</definedName>
    <definedName name="_S245">'[11]十和田 (ICF)'!$A:$IV</definedName>
    <definedName name="_S560">'[11]十和田 (ICF)'!$A:$IV</definedName>
    <definedName name="_SA11">#REF!</definedName>
    <definedName name="_SA112">'[35]十和田 (ICF)'!$A:$IV</definedName>
    <definedName name="_SA12">#REF!</definedName>
    <definedName name="_SA123">'[35]十和田 (ICF)'!$E$100</definedName>
    <definedName name="_SA212">'[11]十和田 (ICF)'!$A:$IV</definedName>
    <definedName name="_SA30">'[11]十和田 (ICF)'!$E$100</definedName>
    <definedName name="_SA321">'[11]十和田 (ICF)'!$E$100</definedName>
    <definedName name="_SA521">'[11]十和田 (ICF)'!$A:$IV</definedName>
    <definedName name="_Sort" hidden="1">#REF!</definedName>
    <definedName name="_TC1">#REF!</definedName>
    <definedName name="_TC2">#REF!</definedName>
    <definedName name="■">#REF!</definedName>
    <definedName name="●계획대비실적">#REF!</definedName>
    <definedName name="●목표지수">#REF!</definedName>
    <definedName name="★DBS">'[10]■DSTB(월별)'!$A$86:$O$87</definedName>
    <definedName name="★국내">'[10]■내수(월별)'!$A$88:$O$89</definedName>
    <definedName name="★수출">'[10]■수출(월별)'!$A$86:$O$87</definedName>
    <definedName name="★중개">'[10]■중개(월별)'!$A$86:$O$87</definedName>
    <definedName name="A" localSheetId="1">#REF!</definedName>
    <definedName name="A">#REF!</definedName>
    <definedName name="_1A20_">'[11]十和田 (ICF)'!$A:$IV</definedName>
    <definedName name="_2A52_">'[12]十和田 (ICF)'!$E$100</definedName>
    <definedName name="AA">#REF!</definedName>
    <definedName name="ab">[13]客戶資料!$A$1:$E$44</definedName>
    <definedName name="AC">#REF!</definedName>
    <definedName name="AD">[14]出貨明細!#REF!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ll">[15]Price!$A$5:$J$1473</definedName>
    <definedName name="BLDG" localSheetId="1">'[1]FA-LISTING'!#REF!</definedName>
    <definedName name="BLDG">'[1]FA-LISTING'!#REF!</definedName>
    <definedName name="BLDGIMP" localSheetId="1">'[1]FA-LISTING'!#REF!</definedName>
    <definedName name="BLDGIMP">'[1]FA-LISTING'!#REF!</definedName>
    <definedName name="BLDGREV" localSheetId="1">'[1]FA-LISTING'!#REF!</definedName>
    <definedName name="BLDGREV">'[1]FA-LISTING'!#REF!</definedName>
    <definedName name="CA">[16]出貨明細!#REF!</definedName>
    <definedName name="CB">[17]資料!$A$1:$E$56</definedName>
    <definedName name="CCG" localSheetId="4">'[60]Combine CTN Group'!$A$2:$A$43</definedName>
    <definedName name="CCG">'[3]Combine CTN Group'!$A$2:$A$43</definedName>
    <definedName name="CcyEffectDateLst">#N/A</definedName>
    <definedName name="CD">[18]出貨明細!#REF!</definedName>
    <definedName name="CO" localSheetId="4">'[60]Country of Origin'!$B$1:$B$239</definedName>
    <definedName name="CO">'[3]Country of Origin'!$B$1:$B$239</definedName>
    <definedName name="CO_ALL" localSheetId="4">'[60]Country of Origin'!$B$1:$D$239</definedName>
    <definedName name="CO_ALL">'[3]Country of Origin'!$B$1:$D$239</definedName>
    <definedName name="COMP" localSheetId="1">'[1]FA-LISTING'!#REF!</definedName>
    <definedName name="COMP">'[1]FA-LISTING'!#REF!</definedName>
    <definedName name="con">[19]客戶資料!$A$1:$E$44</definedName>
    <definedName name="CountryLst">#N/A</definedName>
    <definedName name="Currency" localSheetId="4">[60]Currency!$A$2:$A$8</definedName>
    <definedName name="Currency">[3]Currency!$A$2:$A$8</definedName>
    <definedName name="CustLst">#N/A</definedName>
    <definedName name="customer">[20]客戶資料!$A$1:$E$45</definedName>
    <definedName name="D">'[12]十和田 (ICF)'!$E$100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_DAT2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Database" hidden="1">#REF!</definedName>
    <definedName name="DBS일반">'[10]04'!$C$3:$Q$132</definedName>
    <definedName name="DBS제조">'[10]04'!$C$428:$Q$690</definedName>
    <definedName name="DBS판매">'[10]04'!$C$136:$Q$424</definedName>
    <definedName name="ddd">#REF!</definedName>
    <definedName name="DTS">#REF!</definedName>
    <definedName name="Excel_BuiltIn__FilterDatabase">#REF!</definedName>
    <definedName name="Excel_BuiltIn__FilterDatabase_1">#REF!</definedName>
    <definedName name="Excel_BuiltIn__FilterDatabase_3_1">#REF!</definedName>
    <definedName name="FF" localSheetId="1">'[1]FA-LISTING'!#REF!</definedName>
    <definedName name="FF">'[1]FA-LISTING'!#REF!</definedName>
    <definedName name="FORK" localSheetId="1">'[1]FA-LISTING'!#REF!</definedName>
    <definedName name="FORK">'[1]FA-LISTING'!#REF!</definedName>
    <definedName name="FTF">#REF!</definedName>
    <definedName name="_3h113_">#REF!</definedName>
    <definedName name="_4hj02_">#REF!</definedName>
    <definedName name="JP">#REF!</definedName>
    <definedName name="_5k005_">'[28]十和田 (ICF)'!$A:$IV</definedName>
    <definedName name="KA">[29]원가분석!#REF!</definedName>
    <definedName name="kaj">#REF!</definedName>
    <definedName name="KFD">[29]원가분석!#REF!</definedName>
    <definedName name="l">#REF!</definedName>
    <definedName name="LANDIMP" localSheetId="1">'[1]FA-LISTING'!#REF!</definedName>
    <definedName name="LANDIMP">'[1]FA-LISTING'!#REF!</definedName>
    <definedName name="LANDREV" localSheetId="1">'[1]FA-LISTING'!#REF!</definedName>
    <definedName name="LANDREV">'[1]FA-LISTING'!#REF!</definedName>
    <definedName name="M">#REF!</definedName>
    <definedName name="MI">#REF!</definedName>
    <definedName name="MV" localSheetId="1">'[1]FA-LISTING'!#REF!</definedName>
    <definedName name="MV">'[1]FA-LISTING'!#REF!</definedName>
    <definedName name="OE" localSheetId="1">'[1]FA-LISTING'!#REF!</definedName>
    <definedName name="OE">'[1]FA-LISTING'!#REF!</definedName>
    <definedName name="OriginLst">#N/A</definedName>
    <definedName name="P" localSheetId="1">#REF!</definedName>
    <definedName name="P">#REF!</definedName>
    <definedName name="P_M" localSheetId="1">'[1]FA-LISTING'!#REF!</definedName>
    <definedName name="P_M">'[1]FA-LISTING'!#REF!</definedName>
    <definedName name="PRICE">#REF!</definedName>
    <definedName name="_xlnm.Print_Area" localSheetId="4">'1337鼎威送货单'!$A$1:$G$22</definedName>
    <definedName name="_xlnm.Print_Area" localSheetId="3">'1337发票新'!$A$1:$I$24</definedName>
    <definedName name="_xlnm.Print_Area" localSheetId="1">'1337合同'!$A$1:$F$52</definedName>
    <definedName name="_xlnm.Print_Area" localSheetId="2">'1337装箱单新'!$A$1:$L$35</definedName>
    <definedName name="PRINT_AREA_MI">#REF!</definedName>
    <definedName name="_xlnm.Print_Titles" localSheetId="3">'1337发票新'!$1:$9</definedName>
    <definedName name="_xlnm.Print_Titles" localSheetId="2">'1337装箱单新'!$1:$9</definedName>
    <definedName name="Prog">#REF!</definedName>
    <definedName name="Prog1">#REF!</definedName>
    <definedName name="q" localSheetId="1">#REF!</definedName>
    <definedName name="q">#REF!</definedName>
    <definedName name="ROSE">#REF!</definedName>
    <definedName name="RPLEffectDateLst">#N/A</definedName>
    <definedName name="S">'[11]十和田 (ICF)'!$A:$IV</definedName>
    <definedName name="_6S103_">'[11]十和田 (ICF)'!$A:$IV</definedName>
    <definedName name="_7S132_">'[11]十和田 (ICF)'!$E$100</definedName>
    <definedName name="_8S185_">'[11]十和田 (ICF)'!$E$100</definedName>
    <definedName name="_9S202_">'[11]十和田 (ICF)'!$E$100</definedName>
    <definedName name="_10S224_">'[11]十和田 (ICF)'!$E$100</definedName>
    <definedName name="_11S245_">'[11]十和田 (ICF)'!$A:$IV</definedName>
    <definedName name="_12S560_">'[11]十和田 (ICF)'!$A:$IV</definedName>
    <definedName name="__SA11">#REF!</definedName>
    <definedName name="__SA112">'[35]十和田 (ICF)'!$A:$IV</definedName>
    <definedName name="__SA12">#REF!</definedName>
    <definedName name="__SA123">'[35]十和田 (ICF)'!$E$100</definedName>
    <definedName name="__SA212">'[11]十和田 (ICF)'!$A:$IV</definedName>
    <definedName name="__SA30">'[11]十和田 (ICF)'!$E$100</definedName>
    <definedName name="__SA321">'[11]十和田 (ICF)'!$E$100</definedName>
    <definedName name="__SA521">'[11]十和田 (ICF)'!$A:$IV</definedName>
    <definedName name="SDDD">#REF!</definedName>
    <definedName name="select" localSheetId="4">#REF!</definedName>
    <definedName name="select" localSheetId="1">#REF!</definedName>
    <definedName name="select">#REF!</definedName>
    <definedName name="SHEET">#REF!</definedName>
    <definedName name="SUMTTL">#REF!</definedName>
    <definedName name="__TC1">#REF!</definedName>
    <definedName name="__TC2">#REF!</definedName>
    <definedName name="TEMP1">#REF!</definedName>
    <definedName name="TEMP2">#REF!</definedName>
    <definedName name="TEST0">#REF!</definedName>
    <definedName name="TEST1">#REF!</definedName>
    <definedName name="TEST2">#REF!</definedName>
    <definedName name="TESTHKEY">#REF!</definedName>
    <definedName name="TESTKEYS">#REF!</definedName>
    <definedName name="TESTVKEY">#REF!</definedName>
    <definedName name="TT">#REF!</definedName>
    <definedName name="US">#REF!</definedName>
    <definedName name="VOL">#REF!</definedName>
    <definedName name="VolumeUnitLst">#N/A</definedName>
    <definedName name="ZHX">#REF!</definedName>
    <definedName name="梐体">'[38]3課總表'!#REF!</definedName>
    <definedName name="경비">#REF!</definedName>
    <definedName name="경비1">'[39]● 경비(수정본) (2)'!$A$6:$X$37</definedName>
    <definedName name="경비2">[39]경비수정분!$A$6:$X$38</definedName>
    <definedName name="경비3">[39]●경비!$A$6:$X$38</definedName>
    <definedName name="관리비">'[40]Page 1'!$A$2</definedName>
    <definedName name="관리비계획">#REF!</definedName>
    <definedName name="국내일반">'[10]01'!$C$3:$Q$133</definedName>
    <definedName name="국내제조">'[10]01'!$C$434:$Q$706</definedName>
    <definedName name="국내판매">'[10]01'!$C$137:$Q$430</definedName>
    <definedName name="第十五層">[52]EDI!#REF!</definedName>
    <definedName name="東">'[11]十和田 (ICF)'!$A:$IV</definedName>
    <definedName name="多">'[42]十和田 (ICF)'!$E$100</definedName>
    <definedName name="工單">#REF!</definedName>
    <definedName name="당월">'[44]●모계정집계표(산식입나다)'!$B$6:$D$29</definedName>
    <definedName name="来料不良">#REF!</definedName>
    <definedName name="黎">#REF!</definedName>
    <definedName name="黎71">#REF!</definedName>
    <definedName name="料號">[46]清單!$G$4:$O$53</definedName>
    <definedName name="親愛的" localSheetId="1">'[4]FA-LISTING'!#REF!</definedName>
    <definedName name="親愛的">'[4]FA-LISTING'!#REF!</definedName>
    <definedName name="少少">'[42]十和田 (ICF)'!$E$100</definedName>
    <definedName name="順建">#REF!</definedName>
    <definedName name="ㅁ">'[47]Page 1'!$A$2</definedName>
    <definedName name="威_">#REF!</definedName>
    <definedName name="威_佳_科_技_有_限_公_司">#REF!</definedName>
    <definedName name="新的" localSheetId="1">'[4]FA-LISTING'!#REF!</definedName>
    <definedName name="新的">'[4]FA-LISTING'!#REF!</definedName>
    <definedName name="부서">[44]●부서별집계표!$B$7:$I$46</definedName>
    <definedName name="불용재고">#REF!</definedName>
    <definedName name="사업부별손익">#REF!</definedName>
    <definedName name="생산성1">'[48]Page 1'!$A$2</definedName>
    <definedName name="손익">#REF!</definedName>
    <definedName name="수출일반">'[10]02'!$C$3:$Q$133</definedName>
    <definedName name="수출제조">'[10]02'!$C$434:$Q$707</definedName>
    <definedName name="수출판매">'[10]02'!$C$137:$Q$429</definedName>
    <definedName name="실적">#REF!</definedName>
    <definedName name="제조업무목표">'[50]Page 1'!$A$2</definedName>
    <definedName name="제조원가">#REF!</definedName>
    <definedName name="중개일반">'[10]03'!$C$3:$Q$132</definedName>
    <definedName name="중개제조">'[10]03'!$C$434:$Q$679</definedName>
    <definedName name="중개판매">'[10]03'!$C$136:$Q$429</definedName>
    <definedName name="투자">#REF!</definedName>
    <definedName name="ㅑㅑㅑ">'[50]Page 1'!$A$2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E19" i="2"/>
  <c r="E20" i="2"/>
  <c r="E21" i="2"/>
  <c r="E22" i="2"/>
  <c r="E23" i="2"/>
  <c r="E24" i="2"/>
  <c r="E25" i="2"/>
  <c r="E26" i="2"/>
  <c r="E27" i="2"/>
  <c r="E28" i="2"/>
  <c r="E29" i="2"/>
  <c r="C31" i="2"/>
  <c r="F29" i="2"/>
  <c r="F30" i="3"/>
  <c r="H30" i="3"/>
  <c r="I30" i="3"/>
  <c r="J30" i="3"/>
  <c r="I10" i="4"/>
  <c r="I11" i="4"/>
  <c r="I12" i="4"/>
  <c r="I13" i="4"/>
  <c r="I21" i="4"/>
  <c r="I14" i="4"/>
  <c r="I15" i="4"/>
  <c r="I16" i="4"/>
  <c r="I17" i="4"/>
  <c r="I18" i="4"/>
  <c r="I19" i="4"/>
  <c r="I20" i="4"/>
  <c r="G21" i="4"/>
  <c r="G8" i="5"/>
  <c r="G19" i="5"/>
  <c r="G9" i="5"/>
  <c r="G10" i="5"/>
  <c r="G11" i="5"/>
  <c r="G12" i="5"/>
  <c r="G13" i="5"/>
  <c r="G14" i="5"/>
  <c r="G15" i="5"/>
  <c r="G16" i="5"/>
  <c r="G17" i="5"/>
  <c r="G18" i="5"/>
  <c r="D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2" authorId="0" shapeId="0" xr:uid="{F900AEE6-3910-43A3-AA2C-1D82A5F16EB8}">
      <text>
        <r>
          <rPr>
            <b/>
            <sz val="9"/>
            <rFont val="MingLiU"/>
            <family val="3"/>
          </rPr>
          <t>作者:</t>
        </r>
        <r>
          <rPr>
            <sz val="9"/>
            <rFont val="MingLiU"/>
            <family val="3"/>
          </rPr>
          <t xml:space="preserve">
進口為料件</t>
        </r>
        <r>
          <rPr>
            <sz val="9"/>
            <rFont val="Tahoma"/>
            <family val="2"/>
            <charset val="134"/>
          </rPr>
          <t>,</t>
        </r>
        <r>
          <rPr>
            <sz val="9"/>
            <rFont val="MingLiU"/>
            <family val="3"/>
          </rPr>
          <t>出口為成品</t>
        </r>
      </text>
    </comment>
    <comment ref="D2" authorId="0" shapeId="0" xr:uid="{EA797C6B-037D-4B89-91FE-9A6468AB2F66}">
      <text>
        <r>
          <rPr>
            <b/>
            <sz val="9"/>
            <rFont val="Tahoma"/>
            <family val="2"/>
            <charset val="134"/>
          </rPr>
          <t>作者:</t>
        </r>
        <r>
          <rPr>
            <sz val="9"/>
            <rFont val="Tahoma"/>
            <family val="2"/>
            <charset val="134"/>
          </rPr>
          <t xml:space="preserve">
FOXCONN</t>
        </r>
        <r>
          <rPr>
            <sz val="9"/>
            <rFont val="MingLiU"/>
            <family val="3"/>
          </rPr>
          <t xml:space="preserve">對應人員
</t>
        </r>
      </text>
    </comment>
    <comment ref="M2" authorId="0" shapeId="0" xr:uid="{3E39DC26-5B05-4A7D-82CE-BE20356943AF}">
      <text>
        <r>
          <rPr>
            <sz val="9"/>
            <color indexed="8"/>
            <rFont val="MingLiU"/>
            <family val="3"/>
          </rPr>
          <t>根據商編在sheet2申報要素表中查詢對應商編的申報要素，</t>
        </r>
        <r>
          <rPr>
            <sz val="9"/>
            <color indexed="10"/>
            <rFont val="MingLiU"/>
            <family val="3"/>
          </rPr>
          <t>關於品牌、型號的，只要實物以及外包裝上有品牌、型號標示的，煩請提供圖片</t>
        </r>
      </text>
    </comment>
    <comment ref="N2" authorId="0" shapeId="0" xr:uid="{AEDA13A6-43E5-4FA5-ADDB-D2A5B849FFEF}">
      <text>
        <r>
          <rPr>
            <sz val="9"/>
            <rFont val="PMingLiU"/>
            <family val="1"/>
          </rPr>
          <t>有含量的就填寫沒有含量的就不填寫</t>
        </r>
      </text>
    </comment>
    <comment ref="O2" authorId="0" shapeId="0" xr:uid="{1C03B0E5-70E2-4441-9762-4211C3E9DD32}">
      <text>
        <r>
          <rPr>
            <sz val="9"/>
            <rFont val="PMingLiU"/>
            <family val="1"/>
          </rPr>
          <t>寫明是專用還是通用,通用專用區別見如下說明</t>
        </r>
      </text>
    </comment>
    <comment ref="P2" authorId="0" shapeId="0" xr:uid="{AB2A7A46-7144-4786-8B1C-BA8CF9E93DB5}">
      <text>
        <r>
          <rPr>
            <sz val="9"/>
            <rFont val="PMingLiU"/>
            <family val="1"/>
          </rPr>
          <t>新增申請憑證或一般貿易貨物需詳細填寫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9" authorId="0" shapeId="0" xr:uid="{B2107B87-9F1E-4048-B7D9-38DD82D52BD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客户料号</t>
        </r>
      </text>
    </comment>
    <comment ref="E9" authorId="0" shapeId="0" xr:uid="{913B9AA0-F14D-48A6-8C34-4449CCEB2DB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订单号</t>
        </r>
      </text>
    </comment>
  </commentList>
</comments>
</file>

<file path=xl/sharedStrings.xml><?xml version="1.0" encoding="utf-8"?>
<sst xmlns="http://schemas.openxmlformats.org/spreadsheetml/2006/main" count="552" uniqueCount="207">
  <si>
    <t>供應商料件備案資料(供應商填寫)</t>
  </si>
  <si>
    <t>序號</t>
  </si>
  <si>
    <t>預計進口日期</t>
  </si>
  <si>
    <t>料件or成品</t>
  </si>
  <si>
    <t>提供人員及電話</t>
  </si>
  <si>
    <t>CIQCODE(檢驗檢疫代碼)</t>
  </si>
  <si>
    <t>富士康料號</t>
  </si>
  <si>
    <t>供應商</t>
  </si>
  <si>
    <t xml:space="preserve">備案品名 </t>
  </si>
  <si>
    <t>商編</t>
  </si>
  <si>
    <t>備案單位</t>
  </si>
  <si>
    <t>成交單價
usd/pc</t>
  </si>
  <si>
    <t>單位淨重
kg/pc</t>
  </si>
  <si>
    <t>申報要素</t>
  </si>
  <si>
    <t>材質以及成份含量</t>
  </si>
  <si>
    <t>功能用途</t>
  </si>
  <si>
    <t>工作原理</t>
  </si>
  <si>
    <t>品牌</t>
  </si>
  <si>
    <t>型號</t>
  </si>
  <si>
    <t>成品</t>
  </si>
  <si>
    <t>林顺华/18933566813</t>
  </si>
  <si>
    <t>63110TR00-38V-H</t>
  </si>
  <si>
    <t>德立</t>
  </si>
  <si>
    <t>电感</t>
  </si>
  <si>
    <t>8504500000</t>
  </si>
  <si>
    <t>个</t>
  </si>
  <si>
    <r>
      <t>无品牌</t>
    </r>
    <r>
      <rPr>
        <sz val="10"/>
        <rFont val="新細明體"/>
        <family val="1"/>
      </rPr>
      <t>/</t>
    </r>
    <r>
      <rPr>
        <sz val="10"/>
        <rFont val="宋体"/>
        <family val="3"/>
        <charset val="134"/>
      </rPr>
      <t>用于电磁信号领域或与电磁合用</t>
    </r>
  </si>
  <si>
    <t>铁粉*铜</t>
  </si>
  <si>
    <t>用于电磁信号领域或与电磁合用</t>
  </si>
  <si>
    <t>利用电磁感应原理，储能或滤波</t>
  </si>
  <si>
    <t>无品牌</t>
  </si>
  <si>
    <t>TCB12.7X6.35X7.9-951MINX2-HF</t>
  </si>
  <si>
    <t>630361L00-38V-H</t>
  </si>
  <si>
    <t>DSB5830-2R2M-HF</t>
  </si>
  <si>
    <t>72011AS00-38V-H</t>
  </si>
  <si>
    <t>RH3.5X6X0.8-T-HF</t>
  </si>
  <si>
    <t>720111F01-38V-H</t>
  </si>
  <si>
    <t>RH3.5X6X0.8-T-1-HF</t>
  </si>
  <si>
    <r>
      <t>品牌類型</t>
    </r>
    <r>
      <rPr>
        <sz val="10"/>
        <rFont val="Arial"/>
        <family val="2"/>
      </rPr>
      <t>:0-</t>
    </r>
    <r>
      <rPr>
        <sz val="10"/>
        <rFont val="宋体"/>
        <family val="3"/>
        <charset val="134"/>
      </rPr>
      <t>無品牌</t>
    </r>
    <r>
      <rPr>
        <sz val="10"/>
        <rFont val="Arial"/>
        <family val="2"/>
      </rPr>
      <t>;1-</t>
    </r>
    <r>
      <rPr>
        <sz val="10"/>
        <rFont val="宋体"/>
        <family val="3"/>
        <charset val="134"/>
      </rPr>
      <t>境內自主品牌</t>
    </r>
    <r>
      <rPr>
        <sz val="10"/>
        <rFont val="Arial"/>
        <family val="2"/>
      </rPr>
      <t>;2-</t>
    </r>
    <r>
      <rPr>
        <sz val="10"/>
        <rFont val="宋体"/>
        <family val="3"/>
        <charset val="134"/>
      </rPr>
      <t>境內收購品牌</t>
    </r>
    <r>
      <rPr>
        <sz val="10"/>
        <rFont val="Arial"/>
        <family val="2"/>
      </rPr>
      <t>;3-</t>
    </r>
    <r>
      <rPr>
        <sz val="10"/>
        <rFont val="宋体"/>
        <family val="3"/>
        <charset val="134"/>
      </rPr>
      <t>境外品牌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貼牌生産</t>
    </r>
    <r>
      <rPr>
        <sz val="10"/>
        <rFont val="Arial"/>
        <family val="2"/>
      </rPr>
      <t>);4-</t>
    </r>
    <r>
      <rPr>
        <sz val="10"/>
        <rFont val="宋体"/>
        <family val="3"/>
        <charset val="134"/>
      </rPr>
      <t>境外品牌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其他</t>
    </r>
    <r>
      <rPr>
        <sz val="10"/>
        <rFont val="Arial"/>
        <family val="2"/>
      </rPr>
      <t>)</t>
    </r>
  </si>
  <si>
    <r>
      <t>出口享惠情況</t>
    </r>
    <r>
      <rPr>
        <sz val="10"/>
        <rFont val="Arial"/>
        <family val="2"/>
      </rPr>
      <t>:0-</t>
    </r>
    <r>
      <rPr>
        <sz val="10"/>
        <rFont val="宋体"/>
        <family val="3"/>
        <charset val="134"/>
      </rPr>
      <t>出口貨物在最終目的國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地區</t>
    </r>
    <r>
      <rPr>
        <sz val="10"/>
        <rFont val="Arial"/>
        <family val="2"/>
      </rPr>
      <t>)</t>
    </r>
    <r>
      <rPr>
        <sz val="10"/>
        <rFont val="宋体"/>
        <family val="3"/>
        <charset val="134"/>
      </rPr>
      <t>不享受優惠關稅</t>
    </r>
    <r>
      <rPr>
        <sz val="10"/>
        <rFont val="Arial"/>
        <family val="2"/>
      </rPr>
      <t>;1-</t>
    </r>
    <r>
      <rPr>
        <sz val="10"/>
        <rFont val="宋体"/>
        <family val="3"/>
        <charset val="134"/>
      </rPr>
      <t>出口貨物在最終目的國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地區</t>
    </r>
    <r>
      <rPr>
        <sz val="10"/>
        <rFont val="Arial"/>
        <family val="2"/>
      </rPr>
      <t>)</t>
    </r>
    <r>
      <rPr>
        <sz val="10"/>
        <rFont val="宋体"/>
        <family val="3"/>
        <charset val="134"/>
      </rPr>
      <t>享受優惠關稅</t>
    </r>
    <r>
      <rPr>
        <sz val="10"/>
        <rFont val="Arial"/>
        <family val="2"/>
      </rPr>
      <t>;</t>
    </r>
  </si>
  <si>
    <r>
      <t>2-</t>
    </r>
    <r>
      <rPr>
        <sz val="10"/>
        <rFont val="宋体"/>
        <family val="3"/>
        <charset val="134"/>
      </rPr>
      <t>出口貨物不能確定在最終目的國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地區</t>
    </r>
    <r>
      <rPr>
        <sz val="10"/>
        <rFont val="Arial"/>
        <family val="2"/>
      </rPr>
      <t>)</t>
    </r>
    <r>
      <rPr>
        <sz val="10"/>
        <rFont val="宋体"/>
        <family val="3"/>
        <charset val="134"/>
      </rPr>
      <t>享受優惠關稅</t>
    </r>
    <r>
      <rPr>
        <sz val="10"/>
        <rFont val="Arial"/>
        <family val="2"/>
      </rPr>
      <t>;3-</t>
    </r>
    <r>
      <rPr>
        <sz val="10"/>
        <rFont val="宋体"/>
        <family val="3"/>
        <charset val="134"/>
      </rPr>
      <t>不適用於進口報關單</t>
    </r>
  </si>
  <si>
    <r>
      <t>用途（適用于</t>
    </r>
    <r>
      <rPr>
        <sz val="10"/>
        <rFont val="Microsoft Sans Serif"/>
        <family val="2"/>
      </rPr>
      <t>XX</t>
    </r>
    <r>
      <rPr>
        <sz val="10"/>
        <rFont val="宋体"/>
        <family val="3"/>
        <charset val="134"/>
      </rPr>
      <t>品牌</t>
    </r>
    <r>
      <rPr>
        <sz val="10"/>
        <rFont val="Microsoft Sans Serif"/>
        <family val="2"/>
      </rPr>
      <t>XX</t>
    </r>
    <r>
      <rPr>
        <sz val="10"/>
        <rFont val="宋体"/>
        <family val="3"/>
        <charset val="134"/>
      </rPr>
      <t>機或通用于</t>
    </r>
    <r>
      <rPr>
        <sz val="10"/>
        <rFont val="Microsoft Sans Serif"/>
        <family val="2"/>
      </rPr>
      <t>XX</t>
    </r>
    <r>
      <rPr>
        <sz val="10"/>
        <rFont val="宋体"/>
        <family val="3"/>
        <charset val="134"/>
      </rPr>
      <t>機等），如果此料號只用在一個型號機器上就寫專用于</t>
    </r>
    <r>
      <rPr>
        <sz val="10"/>
        <rFont val="Microsoft Sans Serif"/>
        <family val="2"/>
      </rPr>
      <t>**</t>
    </r>
    <r>
      <rPr>
        <sz val="10"/>
        <rFont val="宋体"/>
        <family val="3"/>
        <charset val="134"/>
      </rPr>
      <t>品牌</t>
    </r>
    <r>
      <rPr>
        <sz val="10"/>
        <rFont val="Microsoft Sans Serif"/>
        <family val="2"/>
      </rPr>
      <t>**</t>
    </r>
    <r>
      <rPr>
        <sz val="10"/>
        <rFont val="宋体"/>
        <family val="3"/>
        <charset val="134"/>
      </rPr>
      <t>型號的</t>
    </r>
    <r>
      <rPr>
        <sz val="10"/>
        <rFont val="Microsoft Sans Serif"/>
        <family val="2"/>
      </rPr>
      <t>**</t>
    </r>
    <r>
      <rPr>
        <sz val="10"/>
        <rFont val="宋体"/>
        <family val="3"/>
        <charset val="134"/>
      </rPr>
      <t>機</t>
    </r>
  </si>
  <si>
    <r>
      <t>如果用在</t>
    </r>
    <r>
      <rPr>
        <sz val="10"/>
        <rFont val="Microsoft Sans Serif"/>
        <family val="2"/>
      </rPr>
      <t>2</t>
    </r>
    <r>
      <rPr>
        <sz val="10"/>
        <rFont val="宋体"/>
        <family val="3"/>
        <charset val="134"/>
      </rPr>
      <t>種以上型號的機器上就寫通用于</t>
    </r>
    <r>
      <rPr>
        <sz val="10"/>
        <rFont val="Microsoft Sans Serif"/>
        <family val="2"/>
      </rPr>
      <t>**</t>
    </r>
    <r>
      <rPr>
        <sz val="10"/>
        <rFont val="宋体"/>
        <family val="3"/>
        <charset val="134"/>
      </rPr>
      <t>機</t>
    </r>
  </si>
  <si>
    <r>
      <t>合</t>
    </r>
    <r>
      <rPr>
        <sz val="24"/>
        <rFont val="Times New Roman"/>
        <family val="1"/>
      </rPr>
      <t xml:space="preserve">       </t>
    </r>
    <r>
      <rPr>
        <sz val="24"/>
        <rFont val="宋体"/>
        <family val="3"/>
        <charset val="134"/>
      </rPr>
      <t>同</t>
    </r>
    <r>
      <rPr>
        <sz val="22"/>
        <rFont val="Times New Roman"/>
        <family val="1"/>
      </rPr>
      <t xml:space="preserve">
</t>
    </r>
    <r>
      <rPr>
        <u/>
        <sz val="22"/>
        <rFont val="Times New Roman"/>
        <family val="1"/>
      </rPr>
      <t xml:space="preserve">SALES </t>
    </r>
    <r>
      <rPr>
        <u/>
        <sz val="20"/>
        <rFont val="Times New Roman"/>
        <family val="1"/>
      </rPr>
      <t>CONTRACT</t>
    </r>
  </si>
  <si>
    <r>
      <t xml:space="preserve">       </t>
    </r>
    <r>
      <rPr>
        <sz val="11"/>
        <rFont val="宋体"/>
        <family val="3"/>
        <charset val="134"/>
      </rPr>
      <t>卖</t>
    </r>
    <r>
      <rPr>
        <sz val="11"/>
        <rFont val="Times New Roman"/>
        <family val="1"/>
      </rPr>
      <t xml:space="preserve">    </t>
    </r>
    <r>
      <rPr>
        <sz val="11"/>
        <rFont val="宋体"/>
        <family val="3"/>
        <charset val="134"/>
      </rPr>
      <t>方：</t>
    </r>
  </si>
  <si>
    <t xml:space="preserve"> 惠州市德立电子有限公司</t>
  </si>
  <si>
    <t xml:space="preserve">    Sellers:</t>
  </si>
  <si>
    <r>
      <t xml:space="preserve">    </t>
    </r>
    <r>
      <rPr>
        <sz val="11"/>
        <rFont val="宋体"/>
        <family val="3"/>
        <charset val="134"/>
      </rPr>
      <t>地</t>
    </r>
    <r>
      <rPr>
        <sz val="11"/>
        <rFont val="Times New Roman"/>
        <family val="1"/>
      </rPr>
      <t xml:space="preserve">    </t>
    </r>
    <r>
      <rPr>
        <sz val="11"/>
        <rFont val="宋体"/>
        <family val="3"/>
        <charset val="134"/>
      </rPr>
      <t>址：</t>
    </r>
  </si>
  <si>
    <t>广东省惠州市博罗县洲际工业园梅园三路</t>
  </si>
  <si>
    <t xml:space="preserve"> Address:  </t>
  </si>
  <si>
    <r>
      <t xml:space="preserve">    </t>
    </r>
    <r>
      <rPr>
        <sz val="11"/>
        <rFont val="宋体"/>
        <family val="3"/>
        <charset val="134"/>
      </rPr>
      <t>合同号码</t>
    </r>
  </si>
  <si>
    <r>
      <t xml:space="preserve">    </t>
    </r>
    <r>
      <rPr>
        <sz val="11"/>
        <rFont val="宋体"/>
        <family val="3"/>
        <charset val="134"/>
      </rPr>
      <t>电</t>
    </r>
    <r>
      <rPr>
        <sz val="11"/>
        <rFont val="Times New Roman"/>
        <family val="1"/>
      </rPr>
      <t xml:space="preserve">    </t>
    </r>
    <r>
      <rPr>
        <sz val="11"/>
        <rFont val="宋体"/>
        <family val="3"/>
        <charset val="134"/>
      </rPr>
      <t>话：</t>
    </r>
    <r>
      <rPr>
        <sz val="11"/>
        <rFont val="Times New Roman"/>
        <family val="1"/>
      </rPr>
      <t xml:space="preserve">     </t>
    </r>
  </si>
  <si>
    <t>0752-6207984</t>
  </si>
  <si>
    <r>
      <t>传</t>
    </r>
    <r>
      <rPr>
        <sz val="11"/>
        <rFont val="Times New Roman"/>
        <family val="1"/>
      </rPr>
      <t xml:space="preserve">  </t>
    </r>
    <r>
      <rPr>
        <sz val="11"/>
        <rFont val="宋体"/>
        <family val="3"/>
        <charset val="134"/>
      </rPr>
      <t>真</t>
    </r>
  </si>
  <si>
    <t>0752-6207966</t>
  </si>
  <si>
    <t xml:space="preserve">  Contract No:</t>
  </si>
  <si>
    <t xml:space="preserve">    TEL:</t>
  </si>
  <si>
    <t>FAX:</t>
  </si>
  <si>
    <r>
      <t xml:space="preserve">    </t>
    </r>
    <r>
      <rPr>
        <sz val="11"/>
        <rFont val="宋体"/>
        <family val="3"/>
        <charset val="134"/>
      </rPr>
      <t>日</t>
    </r>
    <r>
      <rPr>
        <sz val="11"/>
        <rFont val="Times New Roman"/>
        <family val="1"/>
      </rPr>
      <t xml:space="preserve">     </t>
    </r>
    <r>
      <rPr>
        <sz val="11"/>
        <rFont val="宋体"/>
        <family val="3"/>
        <charset val="134"/>
      </rPr>
      <t>期</t>
    </r>
  </si>
  <si>
    <r>
      <t xml:space="preserve">  </t>
    </r>
    <r>
      <rPr>
        <sz val="11"/>
        <rFont val="宋体"/>
        <family val="3"/>
        <charset val="134"/>
      </rPr>
      <t>买</t>
    </r>
    <r>
      <rPr>
        <sz val="11"/>
        <rFont val="Times New Roman"/>
        <family val="1"/>
      </rPr>
      <t xml:space="preserve">  </t>
    </r>
    <r>
      <rPr>
        <sz val="11"/>
        <rFont val="宋体"/>
        <family val="3"/>
        <charset val="134"/>
      </rPr>
      <t>方：</t>
    </r>
  </si>
  <si>
    <t>香港鼎威信息科技有限公司</t>
  </si>
  <si>
    <t xml:space="preserve">    Date:</t>
  </si>
  <si>
    <r>
      <t xml:space="preserve">  Buyers</t>
    </r>
    <r>
      <rPr>
        <sz val="11"/>
        <rFont val="宋体"/>
        <family val="3"/>
        <charset val="134"/>
      </rPr>
      <t>：</t>
    </r>
  </si>
  <si>
    <t>签约地点</t>
  </si>
  <si>
    <r>
      <t xml:space="preserve">  </t>
    </r>
    <r>
      <rPr>
        <sz val="11"/>
        <rFont val="宋体"/>
        <family val="3"/>
        <charset val="134"/>
      </rPr>
      <t>地</t>
    </r>
    <r>
      <rPr>
        <sz val="11"/>
        <rFont val="Times New Roman"/>
        <family val="1"/>
      </rPr>
      <t xml:space="preserve">   </t>
    </r>
    <r>
      <rPr>
        <sz val="11"/>
        <rFont val="宋体"/>
        <family val="3"/>
        <charset val="134"/>
      </rPr>
      <t>址：</t>
    </r>
  </si>
  <si>
    <t xml:space="preserve">  Signed at:</t>
  </si>
  <si>
    <t>惠州</t>
  </si>
  <si>
    <t>Address:</t>
  </si>
  <si>
    <r>
      <t>成交方式：</t>
    </r>
    <r>
      <rPr>
        <sz val="10"/>
        <rFont val="Times New Roman"/>
        <family val="1"/>
      </rPr>
      <t xml:space="preserve">
Trade Term:</t>
    </r>
  </si>
  <si>
    <t>FOB</t>
  </si>
  <si>
    <r>
      <t xml:space="preserve"> </t>
    </r>
    <r>
      <rPr>
        <sz val="11"/>
        <rFont val="宋体"/>
        <family val="3"/>
        <charset val="134"/>
      </rPr>
      <t>电</t>
    </r>
    <r>
      <rPr>
        <sz val="11"/>
        <rFont val="Times New Roman"/>
        <family val="1"/>
      </rPr>
      <t xml:space="preserve">   </t>
    </r>
    <r>
      <rPr>
        <sz val="11"/>
        <rFont val="宋体"/>
        <family val="3"/>
        <charset val="134"/>
      </rPr>
      <t>话</t>
    </r>
    <r>
      <rPr>
        <sz val="11"/>
        <rFont val="Times New Roman"/>
        <family val="1"/>
      </rPr>
      <t xml:space="preserve"> </t>
    </r>
  </si>
  <si>
    <r>
      <t xml:space="preserve">  </t>
    </r>
    <r>
      <rPr>
        <sz val="10"/>
        <rFont val="宋体"/>
        <family val="3"/>
        <charset val="134"/>
      </rPr>
      <t>传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真</t>
    </r>
    <r>
      <rPr>
        <sz val="10"/>
        <rFont val="Times New Roman"/>
        <family val="1"/>
      </rPr>
      <t xml:space="preserve">  </t>
    </r>
  </si>
  <si>
    <t xml:space="preserve"> TEL:</t>
  </si>
  <si>
    <t>经买卖双方确认根据下列条款订立本合同</t>
  </si>
  <si>
    <t>This contract is made out by the Sellers and Buyers as per the following terms and conditions mutuilly confirmed:</t>
  </si>
  <si>
    <r>
      <t>(1)</t>
    </r>
    <r>
      <rPr>
        <sz val="11"/>
        <rFont val="宋体"/>
        <family val="3"/>
        <charset val="134"/>
      </rPr>
      <t>货物名称</t>
    </r>
  </si>
  <si>
    <r>
      <t xml:space="preserve">(2) </t>
    </r>
    <r>
      <rPr>
        <sz val="11"/>
        <rFont val="宋体"/>
        <family val="3"/>
        <charset val="134"/>
      </rPr>
      <t>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量</t>
    </r>
  </si>
  <si>
    <r>
      <t>(3)</t>
    </r>
    <r>
      <rPr>
        <sz val="11"/>
        <rFont val="宋体"/>
        <family val="3"/>
        <charset val="134"/>
      </rPr>
      <t>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位</t>
    </r>
  </si>
  <si>
    <r>
      <t>(4)</t>
    </r>
    <r>
      <rPr>
        <sz val="11"/>
        <rFont val="宋体"/>
        <family val="3"/>
        <charset val="134"/>
      </rPr>
      <t>单价</t>
    </r>
  </si>
  <si>
    <r>
      <t xml:space="preserve"> (5) </t>
    </r>
    <r>
      <rPr>
        <sz val="11"/>
        <rFont val="宋体"/>
        <family val="3"/>
        <charset val="134"/>
      </rPr>
      <t>金额</t>
    </r>
    <r>
      <rPr>
        <sz val="11"/>
        <rFont val="Times New Roman"/>
        <family val="1"/>
      </rPr>
      <t>USD</t>
    </r>
  </si>
  <si>
    <r>
      <t xml:space="preserve"> (6)</t>
    </r>
    <r>
      <rPr>
        <sz val="12"/>
        <rFont val="宋体"/>
        <charset val="134"/>
      </rPr>
      <t>净重</t>
    </r>
    <r>
      <rPr>
        <sz val="12"/>
        <rFont val="Times New Roman"/>
        <family val="1"/>
      </rPr>
      <t>KG</t>
    </r>
  </si>
  <si>
    <t xml:space="preserve">Name of commodity </t>
  </si>
  <si>
    <t>Quantity</t>
  </si>
  <si>
    <t>Unit</t>
  </si>
  <si>
    <t>Unit Price</t>
  </si>
  <si>
    <t>Amount</t>
  </si>
  <si>
    <t>N.W.
(KGS)</t>
  </si>
  <si>
    <t>电感TCB12.7X6.35X7.9-951MINX2-HF</t>
  </si>
  <si>
    <t>电感DSB5830-2R2M-HF</t>
  </si>
  <si>
    <t>电感RH3.5X6X0.8-T-HF</t>
  </si>
  <si>
    <t>电感RH3.5X6X0.8-T-1-HF</t>
  </si>
  <si>
    <r>
      <t xml:space="preserve">   </t>
    </r>
    <r>
      <rPr>
        <sz val="12"/>
        <rFont val="宋体"/>
        <charset val="134"/>
      </rPr>
      <t>总</t>
    </r>
    <r>
      <rPr>
        <sz val="12"/>
        <rFont val="Times New Roman"/>
        <family val="1"/>
      </rPr>
      <t xml:space="preserve">      </t>
    </r>
    <r>
      <rPr>
        <sz val="12"/>
        <rFont val="宋体"/>
        <charset val="134"/>
      </rPr>
      <t>值</t>
    </r>
  </si>
  <si>
    <t>Total Amount:</t>
  </si>
  <si>
    <r>
      <t>(6)</t>
    </r>
    <r>
      <rPr>
        <sz val="12"/>
        <rFont val="宋体"/>
        <charset val="134"/>
      </rPr>
      <t>合同总值（大写）</t>
    </r>
  </si>
  <si>
    <t xml:space="preserve">Total Value in Word:  FORTY TWO THOUSAND FOUR HUNDRED AND SEVENTY THREE AND CENTS TWENTY EIGHT ONLY. </t>
  </si>
  <si>
    <r>
      <t>(7)</t>
    </r>
    <r>
      <rPr>
        <sz val="12"/>
        <rFont val="宋体"/>
        <charset val="134"/>
      </rPr>
      <t>包装及唛头</t>
    </r>
  </si>
  <si>
    <r>
      <t xml:space="preserve">Packing and shipping Marks:  </t>
    </r>
    <r>
      <rPr>
        <sz val="12"/>
        <rFont val="Times New Roman"/>
        <family val="1"/>
      </rPr>
      <t xml:space="preserve"> </t>
    </r>
  </si>
  <si>
    <r>
      <t>(8)</t>
    </r>
    <r>
      <rPr>
        <sz val="12"/>
        <rFont val="宋体"/>
        <charset val="134"/>
      </rPr>
      <t>装运期</t>
    </r>
  </si>
  <si>
    <t xml:space="preserve">Time of Shipment:    </t>
  </si>
  <si>
    <r>
      <t>(9)</t>
    </r>
    <r>
      <rPr>
        <sz val="12"/>
        <rFont val="宋体"/>
        <charset val="134"/>
      </rPr>
      <t>装运口岸和目的地</t>
    </r>
    <r>
      <rPr>
        <sz val="12"/>
        <rFont val="Times New Roman"/>
        <family val="1"/>
      </rPr>
      <t xml:space="preserve">     </t>
    </r>
  </si>
  <si>
    <t>Loading Port &amp; Destination:From  Shenzhen-- To Hongkong  with transhipment and partial ship ments allowed</t>
  </si>
  <si>
    <r>
      <t>(10)</t>
    </r>
    <r>
      <rPr>
        <sz val="12"/>
        <rFont val="宋体"/>
        <charset val="134"/>
      </rPr>
      <t>保险：</t>
    </r>
  </si>
  <si>
    <t>Insurance:To be covered by the Buyer  for 110% of full invoice value covering   up  to only,subject to C.I.C.</t>
  </si>
  <si>
    <r>
      <t>(11)</t>
    </r>
    <r>
      <rPr>
        <sz val="12"/>
        <rFont val="宋体"/>
        <charset val="134"/>
      </rPr>
      <t>付款条件</t>
    </r>
    <r>
      <rPr>
        <sz val="12"/>
        <rFont val="Times New Roman"/>
        <family val="1"/>
      </rPr>
      <t xml:space="preserve">     </t>
    </r>
  </si>
  <si>
    <t>电汇</t>
  </si>
  <si>
    <t>Terms of Payment</t>
  </si>
  <si>
    <r>
      <t>(12)</t>
    </r>
    <r>
      <rPr>
        <sz val="12"/>
        <rFont val="宋体"/>
        <charset val="134"/>
      </rPr>
      <t>装运标记</t>
    </r>
  </si>
  <si>
    <t>Shipping Marks:</t>
  </si>
  <si>
    <r>
      <t xml:space="preserve">    </t>
    </r>
    <r>
      <rPr>
        <sz val="12"/>
        <rFont val="宋体"/>
        <charset val="134"/>
      </rPr>
      <t>买</t>
    </r>
    <r>
      <rPr>
        <sz val="12"/>
        <rFont val="Times New Roman"/>
        <family val="1"/>
      </rPr>
      <t xml:space="preserve">  </t>
    </r>
    <r>
      <rPr>
        <sz val="12"/>
        <rFont val="宋体"/>
        <charset val="134"/>
      </rPr>
      <t>方</t>
    </r>
  </si>
  <si>
    <r>
      <t xml:space="preserve">    </t>
    </r>
    <r>
      <rPr>
        <sz val="12"/>
        <rFont val="宋体"/>
        <charset val="134"/>
      </rPr>
      <t>卖</t>
    </r>
    <r>
      <rPr>
        <sz val="12"/>
        <rFont val="Times New Roman"/>
        <family val="1"/>
      </rPr>
      <t xml:space="preserve">  </t>
    </r>
    <r>
      <rPr>
        <sz val="12"/>
        <rFont val="宋体"/>
        <charset val="134"/>
      </rPr>
      <t>方</t>
    </r>
  </si>
  <si>
    <t>THE BUYERS</t>
  </si>
  <si>
    <r>
      <t xml:space="preserve">  </t>
    </r>
    <r>
      <rPr>
        <u/>
        <sz val="12"/>
        <rFont val="Times New Roman"/>
        <family val="1"/>
      </rPr>
      <t>THE SELLERS</t>
    </r>
  </si>
  <si>
    <r>
      <t>(</t>
    </r>
    <r>
      <rPr>
        <sz val="12"/>
        <rFont val="宋体"/>
        <charset val="134"/>
      </rPr>
      <t>香港鼎威信息科技有限公司</t>
    </r>
    <r>
      <rPr>
        <sz val="12"/>
        <rFont val="Times New Roman"/>
        <family val="1"/>
      </rPr>
      <t xml:space="preserve"> )</t>
    </r>
  </si>
  <si>
    <r>
      <t xml:space="preserve">( </t>
    </r>
    <r>
      <rPr>
        <sz val="12"/>
        <rFont val="宋体"/>
        <charset val="134"/>
      </rPr>
      <t>惠州市德立电子有限公司</t>
    </r>
    <r>
      <rPr>
        <sz val="12"/>
        <rFont val="Times New Roman"/>
        <family val="1"/>
      </rPr>
      <t>)</t>
    </r>
  </si>
  <si>
    <r>
      <t>HUIZHOU DELI ELECTRONICS CO., LTD</t>
    </r>
    <r>
      <rPr>
        <sz val="18"/>
        <rFont val="Arial"/>
        <family val="2"/>
      </rPr>
      <t xml:space="preserve">
</t>
    </r>
    <r>
      <rPr>
        <sz val="12"/>
        <rFont val="Arial"/>
        <family val="2"/>
      </rPr>
      <t>Mei Yuan 3 Road Zhou Ji Industrial Area Boluo County</t>
    </r>
  </si>
  <si>
    <t>PackingList</t>
  </si>
  <si>
    <t>BILL TO:</t>
  </si>
  <si>
    <t>INVOICE DATE:</t>
  </si>
  <si>
    <t xml:space="preserve">SHIP TO : </t>
  </si>
  <si>
    <t>INVOICE NO:</t>
  </si>
  <si>
    <t>23062001</t>
  </si>
  <si>
    <t>Buyer :</t>
  </si>
  <si>
    <t>BU CODE:</t>
  </si>
  <si>
    <t>REF NO.:</t>
  </si>
  <si>
    <t>TEL :</t>
  </si>
  <si>
    <t>0755-28129588</t>
  </si>
  <si>
    <t>Customer Code：</t>
  </si>
  <si>
    <t>BCN0011751</t>
  </si>
  <si>
    <t>PaymentTerm</t>
  </si>
  <si>
    <t>FROM:</t>
  </si>
  <si>
    <t>DeliveryTerm</t>
  </si>
  <si>
    <t>TO:</t>
  </si>
  <si>
    <t>No</t>
  </si>
  <si>
    <t>Customer P/N</t>
  </si>
  <si>
    <t>AML P/N</t>
  </si>
  <si>
    <t>AML</t>
  </si>
  <si>
    <t>Customer
PO</t>
  </si>
  <si>
    <t>合箱箱号</t>
  </si>
  <si>
    <t>箱号</t>
  </si>
  <si>
    <t>Quantity
(PCS)</t>
  </si>
  <si>
    <t>N.W.(Kg)</t>
  </si>
  <si>
    <t>G.W.(Kg)</t>
  </si>
  <si>
    <t>DIM(cm)</t>
  </si>
  <si>
    <t>COO</t>
  </si>
  <si>
    <t>DELI</t>
  </si>
  <si>
    <t>MdB-M50221</t>
  </si>
  <si>
    <t>31*31*20cm</t>
  </si>
  <si>
    <t>CN</t>
  </si>
  <si>
    <t>MdB-N50009</t>
  </si>
  <si>
    <t>MdB-N40030</t>
  </si>
  <si>
    <t>35.5*25*36.5cm</t>
  </si>
  <si>
    <t>MdB-N50029</t>
  </si>
  <si>
    <t>MdB-N60034</t>
  </si>
  <si>
    <t>MdB-N50076</t>
  </si>
  <si>
    <t>MdB-N50007</t>
  </si>
  <si>
    <t>35*33*23cm</t>
  </si>
  <si>
    <t>TOTAL:</t>
  </si>
  <si>
    <t>SAYTOTAL:</t>
  </si>
  <si>
    <t>QTY(PCS)</t>
  </si>
  <si>
    <r>
      <t>打1</t>
    </r>
    <r>
      <rPr>
        <sz val="14"/>
        <rFont val="宋体"/>
        <family val="3"/>
        <charset val="134"/>
      </rPr>
      <t>个</t>
    </r>
    <r>
      <rPr>
        <sz val="14"/>
        <rFont val="細明體"/>
        <family val="3"/>
      </rPr>
      <t>木板，共12箱</t>
    </r>
  </si>
  <si>
    <t>FORANDONBEHALFOF</t>
  </si>
  <si>
    <t>CARTON</t>
  </si>
  <si>
    <t>HUIZHOU DELI ELECTRONICS CO., LTD</t>
  </si>
  <si>
    <t>HUIZHOU DELI ELECTRONICS CO., LTD
Mei Yuan 3 Road Zhou Ji Industrial Area Boluo County</t>
  </si>
  <si>
    <t>Commercial Invoice</t>
  </si>
  <si>
    <t xml:space="preserve">BILL TO  :    </t>
  </si>
  <si>
    <t>INVOICE DATE :</t>
  </si>
  <si>
    <t>INVOICE NO :</t>
  </si>
  <si>
    <t>Customer：</t>
  </si>
  <si>
    <t>Payment Term</t>
  </si>
  <si>
    <t>FROM :</t>
  </si>
  <si>
    <t>Delivery Term</t>
  </si>
  <si>
    <t>TO :</t>
  </si>
  <si>
    <t xml:space="preserve"> No</t>
  </si>
  <si>
    <t>客户订单PO</t>
  </si>
  <si>
    <t>CustomerPO</t>
  </si>
  <si>
    <t>Quantity(PCS)</t>
  </si>
  <si>
    <t>Unit Price
(USD)</t>
  </si>
  <si>
    <t>Amount（USD）</t>
  </si>
  <si>
    <t>惠州德立</t>
  </si>
  <si>
    <t>TOTAL</t>
  </si>
  <si>
    <t xml:space="preserve">FOR AND ON BEHALF OF </t>
  </si>
  <si>
    <t>USD</t>
  </si>
  <si>
    <r>
      <t>送</t>
    </r>
    <r>
      <rPr>
        <b/>
        <sz val="25"/>
        <rFont val="Times New Roman"/>
        <family val="1"/>
      </rPr>
      <t xml:space="preserve">      </t>
    </r>
    <r>
      <rPr>
        <b/>
        <sz val="25"/>
        <rFont val="宋体"/>
        <family val="3"/>
        <charset val="134"/>
      </rPr>
      <t>货</t>
    </r>
    <r>
      <rPr>
        <b/>
        <sz val="25"/>
        <rFont val="Times New Roman"/>
        <family val="1"/>
      </rPr>
      <t xml:space="preserve">     </t>
    </r>
    <r>
      <rPr>
        <b/>
        <sz val="25"/>
        <rFont val="宋体"/>
        <family val="3"/>
        <charset val="134"/>
      </rPr>
      <t>单</t>
    </r>
  </si>
  <si>
    <t>惠州市德立电子有限公司</t>
  </si>
  <si>
    <t>NO:</t>
  </si>
  <si>
    <t>23062002</t>
  </si>
  <si>
    <r>
      <t>地址：广东省博罗县洲际工业园梅园三路</t>
    </r>
    <r>
      <rPr>
        <b/>
        <sz val="9"/>
        <rFont val="Times New Roman"/>
        <family val="1"/>
      </rPr>
      <t xml:space="preserve">  </t>
    </r>
    <r>
      <rPr>
        <b/>
        <sz val="9"/>
        <rFont val="宋体"/>
        <family val="3"/>
        <charset val="134"/>
      </rPr>
      <t>电话：</t>
    </r>
    <r>
      <rPr>
        <b/>
        <sz val="9"/>
        <rFont val="Times New Roman"/>
        <family val="1"/>
      </rPr>
      <t xml:space="preserve">0752-6207968   </t>
    </r>
    <r>
      <rPr>
        <b/>
        <sz val="9"/>
        <rFont val="宋体"/>
        <family val="3"/>
        <charset val="134"/>
      </rPr>
      <t>传真：</t>
    </r>
    <r>
      <rPr>
        <b/>
        <sz val="9"/>
        <rFont val="Times New Roman"/>
        <family val="1"/>
      </rPr>
      <t>0752-6207969</t>
    </r>
  </si>
  <si>
    <t>代码：</t>
  </si>
  <si>
    <t>1337</t>
  </si>
  <si>
    <t>件数：  件</t>
  </si>
  <si>
    <t>客户：香港鼎威信息科技有限公司</t>
  </si>
  <si>
    <t>交货日期：</t>
  </si>
  <si>
    <t>订单号码</t>
  </si>
  <si>
    <t>客户料号</t>
  </si>
  <si>
    <t>品名规格</t>
  </si>
  <si>
    <t>数量</t>
  </si>
  <si>
    <t>单位</t>
  </si>
  <si>
    <t>单价</t>
  </si>
  <si>
    <t>金额</t>
  </si>
  <si>
    <r>
      <t>合</t>
    </r>
    <r>
      <rPr>
        <b/>
        <sz val="14"/>
        <rFont val="Times New Roman"/>
        <family val="1"/>
      </rPr>
      <t xml:space="preserve"> </t>
    </r>
    <r>
      <rPr>
        <b/>
        <sz val="14"/>
        <rFont val="宋体"/>
        <family val="3"/>
        <charset val="134"/>
      </rPr>
      <t>计</t>
    </r>
  </si>
  <si>
    <r>
      <t xml:space="preserve">   </t>
    </r>
    <r>
      <rPr>
        <b/>
        <sz val="10"/>
        <rFont val="宋体"/>
        <family val="3"/>
        <charset val="134"/>
      </rPr>
      <t>注意事项：收货日起七天内请检查完毕；逾期视同验收合格；未经同意勿自行退货。</t>
    </r>
  </si>
  <si>
    <t>制表：郑裕兰</t>
  </si>
  <si>
    <r>
      <t>送货人</t>
    </r>
    <r>
      <rPr>
        <b/>
        <sz val="14"/>
        <rFont val="Times New Roman"/>
        <family val="1"/>
      </rPr>
      <t>:</t>
    </r>
  </si>
  <si>
    <r>
      <t xml:space="preserve"> </t>
    </r>
    <r>
      <rPr>
        <b/>
        <sz val="14"/>
        <rFont val="宋体"/>
        <family val="3"/>
        <charset val="134"/>
      </rPr>
      <t>收货人签章：</t>
    </r>
  </si>
  <si>
    <r>
      <t xml:space="preserve"> </t>
    </r>
    <r>
      <rPr>
        <b/>
        <sz val="14"/>
        <rFont val="宋体"/>
        <family val="3"/>
        <charset val="134"/>
      </rPr>
      <t>日</t>
    </r>
    <r>
      <rPr>
        <b/>
        <sz val="14"/>
        <rFont val="Times New Roman"/>
        <family val="1"/>
      </rPr>
      <t xml:space="preserve">        </t>
    </r>
    <r>
      <rPr>
        <b/>
        <sz val="14"/>
        <rFont val="宋体"/>
        <family val="3"/>
        <charset val="134"/>
      </rPr>
      <t>期：</t>
    </r>
  </si>
  <si>
    <r>
      <t>2024</t>
    </r>
    <r>
      <rPr>
        <b/>
        <sz val="12"/>
        <rFont val="宋体"/>
        <family val="3"/>
        <charset val="134"/>
      </rPr>
      <t>年</t>
    </r>
    <r>
      <rPr>
        <b/>
        <sz val="12"/>
        <rFont val="Microsoft YaHei"/>
        <family val="2"/>
        <charset val="134"/>
      </rPr>
      <t>11</t>
    </r>
    <r>
      <rPr>
        <b/>
        <sz val="12"/>
        <rFont val="宋体"/>
        <family val="3"/>
        <charset val="134"/>
      </rPr>
      <t>月</t>
    </r>
    <r>
      <rPr>
        <b/>
        <sz val="12"/>
        <rFont val="Times New Roman"/>
        <family val="1"/>
      </rPr>
      <t>25</t>
    </r>
    <r>
      <rPr>
        <b/>
        <sz val="12"/>
        <rFont val="宋体"/>
        <family val="3"/>
        <charset val="134"/>
      </rPr>
      <t>日</t>
    </r>
    <phoneticPr fontId="6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</si>
</sst>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88" formatCode="0.000_);[Red]\(0.000\)"/>
    <numFmt numFmtId="189" formatCode="0_);[Red]\(0\)"/>
    <numFmt numFmtId="190" formatCode="0.00_);[Red]\(0.00\)"/>
    <numFmt numFmtId="191" formatCode="0.000000_ "/>
    <numFmt numFmtId="192" formatCode="#,##0_ "/>
    <numFmt numFmtId="193" formatCode="#,##0.00_ "/>
    <numFmt numFmtId="194" formatCode="0.00_ "/>
    <numFmt numFmtId="195" formatCode="0.00000_ "/>
    <numFmt numFmtId="196" formatCode="[DBNum2][$-804]\ General&quot;元整&quot;"/>
    <numFmt numFmtId="197" formatCode="#,##0.00_);[Red]\(#,##0.00\)"/>
    <numFmt numFmtId="198" formatCode="yyyy&quot;年&quot;m&quot;月&quot;d&quot;日&quot;;@"/>
    <numFmt numFmtId="199" formatCode="0.00000000_ "/>
  </numFmts>
  <fonts count="80">
    <font>
      <sz val="12"/>
      <name val="宋体"/>
      <charset val="134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25"/>
      <name val="宋体"/>
      <family val="3"/>
      <charset val="134"/>
    </font>
    <font>
      <b/>
      <sz val="25"/>
      <name val="Times New Roman"/>
      <family val="1"/>
    </font>
    <font>
      <b/>
      <u/>
      <sz val="16"/>
      <name val="宋体"/>
      <family val="3"/>
      <charset val="134"/>
    </font>
    <font>
      <b/>
      <u/>
      <sz val="14"/>
      <name val="Times New Roman"/>
      <family val="1"/>
    </font>
    <font>
      <b/>
      <sz val="13"/>
      <name val="Times New Roman"/>
      <family val="1"/>
    </font>
    <font>
      <b/>
      <sz val="9"/>
      <name val="宋体"/>
      <family val="3"/>
      <charset val="134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b/>
      <u/>
      <sz val="18"/>
      <name val="宋体"/>
      <family val="3"/>
      <charset val="134"/>
    </font>
    <font>
      <b/>
      <u/>
      <sz val="20"/>
      <name val="Times New Roman"/>
      <family val="1"/>
    </font>
    <font>
      <b/>
      <sz val="12"/>
      <name val="宋体"/>
      <family val="3"/>
      <charset val="134"/>
    </font>
    <font>
      <b/>
      <sz val="11"/>
      <name val="Times New Roman"/>
      <family val="1"/>
    </font>
    <font>
      <b/>
      <sz val="14"/>
      <name val="宋体"/>
      <family val="3"/>
      <charset val="134"/>
    </font>
    <font>
      <sz val="13"/>
      <name val="Times New Roman"/>
      <family val="1"/>
    </font>
    <font>
      <sz val="10"/>
      <name val="Times New Roman"/>
      <family val="1"/>
    </font>
    <font>
      <sz val="13"/>
      <name val="宋体"/>
      <family val="3"/>
      <charset val="134"/>
    </font>
    <font>
      <b/>
      <sz val="14"/>
      <name val="华文行楷"/>
      <family val="3"/>
      <charset val="134"/>
    </font>
    <font>
      <sz val="12"/>
      <name val="Arial Unicode MSal"/>
      <family val="2"/>
    </font>
    <font>
      <sz val="11"/>
      <name val="Arial Unicode MSal"/>
      <family val="2"/>
    </font>
    <font>
      <b/>
      <sz val="16"/>
      <name val="Arial Unicode MSal"/>
      <family val="2"/>
    </font>
    <font>
      <sz val="11"/>
      <name val="Times New Roman"/>
      <family val="1"/>
    </font>
    <font>
      <b/>
      <sz val="12"/>
      <name val="Arial Unicode MSal"/>
      <family val="2"/>
    </font>
    <font>
      <b/>
      <sz val="12"/>
      <name val="新細明體"/>
      <family val="1"/>
    </font>
    <font>
      <sz val="9"/>
      <name val="Arial Unicode MSal"/>
      <family val="2"/>
    </font>
    <font>
      <b/>
      <sz val="11"/>
      <name val="Arial Unicode MSal"/>
      <family val="2"/>
    </font>
    <font>
      <sz val="12"/>
      <name val="Arial"/>
      <family val="2"/>
    </font>
    <font>
      <b/>
      <sz val="13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9"/>
      <name val="宋体"/>
      <family val="3"/>
      <charset val="134"/>
    </font>
    <font>
      <sz val="14"/>
      <name val="細明體"/>
      <family val="3"/>
    </font>
    <font>
      <sz val="14"/>
      <name val="宋体"/>
      <family val="3"/>
      <charset val="134"/>
    </font>
    <font>
      <sz val="10"/>
      <name val="Arial"/>
      <family val="2"/>
    </font>
    <font>
      <sz val="12"/>
      <name val="Times New Roman"/>
      <family val="1"/>
    </font>
    <font>
      <sz val="24"/>
      <name val="宋体"/>
      <family val="3"/>
      <charset val="134"/>
    </font>
    <font>
      <sz val="24"/>
      <name val="Times New Roman"/>
      <family val="1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8"/>
      <name val="宋体"/>
      <family val="3"/>
      <charset val="134"/>
    </font>
    <font>
      <b/>
      <sz val="13"/>
      <name val="宋体"/>
      <family val="3"/>
      <charset val="134"/>
    </font>
    <font>
      <sz val="8"/>
      <name val="Times New Roman"/>
      <family val="1"/>
    </font>
    <font>
      <sz val="9"/>
      <name val="Times New Roman"/>
      <family val="1"/>
    </font>
    <font>
      <u/>
      <sz val="12"/>
      <name val="Times New Roman"/>
      <family val="1"/>
    </font>
    <font>
      <b/>
      <sz val="18"/>
      <name val="宋体"/>
      <family val="3"/>
      <charset val="134"/>
    </font>
    <font>
      <b/>
      <sz val="10"/>
      <name val="宋体"/>
      <family val="3"/>
      <charset val="134"/>
    </font>
    <font>
      <b/>
      <sz val="8"/>
      <name val="宋体"/>
      <family val="3"/>
      <charset val="134"/>
    </font>
    <font>
      <b/>
      <sz val="10"/>
      <name val="新細明體"/>
      <family val="1"/>
    </font>
    <font>
      <sz val="9"/>
      <name val="新細明體"/>
      <family val="1"/>
    </font>
    <font>
      <b/>
      <sz val="9"/>
      <name val="Times New Roman"/>
      <family val="1"/>
    </font>
    <font>
      <sz val="18"/>
      <name val="Arial"/>
      <family val="2"/>
    </font>
    <font>
      <sz val="22"/>
      <name val="Times New Roman"/>
      <family val="1"/>
    </font>
    <font>
      <u/>
      <sz val="22"/>
      <name val="Times New Roman"/>
      <family val="1"/>
    </font>
    <font>
      <u/>
      <sz val="20"/>
      <name val="Times New Roman"/>
      <family val="1"/>
    </font>
    <font>
      <sz val="10"/>
      <name val="新細明體"/>
      <family val="1"/>
    </font>
    <font>
      <sz val="10"/>
      <name val="Microsoft Sans Serif"/>
      <family val="2"/>
    </font>
    <font>
      <b/>
      <sz val="9"/>
      <name val="MingLiU"/>
      <family val="3"/>
    </font>
    <font>
      <sz val="9"/>
      <name val="MingLiU"/>
      <family val="3"/>
    </font>
    <font>
      <sz val="9"/>
      <name val="Tahoma"/>
      <family val="2"/>
      <charset val="134"/>
    </font>
    <font>
      <b/>
      <sz val="9"/>
      <name val="Tahoma"/>
      <family val="2"/>
      <charset val="134"/>
    </font>
    <font>
      <sz val="9"/>
      <color indexed="8"/>
      <name val="MingLiU"/>
      <family val="3"/>
    </font>
    <font>
      <sz val="9"/>
      <color indexed="10"/>
      <name val="MingLiU"/>
      <family val="3"/>
    </font>
    <font>
      <sz val="9"/>
      <name val="PMingLiU"/>
      <family val="1"/>
    </font>
    <font>
      <sz val="12"/>
      <name val="宋体"/>
      <family val="3"/>
      <charset val="134"/>
    </font>
    <font>
      <sz val="9"/>
      <name val="細明體"/>
      <family val="3"/>
      <charset val="136"/>
    </font>
    <font>
      <b/>
      <sz val="12"/>
      <name val="Microsoft YaHei"/>
      <family val="2"/>
      <charset val="134"/>
    </font>
    <font>
      <sz val="11"/>
      <color indexed="8"/>
      <name val="宋体"/>
      <family val="1"/>
      <charset val="136"/>
      <scheme val="minor"/>
    </font>
    <font>
      <b/>
      <sz val="14"/>
      <name val="宋体"/>
      <family val="1"/>
      <charset val="136"/>
      <scheme val="major"/>
    </font>
    <font>
      <sz val="10"/>
      <name val="宋体"/>
      <family val="1"/>
      <scheme val="major"/>
    </font>
    <font>
      <sz val="11"/>
      <name val="宋体"/>
      <family val="1"/>
      <charset val="136"/>
      <scheme val="major"/>
    </font>
    <font>
      <sz val="11"/>
      <name val="宋体"/>
      <family val="1"/>
      <charset val="136"/>
      <scheme val="minor"/>
    </font>
    <font>
      <sz val="10"/>
      <name val="宋体"/>
      <family val="1"/>
      <scheme val="minor"/>
    </font>
    <font>
      <b/>
      <sz val="12"/>
      <name val="宋体"/>
      <family val="1"/>
      <scheme val="minor"/>
    </font>
    <font>
      <sz val="9"/>
      <name val="宋体"/>
      <family val="1"/>
      <scheme val="major"/>
    </font>
    <font>
      <sz val="8"/>
      <name val="宋体"/>
      <family val="1"/>
      <charset val="136"/>
      <scheme val="major"/>
    </font>
    <font>
      <sz val="9"/>
      <name val="宋体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C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67" fillId="0" borderId="0"/>
    <xf numFmtId="9" fontId="70" fillId="0" borderId="0" applyFont="0" applyFill="0" applyBorder="0" applyAlignment="0" applyProtection="0">
      <alignment vertical="center"/>
    </xf>
    <xf numFmtId="0" fontId="67" fillId="0" borderId="0"/>
    <xf numFmtId="0" fontId="67" fillId="0" borderId="0"/>
  </cellStyleXfs>
  <cellXfs count="290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Alignment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188" fontId="1" fillId="0" borderId="0" xfId="0" applyNumberFormat="1" applyFont="1" applyFill="1" applyBorder="1" applyAlignment="1"/>
    <xf numFmtId="0" fontId="0" fillId="0" borderId="0" xfId="0" applyFont="1"/>
    <xf numFmtId="0" fontId="5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49" fontId="1" fillId="0" borderId="0" xfId="0" applyNumberFormat="1" applyFont="1" applyFill="1" applyBorder="1" applyAlignment="1">
      <alignment horizontal="right"/>
    </xf>
    <xf numFmtId="189" fontId="1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49" fontId="10" fillId="0" borderId="0" xfId="0" applyNumberFormat="1" applyFont="1" applyFill="1" applyBorder="1" applyAlignment="1">
      <alignment horizontal="right"/>
    </xf>
    <xf numFmtId="49" fontId="7" fillId="0" borderId="0" xfId="0" applyNumberFormat="1" applyFont="1" applyFill="1" applyBorder="1" applyAlignment="1">
      <alignment horizontal="center"/>
    </xf>
    <xf numFmtId="189" fontId="10" fillId="0" borderId="0" xfId="0" applyNumberFormat="1" applyFont="1" applyFill="1" applyBorder="1" applyAlignment="1">
      <alignment horizontal="left"/>
    </xf>
    <xf numFmtId="0" fontId="11" fillId="0" borderId="0" xfId="0" applyFont="1" applyFill="1" applyBorder="1" applyAlignment="1"/>
    <xf numFmtId="0" fontId="12" fillId="0" borderId="0" xfId="0" applyFont="1" applyFill="1" applyBorder="1" applyAlignment="1">
      <alignment horizontal="left"/>
    </xf>
    <xf numFmtId="49" fontId="13" fillId="0" borderId="0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left"/>
    </xf>
    <xf numFmtId="189" fontId="1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0" fontId="15" fillId="0" borderId="1" xfId="0" applyFont="1" applyFill="1" applyBorder="1" applyAlignment="1">
      <alignment horizontal="center"/>
    </xf>
    <xf numFmtId="49" fontId="15" fillId="0" borderId="1" xfId="0" applyNumberFormat="1" applyFont="1" applyFill="1" applyBorder="1" applyAlignment="1">
      <alignment horizontal="center"/>
    </xf>
    <xf numFmtId="189" fontId="15" fillId="0" borderId="1" xfId="0" applyNumberFormat="1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190" fontId="16" fillId="0" borderId="2" xfId="0" applyNumberFormat="1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6" fillId="0" borderId="2" xfId="0" applyFont="1" applyFill="1" applyBorder="1" applyAlignment="1"/>
    <xf numFmtId="49" fontId="18" fillId="0" borderId="2" xfId="0" applyNumberFormat="1" applyFont="1" applyFill="1" applyBorder="1" applyAlignment="1">
      <alignment horizontal="center"/>
    </xf>
    <xf numFmtId="49" fontId="16" fillId="0" borderId="2" xfId="0" applyNumberFormat="1" applyFont="1" applyFill="1" applyBorder="1" applyAlignment="1">
      <alignment horizontal="center"/>
    </xf>
    <xf numFmtId="190" fontId="16" fillId="0" borderId="2" xfId="0" applyNumberFormat="1" applyFont="1" applyFill="1" applyBorder="1" applyAlignment="1"/>
    <xf numFmtId="0" fontId="1" fillId="0" borderId="0" xfId="0" applyFont="1" applyFill="1" applyAlignment="1"/>
    <xf numFmtId="190" fontId="16" fillId="2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right"/>
    </xf>
    <xf numFmtId="49" fontId="15" fillId="0" borderId="2" xfId="0" applyNumberFormat="1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horizontal="center"/>
    </xf>
    <xf numFmtId="190" fontId="7" fillId="0" borderId="2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left"/>
    </xf>
    <xf numFmtId="49" fontId="15" fillId="0" borderId="0" xfId="0" applyNumberFormat="1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71" fillId="0" borderId="0" xfId="0" applyFont="1" applyFill="1" applyBorder="1" applyAlignment="1">
      <alignment horizontal="center"/>
    </xf>
    <xf numFmtId="49" fontId="19" fillId="0" borderId="0" xfId="0" applyNumberFormat="1" applyFont="1" applyFill="1" applyBorder="1" applyAlignment="1">
      <alignment horizontal="center"/>
    </xf>
    <xf numFmtId="0" fontId="0" fillId="0" borderId="0" xfId="0" applyFont="1" applyFill="1"/>
    <xf numFmtId="0" fontId="20" fillId="0" borderId="0" xfId="0" applyFont="1" applyFill="1" applyBorder="1" applyAlignment="1">
      <alignment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191" fontId="20" fillId="0" borderId="0" xfId="0" applyNumberFormat="1" applyFont="1" applyFill="1" applyBorder="1" applyAlignment="1">
      <alignment horizontal="center" vertical="center"/>
    </xf>
    <xf numFmtId="0" fontId="72" fillId="0" borderId="3" xfId="0" applyFont="1" applyFill="1" applyBorder="1" applyAlignment="1">
      <alignment vertical="center"/>
    </xf>
    <xf numFmtId="0" fontId="72" fillId="0" borderId="0" xfId="0" applyFont="1" applyFill="1" applyBorder="1" applyAlignment="1">
      <alignment horizontal="center" vertical="center" wrapText="1"/>
    </xf>
    <xf numFmtId="14" fontId="72" fillId="0" borderId="4" xfId="0" applyNumberFormat="1" applyFont="1" applyFill="1" applyBorder="1" applyAlignment="1">
      <alignment horizontal="left" vertical="center" wrapText="1"/>
    </xf>
    <xf numFmtId="0" fontId="72" fillId="0" borderId="3" xfId="0" applyFont="1" applyFill="1" applyBorder="1" applyAlignment="1">
      <alignment horizontal="left" vertical="center" wrapText="1"/>
    </xf>
    <xf numFmtId="49" fontId="72" fillId="0" borderId="0" xfId="0" applyNumberFormat="1" applyFont="1" applyFill="1" applyBorder="1" applyAlignment="1">
      <alignment horizontal="left" vertical="center" wrapText="1"/>
    </xf>
    <xf numFmtId="0" fontId="72" fillId="0" borderId="3" xfId="0" applyFont="1" applyFill="1" applyBorder="1" applyAlignment="1">
      <alignment horizontal="left" vertical="center"/>
    </xf>
    <xf numFmtId="0" fontId="72" fillId="0" borderId="0" xfId="0" applyFont="1" applyFill="1" applyBorder="1" applyAlignment="1">
      <alignment vertical="center" wrapText="1"/>
    </xf>
    <xf numFmtId="0" fontId="72" fillId="0" borderId="0" xfId="0" applyFont="1" applyFill="1" applyBorder="1" applyAlignment="1">
      <alignment vertical="center" wrapText="1"/>
    </xf>
    <xf numFmtId="0" fontId="72" fillId="0" borderId="0" xfId="0" applyFont="1" applyFill="1" applyBorder="1" applyAlignment="1">
      <alignment horizontal="center" vertical="center"/>
    </xf>
    <xf numFmtId="0" fontId="72" fillId="0" borderId="0" xfId="0" applyFont="1" applyFill="1" applyBorder="1" applyAlignment="1">
      <alignment horizontal="left" vertical="center" wrapText="1"/>
    </xf>
    <xf numFmtId="0" fontId="72" fillId="0" borderId="3" xfId="0" applyFont="1" applyFill="1" applyBorder="1" applyAlignment="1">
      <alignment vertical="center" wrapText="1"/>
    </xf>
    <xf numFmtId="0" fontId="72" fillId="0" borderId="2" xfId="0" applyFont="1" applyFill="1" applyBorder="1" applyAlignment="1">
      <alignment horizontal="center" vertical="center" wrapText="1"/>
    </xf>
    <xf numFmtId="49" fontId="72" fillId="0" borderId="2" xfId="0" applyNumberFormat="1" applyFont="1" applyFill="1" applyBorder="1" applyAlignment="1">
      <alignment horizontal="center" vertical="center" wrapText="1"/>
    </xf>
    <xf numFmtId="191" fontId="72" fillId="0" borderId="2" xfId="0" applyNumberFormat="1" applyFont="1" applyFill="1" applyBorder="1" applyAlignment="1">
      <alignment horizontal="center" vertical="center" wrapText="1"/>
    </xf>
    <xf numFmtId="0" fontId="73" fillId="0" borderId="2" xfId="0" applyFont="1" applyFill="1" applyBorder="1" applyAlignment="1">
      <alignment horizontal="center" wrapText="1"/>
    </xf>
    <xf numFmtId="190" fontId="23" fillId="0" borderId="2" xfId="0" applyNumberFormat="1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74" fillId="0" borderId="2" xfId="0" applyNumberFormat="1" applyFont="1" applyFill="1" applyBorder="1" applyAlignment="1">
      <alignment horizontal="center" wrapText="1"/>
    </xf>
    <xf numFmtId="3" fontId="72" fillId="0" borderId="5" xfId="0" applyNumberFormat="1" applyFont="1" applyFill="1" applyBorder="1" applyAlignment="1">
      <alignment horizontal="center" wrapText="1"/>
    </xf>
    <xf numFmtId="191" fontId="72" fillId="0" borderId="6" xfId="0" applyNumberFormat="1" applyFont="1" applyFill="1" applyBorder="1" applyAlignment="1">
      <alignment horizontal="center" wrapText="1"/>
    </xf>
    <xf numFmtId="0" fontId="24" fillId="0" borderId="0" xfId="0" applyFont="1" applyFill="1" applyBorder="1" applyAlignment="1">
      <alignment horizontal="center" vertical="center" wrapText="1"/>
    </xf>
    <xf numFmtId="3" fontId="25" fillId="0" borderId="0" xfId="0" applyNumberFormat="1" applyFont="1" applyFill="1" applyBorder="1" applyAlignment="1">
      <alignment horizontal="center" vertical="center" wrapText="1"/>
    </xf>
    <xf numFmtId="191" fontId="20" fillId="0" borderId="4" xfId="0" applyNumberFormat="1" applyFont="1" applyFill="1" applyBorder="1" applyAlignment="1">
      <alignment horizontal="center" vertical="center" wrapText="1"/>
    </xf>
    <xf numFmtId="0" fontId="75" fillId="0" borderId="0" xfId="0" applyFont="1" applyFill="1" applyBorder="1" applyAlignment="1">
      <alignment horizontal="center" vertical="center"/>
    </xf>
    <xf numFmtId="0" fontId="75" fillId="0" borderId="0" xfId="0" applyFont="1" applyFill="1" applyBorder="1" applyAlignment="1">
      <alignment horizontal="center" vertical="center"/>
    </xf>
    <xf numFmtId="192" fontId="75" fillId="0" borderId="0" xfId="0" applyNumberFormat="1" applyFont="1" applyFill="1" applyBorder="1" applyAlignment="1">
      <alignment horizontal="center" vertical="center"/>
    </xf>
    <xf numFmtId="192" fontId="75" fillId="0" borderId="0" xfId="0" applyNumberFormat="1" applyFont="1" applyFill="1" applyAlignment="1">
      <alignment horizontal="center" vertical="center"/>
    </xf>
    <xf numFmtId="192" fontId="2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193" fontId="75" fillId="0" borderId="0" xfId="0" applyNumberFormat="1" applyFont="1" applyFill="1" applyBorder="1" applyAlignment="1">
      <alignment horizontal="center" vertical="center"/>
    </xf>
    <xf numFmtId="193" fontId="75" fillId="0" borderId="0" xfId="0" applyNumberFormat="1" applyFont="1" applyFill="1" applyAlignment="1">
      <alignment horizontal="center" vertical="center"/>
    </xf>
    <xf numFmtId="193" fontId="26" fillId="0" borderId="0" xfId="0" applyNumberFormat="1" applyFont="1" applyFill="1" applyBorder="1" applyAlignment="1">
      <alignment horizontal="center" vertical="center"/>
    </xf>
    <xf numFmtId="0" fontId="76" fillId="0" borderId="21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14" fontId="72" fillId="0" borderId="4" xfId="0" applyNumberFormat="1" applyFont="1" applyFill="1" applyBorder="1" applyAlignment="1">
      <alignment vertical="center" wrapText="1"/>
    </xf>
    <xf numFmtId="14" fontId="72" fillId="0" borderId="0" xfId="0" applyNumberFormat="1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center" vertical="center"/>
    </xf>
    <xf numFmtId="194" fontId="74" fillId="0" borderId="2" xfId="0" applyNumberFormat="1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center"/>
    </xf>
    <xf numFmtId="194" fontId="72" fillId="0" borderId="6" xfId="0" applyNumberFormat="1" applyFont="1" applyFill="1" applyBorder="1" applyAlignment="1">
      <alignment horizontal="center" wrapText="1"/>
    </xf>
    <xf numFmtId="194" fontId="26" fillId="0" borderId="0" xfId="0" applyNumberFormat="1" applyFont="1" applyFill="1" applyBorder="1" applyAlignment="1"/>
    <xf numFmtId="10" fontId="20" fillId="0" borderId="0" xfId="2" applyNumberFormat="1" applyFont="1" applyFill="1" applyAlignment="1"/>
    <xf numFmtId="194" fontId="76" fillId="0" borderId="4" xfId="0" applyNumberFormat="1" applyFont="1" applyFill="1" applyBorder="1" applyAlignment="1">
      <alignment horizontal="center" vertical="center" wrapText="1"/>
    </xf>
    <xf numFmtId="194" fontId="26" fillId="0" borderId="0" xfId="0" applyNumberFormat="1" applyFont="1" applyFill="1" applyBorder="1" applyAlignment="1">
      <alignment vertical="center"/>
    </xf>
    <xf numFmtId="10" fontId="20" fillId="0" borderId="0" xfId="2" applyNumberFormat="1" applyFont="1" applyFill="1">
      <alignment vertical="center"/>
    </xf>
    <xf numFmtId="0" fontId="2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29" fillId="0" borderId="0" xfId="0" applyFont="1" applyFill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center" vertical="center"/>
    </xf>
    <xf numFmtId="0" fontId="73" fillId="0" borderId="0" xfId="0" applyFont="1" applyFill="1" applyBorder="1" applyAlignment="1">
      <alignment horizontal="left"/>
    </xf>
    <xf numFmtId="0" fontId="72" fillId="0" borderId="0" xfId="0" applyFont="1" applyFill="1" applyBorder="1" applyAlignment="1"/>
    <xf numFmtId="49" fontId="77" fillId="0" borderId="0" xfId="0" applyNumberFormat="1" applyFont="1" applyFill="1" applyBorder="1" applyAlignment="1">
      <alignment horizontal="center" wrapText="1"/>
    </xf>
    <xf numFmtId="0" fontId="73" fillId="0" borderId="0" xfId="0" applyFont="1" applyFill="1" applyBorder="1" applyAlignment="1">
      <alignment horizontal="center" wrapText="1"/>
    </xf>
    <xf numFmtId="49" fontId="77" fillId="0" borderId="0" xfId="0" applyNumberFormat="1" applyFont="1" applyFill="1" applyBorder="1" applyAlignment="1">
      <alignment horizontal="center"/>
    </xf>
    <xf numFmtId="0" fontId="73" fillId="0" borderId="0" xfId="0" applyFont="1" applyFill="1" applyBorder="1" applyAlignment="1">
      <alignment horizontal="left" wrapText="1"/>
    </xf>
    <xf numFmtId="0" fontId="78" fillId="0" borderId="0" xfId="0" applyFont="1" applyFill="1" applyBorder="1" applyAlignment="1">
      <alignment horizontal="center" wrapText="1"/>
    </xf>
    <xf numFmtId="0" fontId="75" fillId="0" borderId="2" xfId="0" applyFont="1" applyFill="1" applyBorder="1" applyAlignment="1">
      <alignment horizontal="center" vertical="center" wrapText="1"/>
    </xf>
    <xf numFmtId="49" fontId="75" fillId="0" borderId="2" xfId="0" applyNumberFormat="1" applyFont="1" applyFill="1" applyBorder="1" applyAlignment="1">
      <alignment horizontal="center" vertical="center" wrapText="1"/>
    </xf>
    <xf numFmtId="0" fontId="75" fillId="0" borderId="2" xfId="0" applyFont="1" applyFill="1" applyBorder="1" applyAlignment="1">
      <alignment horizontal="center" vertical="center"/>
    </xf>
    <xf numFmtId="0" fontId="75" fillId="0" borderId="2" xfId="0" applyFont="1" applyFill="1" applyBorder="1" applyAlignment="1">
      <alignment horizontal="center" wrapText="1"/>
    </xf>
    <xf numFmtId="0" fontId="79" fillId="0" borderId="2" xfId="0" applyFont="1" applyFill="1" applyBorder="1" applyAlignment="1">
      <alignment horizontal="center" wrapText="1"/>
    </xf>
    <xf numFmtId="0" fontId="75" fillId="0" borderId="2" xfId="0" applyNumberFormat="1" applyFont="1" applyFill="1" applyBorder="1" applyAlignment="1">
      <alignment horizontal="center" wrapText="1"/>
    </xf>
    <xf numFmtId="0" fontId="75" fillId="0" borderId="2" xfId="0" applyNumberFormat="1" applyFont="1" applyFill="1" applyBorder="1" applyAlignment="1">
      <alignment horizontal="center" wrapText="1"/>
    </xf>
    <xf numFmtId="0" fontId="75" fillId="0" borderId="5" xfId="0" applyFont="1" applyFill="1" applyBorder="1" applyAlignment="1">
      <alignment horizontal="center"/>
    </xf>
    <xf numFmtId="3" fontId="75" fillId="0" borderId="6" xfId="0" applyNumberFormat="1" applyFont="1" applyFill="1" applyBorder="1" applyAlignment="1">
      <alignment horizontal="center" wrapText="1"/>
    </xf>
    <xf numFmtId="0" fontId="75" fillId="0" borderId="6" xfId="0" applyNumberFormat="1" applyFont="1" applyFill="1" applyBorder="1" applyAlignment="1">
      <alignment horizontal="center" wrapText="1"/>
    </xf>
    <xf numFmtId="0" fontId="29" fillId="0" borderId="0" xfId="0" applyFont="1" applyFill="1" applyBorder="1" applyAlignment="1">
      <alignment horizontal="center" vertical="center"/>
    </xf>
    <xf numFmtId="3" fontId="29" fillId="0" borderId="0" xfId="0" applyNumberFormat="1" applyFont="1" applyFill="1" applyBorder="1" applyAlignment="1">
      <alignment horizontal="center" vertical="center" wrapText="1"/>
    </xf>
    <xf numFmtId="4" fontId="29" fillId="0" borderId="0" xfId="0" applyNumberFormat="1" applyFont="1" applyFill="1" applyBorder="1" applyAlignment="1">
      <alignment horizontal="center" vertical="center" wrapText="1"/>
    </xf>
    <xf numFmtId="0" fontId="35" fillId="0" borderId="0" xfId="0" applyFont="1" applyFill="1" applyAlignment="1">
      <alignment vertical="center"/>
    </xf>
    <xf numFmtId="0" fontId="36" fillId="0" borderId="0" xfId="0" applyFont="1" applyFill="1" applyAlignment="1">
      <alignment vertical="center"/>
    </xf>
    <xf numFmtId="49" fontId="30" fillId="0" borderId="0" xfId="0" applyNumberFormat="1" applyFont="1" applyFill="1" applyBorder="1" applyAlignment="1">
      <alignment horizontal="center" vertical="center"/>
    </xf>
    <xf numFmtId="14" fontId="73" fillId="0" borderId="0" xfId="0" applyNumberFormat="1" applyFont="1" applyFill="1" applyBorder="1" applyAlignment="1">
      <alignment horizontal="center" wrapText="1"/>
    </xf>
    <xf numFmtId="14" fontId="73" fillId="0" borderId="0" xfId="0" applyNumberFormat="1" applyFont="1" applyFill="1" applyBorder="1" applyAlignment="1">
      <alignment wrapText="1"/>
    </xf>
    <xf numFmtId="49" fontId="73" fillId="0" borderId="0" xfId="0" applyNumberFormat="1" applyFont="1" applyFill="1" applyBorder="1" applyAlignment="1">
      <alignment horizontal="center" wrapText="1"/>
    </xf>
    <xf numFmtId="49" fontId="73" fillId="0" borderId="0" xfId="0" applyNumberFormat="1" applyFont="1" applyFill="1" applyBorder="1" applyAlignment="1">
      <alignment wrapText="1"/>
    </xf>
    <xf numFmtId="195" fontId="75" fillId="0" borderId="2" xfId="0" applyNumberFormat="1" applyFont="1" applyFill="1" applyBorder="1" applyAlignment="1">
      <alignment horizontal="center"/>
    </xf>
    <xf numFmtId="194" fontId="74" fillId="0" borderId="2" xfId="0" applyNumberFormat="1" applyFont="1" applyFill="1" applyBorder="1" applyAlignment="1">
      <alignment horizontal="center"/>
    </xf>
    <xf numFmtId="0" fontId="75" fillId="0" borderId="2" xfId="0" applyFont="1" applyFill="1" applyBorder="1" applyAlignment="1">
      <alignment horizontal="center" wrapText="1"/>
    </xf>
    <xf numFmtId="0" fontId="75" fillId="0" borderId="2" xfId="0" applyFont="1" applyFill="1" applyBorder="1" applyAlignment="1">
      <alignment horizontal="center"/>
    </xf>
    <xf numFmtId="195" fontId="75" fillId="0" borderId="6" xfId="0" applyNumberFormat="1" applyFont="1" applyFill="1" applyBorder="1" applyAlignment="1">
      <alignment horizontal="center" wrapText="1"/>
    </xf>
    <xf numFmtId="4" fontId="75" fillId="0" borderId="6" xfId="0" applyNumberFormat="1" applyFont="1" applyFill="1" applyBorder="1" applyAlignment="1">
      <alignment horizontal="center" wrapText="1"/>
    </xf>
    <xf numFmtId="0" fontId="37" fillId="0" borderId="2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/>
    </xf>
    <xf numFmtId="0" fontId="38" fillId="0" borderId="0" xfId="0" applyFont="1" applyFill="1" applyBorder="1" applyAlignment="1"/>
    <xf numFmtId="0" fontId="38" fillId="0" borderId="0" xfId="0" applyFont="1" applyFill="1" applyAlignment="1">
      <alignment vertical="center"/>
    </xf>
    <xf numFmtId="0" fontId="23" fillId="0" borderId="0" xfId="0" applyFont="1" applyFill="1" applyBorder="1" applyAlignment="1" applyProtection="1">
      <alignment horizontal="center" vertical="center"/>
    </xf>
    <xf numFmtId="0" fontId="23" fillId="0" borderId="0" xfId="0" applyFont="1" applyFill="1" applyBorder="1" applyAlignment="1" applyProtection="1">
      <alignment horizontal="right" vertical="center"/>
    </xf>
    <xf numFmtId="0" fontId="23" fillId="0" borderId="0" xfId="0" applyFont="1" applyFill="1" applyAlignment="1" applyProtection="1">
      <alignment horizontal="center" vertical="center"/>
    </xf>
    <xf numFmtId="0" fontId="23" fillId="0" borderId="0" xfId="0" applyFont="1" applyFill="1" applyBorder="1" applyAlignment="1" applyProtection="1">
      <alignment horizontal="right" vertical="center" wrapText="1"/>
    </xf>
    <xf numFmtId="0" fontId="38" fillId="0" borderId="0" xfId="0" applyFont="1" applyFill="1" applyBorder="1" applyAlignment="1" applyProtection="1">
      <alignment horizontal="center" vertical="center" wrapText="1"/>
    </xf>
    <xf numFmtId="0" fontId="23" fillId="0" borderId="0" xfId="0" applyFont="1" applyFill="1" applyBorder="1" applyAlignment="1" applyProtection="1">
      <alignment horizontal="center" vertical="center" wrapText="1"/>
    </xf>
    <xf numFmtId="0" fontId="17" fillId="0" borderId="0" xfId="0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 applyProtection="1">
      <alignment horizontal="center" vertical="center"/>
    </xf>
    <xf numFmtId="0" fontId="41" fillId="0" borderId="0" xfId="0" applyFont="1" applyFill="1" applyAlignment="1" applyProtection="1">
      <alignment horizontal="center" vertical="center"/>
    </xf>
    <xf numFmtId="0" fontId="38" fillId="0" borderId="0" xfId="0" applyNumberFormat="1" applyFont="1" applyFill="1" applyBorder="1" applyAlignment="1" applyProtection="1">
      <alignment horizontal="center" vertical="center" wrapText="1"/>
    </xf>
    <xf numFmtId="0" fontId="38" fillId="0" borderId="0" xfId="0" applyFont="1" applyFill="1" applyAlignment="1">
      <alignment horizontal="center" vertical="center"/>
    </xf>
    <xf numFmtId="0" fontId="17" fillId="0" borderId="0" xfId="0" applyFont="1" applyFill="1" applyBorder="1" applyAlignment="1" applyProtection="1">
      <alignment horizontal="center" vertical="center" wrapText="1"/>
    </xf>
    <xf numFmtId="0" fontId="23" fillId="0" borderId="7" xfId="0" applyFont="1" applyFill="1" applyBorder="1" applyAlignment="1" applyProtection="1">
      <alignment horizontal="center" vertical="center" wrapText="1"/>
    </xf>
    <xf numFmtId="14" fontId="38" fillId="0" borderId="0" xfId="0" applyNumberFormat="1" applyFont="1" applyFill="1" applyBorder="1" applyAlignment="1" applyProtection="1">
      <alignment horizontal="center" vertical="center" wrapText="1"/>
    </xf>
    <xf numFmtId="0" fontId="42" fillId="0" borderId="0" xfId="0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horizontal="center" vertical="center" wrapText="1"/>
    </xf>
    <xf numFmtId="0" fontId="17" fillId="0" borderId="8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vertical="center"/>
    </xf>
    <xf numFmtId="0" fontId="42" fillId="0" borderId="0" xfId="0" applyFont="1" applyFill="1" applyBorder="1" applyAlignment="1" applyProtection="1">
      <alignment vertical="center"/>
    </xf>
    <xf numFmtId="0" fontId="17" fillId="0" borderId="8" xfId="0" applyFont="1" applyFill="1" applyBorder="1" applyAlignment="1" applyProtection="1">
      <alignment vertical="center"/>
    </xf>
    <xf numFmtId="0" fontId="23" fillId="0" borderId="9" xfId="0" applyFont="1" applyFill="1" applyBorder="1" applyAlignment="1" applyProtection="1">
      <alignment horizontal="center" vertical="center"/>
    </xf>
    <xf numFmtId="0" fontId="23" fillId="0" borderId="10" xfId="0" applyFont="1" applyFill="1" applyBorder="1" applyAlignment="1" applyProtection="1">
      <alignment horizontal="center" vertical="center"/>
    </xf>
    <xf numFmtId="0" fontId="23" fillId="0" borderId="1" xfId="0" applyFont="1" applyFill="1" applyBorder="1" applyAlignment="1" applyProtection="1">
      <alignment horizontal="center" vertical="center"/>
    </xf>
    <xf numFmtId="0" fontId="23" fillId="0" borderId="11" xfId="0" applyFont="1" applyFill="1" applyBorder="1" applyAlignment="1" applyProtection="1">
      <alignment horizontal="center" vertical="center"/>
    </xf>
    <xf numFmtId="0" fontId="23" fillId="0" borderId="12" xfId="0" applyFont="1" applyFill="1" applyBorder="1" applyAlignment="1" applyProtection="1">
      <alignment horizontal="center" vertical="center"/>
    </xf>
    <xf numFmtId="0" fontId="43" fillId="0" borderId="2" xfId="0" applyFont="1" applyBorder="1" applyAlignment="1">
      <alignment horizontal="center" wrapText="1"/>
    </xf>
    <xf numFmtId="0" fontId="41" fillId="0" borderId="1" xfId="0" applyFont="1" applyFill="1" applyBorder="1" applyAlignment="1" applyProtection="1">
      <alignment horizontal="center" shrinkToFit="1"/>
    </xf>
    <xf numFmtId="190" fontId="38" fillId="0" borderId="1" xfId="0" applyNumberFormat="1" applyFont="1" applyFill="1" applyBorder="1" applyAlignment="1" applyProtection="1">
      <alignment horizontal="center" shrinkToFit="1"/>
    </xf>
    <xf numFmtId="195" fontId="38" fillId="0" borderId="2" xfId="0" applyNumberFormat="1" applyFont="1" applyFill="1" applyBorder="1" applyAlignment="1" applyProtection="1">
      <alignment horizontal="center" shrinkToFit="1"/>
    </xf>
    <xf numFmtId="0" fontId="42" fillId="0" borderId="2" xfId="0" applyFont="1" applyBorder="1" applyAlignment="1">
      <alignment horizontal="center"/>
    </xf>
    <xf numFmtId="0" fontId="38" fillId="0" borderId="2" xfId="0" applyFont="1" applyFill="1" applyBorder="1" applyAlignment="1">
      <alignment horizontal="center"/>
    </xf>
    <xf numFmtId="0" fontId="38" fillId="0" borderId="2" xfId="0" applyNumberFormat="1" applyFont="1" applyBorder="1" applyAlignment="1">
      <alignment horizontal="center"/>
    </xf>
    <xf numFmtId="0" fontId="41" fillId="0" borderId="2" xfId="0" applyFont="1" applyFill="1" applyBorder="1" applyAlignment="1" applyProtection="1">
      <alignment horizontal="center" shrinkToFit="1"/>
    </xf>
    <xf numFmtId="190" fontId="38" fillId="0" borderId="2" xfId="0" applyNumberFormat="1" applyFont="1" applyFill="1" applyBorder="1" applyAlignment="1" applyProtection="1">
      <alignment horizontal="center" shrinkToFit="1"/>
    </xf>
    <xf numFmtId="0" fontId="38" fillId="0" borderId="0" xfId="0" applyFont="1" applyFill="1" applyBorder="1" applyAlignment="1" applyProtection="1">
      <alignment horizontal="right" vertical="center"/>
    </xf>
    <xf numFmtId="0" fontId="38" fillId="0" borderId="0" xfId="0" applyFont="1" applyFill="1" applyBorder="1" applyAlignment="1" applyProtection="1">
      <alignment horizontal="left" vertical="center"/>
    </xf>
    <xf numFmtId="0" fontId="38" fillId="0" borderId="0" xfId="0" applyFont="1" applyFill="1" applyBorder="1" applyAlignment="1" applyProtection="1">
      <alignment vertical="center"/>
    </xf>
    <xf numFmtId="0" fontId="44" fillId="0" borderId="0" xfId="3" applyFont="1"/>
    <xf numFmtId="196" fontId="2" fillId="0" borderId="0" xfId="0" applyNumberFormat="1" applyFont="1" applyFill="1" applyBorder="1" applyAlignment="1" applyProtection="1">
      <alignment vertical="center"/>
    </xf>
    <xf numFmtId="0" fontId="45" fillId="0" borderId="0" xfId="0" applyFont="1" applyFill="1" applyBorder="1" applyAlignment="1" applyProtection="1">
      <alignment vertical="center"/>
    </xf>
    <xf numFmtId="197" fontId="2" fillId="0" borderId="0" xfId="0" applyNumberFormat="1" applyFont="1" applyFill="1" applyBorder="1" applyAlignment="1" applyProtection="1">
      <alignment horizontal="right" vertical="center"/>
    </xf>
    <xf numFmtId="196" fontId="2" fillId="0" borderId="0" xfId="0" applyNumberFormat="1" applyFont="1" applyFill="1" applyBorder="1" applyAlignment="1" applyProtection="1">
      <alignment horizontal="left" vertical="center"/>
    </xf>
    <xf numFmtId="0" fontId="38" fillId="0" borderId="0" xfId="0" applyFont="1" applyFill="1" applyBorder="1" applyAlignment="1" applyProtection="1">
      <alignment vertical="center" shrinkToFit="1"/>
    </xf>
    <xf numFmtId="0" fontId="38" fillId="0" borderId="0" xfId="0" applyFont="1" applyFill="1" applyBorder="1" applyAlignment="1" applyProtection="1">
      <alignment horizontal="center" vertical="center"/>
    </xf>
    <xf numFmtId="0" fontId="46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38" fillId="0" borderId="0" xfId="0" applyFont="1" applyFill="1" applyAlignment="1" applyProtection="1">
      <alignment horizontal="left" vertical="center"/>
    </xf>
    <xf numFmtId="0" fontId="38" fillId="0" borderId="0" xfId="0" applyFont="1" applyFill="1" applyAlignment="1" applyProtection="1">
      <alignment vertical="center"/>
    </xf>
    <xf numFmtId="0" fontId="47" fillId="0" borderId="0" xfId="0" applyFont="1" applyFill="1" applyBorder="1" applyAlignment="1" applyProtection="1">
      <alignment vertical="center"/>
    </xf>
    <xf numFmtId="0" fontId="0" fillId="2" borderId="0" xfId="1" applyFont="1" applyFill="1" applyAlignment="1">
      <alignment horizontal="center" vertical="center"/>
    </xf>
    <xf numFmtId="0" fontId="42" fillId="0" borderId="0" xfId="1" applyFont="1" applyFill="1" applyAlignment="1">
      <alignment vertical="center" wrapText="1"/>
    </xf>
    <xf numFmtId="0" fontId="0" fillId="0" borderId="0" xfId="1" applyFont="1" applyFill="1" applyAlignment="1">
      <alignment vertical="center" wrapText="1"/>
    </xf>
    <xf numFmtId="0" fontId="0" fillId="2" borderId="0" xfId="1" applyFont="1" applyFill="1" applyAlignment="1">
      <alignment vertical="center"/>
    </xf>
    <xf numFmtId="0" fontId="49" fillId="0" borderId="13" xfId="1" applyFont="1" applyFill="1" applyBorder="1" applyAlignment="1">
      <alignment horizontal="center" vertical="center" wrapText="1"/>
    </xf>
    <xf numFmtId="0" fontId="49" fillId="0" borderId="2" xfId="1" applyFont="1" applyFill="1" applyBorder="1" applyAlignment="1">
      <alignment horizontal="center" vertical="center" wrapText="1"/>
    </xf>
    <xf numFmtId="0" fontId="49" fillId="4" borderId="2" xfId="1" applyFont="1" applyFill="1" applyBorder="1" applyAlignment="1">
      <alignment horizontal="center" vertical="center" wrapText="1"/>
    </xf>
    <xf numFmtId="0" fontId="50" fillId="5" borderId="2" xfId="1" applyFont="1" applyFill="1" applyBorder="1" applyAlignment="1">
      <alignment horizontal="center" vertical="center" wrapText="1"/>
    </xf>
    <xf numFmtId="0" fontId="42" fillId="0" borderId="13" xfId="1" applyFont="1" applyFill="1" applyBorder="1" applyAlignment="1">
      <alignment horizontal="center" vertical="center"/>
    </xf>
    <xf numFmtId="14" fontId="42" fillId="0" borderId="2" xfId="1" applyNumberFormat="1" applyFont="1" applyFill="1" applyBorder="1" applyAlignment="1">
      <alignment horizontal="center" vertical="center" wrapText="1"/>
    </xf>
    <xf numFmtId="0" fontId="42" fillId="0" borderId="2" xfId="1" applyNumberFormat="1" applyFont="1" applyFill="1" applyBorder="1" applyAlignment="1">
      <alignment horizontal="center" vertical="center" wrapText="1"/>
    </xf>
    <xf numFmtId="190" fontId="23" fillId="0" borderId="2" xfId="0" applyNumberFormat="1" applyFont="1" applyFill="1" applyBorder="1" applyAlignment="1">
      <alignment horizontal="center" vertical="center"/>
    </xf>
    <xf numFmtId="0" fontId="42" fillId="0" borderId="2" xfId="1" applyFont="1" applyFill="1" applyBorder="1" applyAlignment="1">
      <alignment horizontal="center" vertical="center" wrapText="1"/>
    </xf>
    <xf numFmtId="0" fontId="42" fillId="0" borderId="2" xfId="1" applyFont="1" applyFill="1" applyBorder="1" applyAlignment="1">
      <alignment horizontal="left" vertical="center" wrapText="1"/>
    </xf>
    <xf numFmtId="0" fontId="42" fillId="0" borderId="0" xfId="0" applyFont="1" applyFill="1" applyBorder="1" applyAlignment="1">
      <alignment horizontal="left" vertical="center"/>
    </xf>
    <xf numFmtId="0" fontId="37" fillId="0" borderId="0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vertical="center"/>
    </xf>
    <xf numFmtId="0" fontId="51" fillId="0" borderId="2" xfId="0" applyFont="1" applyFill="1" applyBorder="1" applyAlignment="1">
      <alignment horizontal="center" vertical="center" wrapText="1"/>
    </xf>
    <xf numFmtId="49" fontId="52" fillId="0" borderId="2" xfId="1" applyNumberFormat="1" applyFont="1" applyFill="1" applyBorder="1" applyAlignment="1">
      <alignment horizontal="center" vertical="center" wrapText="1"/>
    </xf>
    <xf numFmtId="49" fontId="42" fillId="0" borderId="2" xfId="1" applyNumberFormat="1" applyFont="1" applyFill="1" applyBorder="1" applyAlignment="1">
      <alignment horizontal="center" vertical="center" wrapText="1"/>
    </xf>
    <xf numFmtId="199" fontId="42" fillId="0" borderId="2" xfId="1" applyNumberFormat="1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horizontal="left" vertical="center" wrapText="1"/>
    </xf>
    <xf numFmtId="0" fontId="67" fillId="6" borderId="0" xfId="1" applyFont="1" applyFill="1" applyAlignment="1">
      <alignment horizontal="center" vertical="center"/>
    </xf>
    <xf numFmtId="0" fontId="0" fillId="0" borderId="2" xfId="1" applyFont="1" applyFill="1" applyBorder="1" applyAlignment="1">
      <alignment vertical="center" wrapText="1"/>
    </xf>
    <xf numFmtId="0" fontId="48" fillId="3" borderId="14" xfId="1" applyFont="1" applyFill="1" applyBorder="1" applyAlignment="1">
      <alignment horizontal="center" vertical="center"/>
    </xf>
    <xf numFmtId="0" fontId="48" fillId="3" borderId="0" xfId="1" applyFont="1" applyFill="1" applyBorder="1" applyAlignment="1">
      <alignment horizontal="center" vertical="center"/>
    </xf>
    <xf numFmtId="198" fontId="38" fillId="0" borderId="0" xfId="0" applyNumberFormat="1" applyFont="1" applyFill="1" applyBorder="1" applyAlignment="1" applyProtection="1">
      <alignment horizontal="center" vertical="center"/>
    </xf>
    <xf numFmtId="0" fontId="23" fillId="0" borderId="8" xfId="0" applyFont="1" applyFill="1" applyBorder="1" applyAlignment="1" applyProtection="1">
      <alignment horizontal="center" wrapText="1"/>
    </xf>
    <xf numFmtId="0" fontId="23" fillId="0" borderId="7" xfId="0" applyFont="1" applyFill="1" applyBorder="1" applyAlignment="1" applyProtection="1">
      <alignment horizontal="center" wrapText="1"/>
    </xf>
    <xf numFmtId="49" fontId="23" fillId="0" borderId="8" xfId="0" applyNumberFormat="1" applyFont="1" applyFill="1" applyBorder="1" applyAlignment="1" applyProtection="1">
      <alignment horizontal="center" vertical="center"/>
    </xf>
    <xf numFmtId="49" fontId="23" fillId="0" borderId="7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Alignment="1" applyProtection="1">
      <alignment horizontal="right" vertical="center" wrapText="1"/>
    </xf>
    <xf numFmtId="0" fontId="17" fillId="0" borderId="0" xfId="0" applyFont="1" applyFill="1" applyAlignment="1" applyProtection="1">
      <alignment horizontal="right" vertical="center"/>
    </xf>
    <xf numFmtId="194" fontId="38" fillId="0" borderId="0" xfId="0" applyNumberFormat="1" applyFont="1" applyFill="1" applyAlignment="1" applyProtection="1">
      <alignment horizontal="center" vertical="center"/>
    </xf>
    <xf numFmtId="194" fontId="38" fillId="0" borderId="0" xfId="0" applyNumberFormat="1" applyFont="1" applyFill="1" applyAlignment="1" applyProtection="1">
      <alignment vertical="center"/>
    </xf>
    <xf numFmtId="195" fontId="38" fillId="0" borderId="0" xfId="0" applyNumberFormat="1" applyFont="1" applyFill="1" applyAlignment="1" applyProtection="1">
      <alignment horizontal="center" vertical="center"/>
    </xf>
    <xf numFmtId="49" fontId="41" fillId="0" borderId="0" xfId="0" applyNumberFormat="1" applyFont="1" applyFill="1" applyBorder="1" applyAlignment="1" applyProtection="1">
      <alignment horizontal="left" vertical="center" wrapText="1"/>
    </xf>
    <xf numFmtId="49" fontId="23" fillId="0" borderId="0" xfId="0" applyNumberFormat="1" applyFont="1" applyFill="1" applyBorder="1" applyAlignment="1" applyProtection="1">
      <alignment horizontal="left" vertical="center" wrapText="1"/>
    </xf>
    <xf numFmtId="49" fontId="23" fillId="0" borderId="7" xfId="0" applyNumberFormat="1" applyFont="1" applyFill="1" applyBorder="1" applyAlignment="1" applyProtection="1">
      <alignment horizontal="left" vertical="center" wrapText="1"/>
    </xf>
    <xf numFmtId="0" fontId="41" fillId="0" borderId="8" xfId="0" applyFont="1" applyFill="1" applyBorder="1" applyAlignment="1" applyProtection="1">
      <alignment horizontal="left" vertical="center" wrapText="1"/>
    </xf>
    <xf numFmtId="0" fontId="23" fillId="0" borderId="8" xfId="0" applyFont="1" applyFill="1" applyBorder="1" applyAlignment="1" applyProtection="1">
      <alignment horizontal="left" vertical="center" wrapText="1"/>
    </xf>
    <xf numFmtId="0" fontId="23" fillId="0" borderId="7" xfId="0" applyFont="1" applyFill="1" applyBorder="1" applyAlignment="1" applyProtection="1">
      <alignment horizontal="left" vertical="center" wrapText="1"/>
    </xf>
    <xf numFmtId="0" fontId="41" fillId="0" borderId="8" xfId="0" applyFont="1" applyFill="1" applyBorder="1" applyAlignment="1" applyProtection="1">
      <alignment horizontal="left" vertical="center"/>
    </xf>
    <xf numFmtId="0" fontId="23" fillId="0" borderId="8" xfId="0" applyFont="1" applyFill="1" applyBorder="1" applyAlignment="1" applyProtection="1">
      <alignment horizontal="left" vertical="center"/>
    </xf>
    <xf numFmtId="0" fontId="23" fillId="0" borderId="7" xfId="0" applyFont="1" applyFill="1" applyBorder="1" applyAlignment="1" applyProtection="1">
      <alignment horizontal="left" vertical="center"/>
    </xf>
    <xf numFmtId="0" fontId="42" fillId="0" borderId="8" xfId="0" applyFont="1" applyFill="1" applyBorder="1" applyAlignment="1" applyProtection="1">
      <alignment horizontal="left" vertical="center" wrapText="1"/>
    </xf>
    <xf numFmtId="0" fontId="17" fillId="0" borderId="8" xfId="0" applyFont="1" applyFill="1" applyBorder="1" applyAlignment="1" applyProtection="1">
      <alignment horizontal="left" vertical="center"/>
    </xf>
    <xf numFmtId="0" fontId="17" fillId="0" borderId="7" xfId="0" applyFont="1" applyFill="1" applyBorder="1" applyAlignment="1" applyProtection="1">
      <alignment horizontal="left" vertical="center"/>
    </xf>
    <xf numFmtId="0" fontId="39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horizontal="center" vertical="center" wrapText="1"/>
    </xf>
    <xf numFmtId="0" fontId="17" fillId="0" borderId="0" xfId="0" applyFont="1" applyFill="1" applyBorder="1" applyAlignment="1" applyProtection="1">
      <alignment vertical="center" shrinkToFit="1"/>
    </xf>
    <xf numFmtId="0" fontId="17" fillId="0" borderId="15" xfId="0" applyFont="1" applyFill="1" applyBorder="1" applyAlignment="1" applyProtection="1">
      <alignment vertical="center" shrinkToFit="1"/>
    </xf>
    <xf numFmtId="0" fontId="17" fillId="0" borderId="0" xfId="0" applyFont="1" applyFill="1" applyAlignment="1" applyProtection="1">
      <alignment horizontal="left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72" fillId="0" borderId="0" xfId="0" applyFont="1" applyFill="1" applyBorder="1" applyAlignment="1">
      <alignment horizontal="center"/>
    </xf>
    <xf numFmtId="0" fontId="72" fillId="0" borderId="0" xfId="0" applyFont="1" applyFill="1" applyBorder="1" applyAlignment="1">
      <alignment horizontal="left" wrapText="1"/>
    </xf>
    <xf numFmtId="0" fontId="72" fillId="0" borderId="0" xfId="0" applyFont="1" applyFill="1" applyBorder="1" applyAlignment="1">
      <alignment horizontal="center" wrapText="1"/>
    </xf>
    <xf numFmtId="14" fontId="73" fillId="0" borderId="0" xfId="0" applyNumberFormat="1" applyFont="1" applyFill="1" applyBorder="1" applyAlignment="1">
      <alignment horizontal="center" wrapText="1"/>
    </xf>
    <xf numFmtId="0" fontId="73" fillId="0" borderId="0" xfId="0" applyFont="1" applyFill="1" applyAlignment="1">
      <alignment horizontal="left" wrapText="1"/>
    </xf>
    <xf numFmtId="0" fontId="73" fillId="0" borderId="0" xfId="0" applyFont="1" applyFill="1" applyBorder="1" applyAlignment="1">
      <alignment horizontal="left"/>
    </xf>
    <xf numFmtId="0" fontId="73" fillId="0" borderId="0" xfId="0" applyFont="1" applyFill="1" applyBorder="1" applyAlignment="1">
      <alignment horizontal="center"/>
    </xf>
    <xf numFmtId="0" fontId="75" fillId="0" borderId="17" xfId="0" applyFont="1" applyFill="1" applyBorder="1" applyAlignment="1">
      <alignment horizontal="center"/>
    </xf>
    <xf numFmtId="0" fontId="75" fillId="0" borderId="18" xfId="0" applyFont="1" applyFill="1" applyBorder="1" applyAlignment="1">
      <alignment horizontal="center"/>
    </xf>
    <xf numFmtId="0" fontId="75" fillId="0" borderId="5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 vertical="center"/>
    </xf>
    <xf numFmtId="0" fontId="75" fillId="0" borderId="1" xfId="0" applyNumberFormat="1" applyFont="1" applyFill="1" applyBorder="1" applyAlignment="1">
      <alignment horizontal="center" vertical="center" wrapText="1"/>
    </xf>
    <xf numFmtId="0" fontId="75" fillId="0" borderId="11" xfId="0" applyNumberFormat="1" applyFont="1" applyFill="1" applyBorder="1" applyAlignment="1">
      <alignment horizontal="center" vertical="center" wrapText="1"/>
    </xf>
    <xf numFmtId="0" fontId="75" fillId="0" borderId="16" xfId="0" applyNumberFormat="1" applyFont="1" applyFill="1" applyBorder="1" applyAlignment="1">
      <alignment horizontal="center" vertical="center" wrapText="1"/>
    </xf>
    <xf numFmtId="195" fontId="75" fillId="0" borderId="1" xfId="0" applyNumberFormat="1" applyFont="1" applyFill="1" applyBorder="1" applyAlignment="1">
      <alignment horizontal="center" vertical="center"/>
    </xf>
    <xf numFmtId="195" fontId="75" fillId="0" borderId="11" xfId="0" applyNumberFormat="1" applyFont="1" applyFill="1" applyBorder="1" applyAlignment="1">
      <alignment horizontal="center" vertical="center"/>
    </xf>
    <xf numFmtId="195" fontId="75" fillId="0" borderId="16" xfId="0" applyNumberFormat="1" applyFont="1" applyFill="1" applyBorder="1" applyAlignment="1">
      <alignment horizontal="center" vertical="center"/>
    </xf>
    <xf numFmtId="194" fontId="74" fillId="0" borderId="1" xfId="0" applyNumberFormat="1" applyFont="1" applyFill="1" applyBorder="1" applyAlignment="1">
      <alignment horizontal="center" vertical="center"/>
    </xf>
    <xf numFmtId="194" fontId="74" fillId="0" borderId="11" xfId="0" applyNumberFormat="1" applyFont="1" applyFill="1" applyBorder="1" applyAlignment="1">
      <alignment horizontal="center" vertical="center"/>
    </xf>
    <xf numFmtId="0" fontId="75" fillId="0" borderId="1" xfId="0" applyFont="1" applyFill="1" applyBorder="1" applyAlignment="1">
      <alignment horizontal="center" vertical="center" wrapText="1"/>
    </xf>
    <xf numFmtId="0" fontId="75" fillId="0" borderId="11" xfId="0" applyFont="1" applyFill="1" applyBorder="1" applyAlignment="1">
      <alignment horizontal="center" vertical="center" wrapText="1"/>
    </xf>
    <xf numFmtId="0" fontId="75" fillId="0" borderId="16" xfId="0" applyFont="1" applyFill="1" applyBorder="1" applyAlignment="1">
      <alignment horizontal="center" vertical="center" wrapText="1"/>
    </xf>
    <xf numFmtId="0" fontId="1" fillId="0" borderId="18" xfId="0" applyNumberFormat="1" applyFont="1" applyFill="1" applyBorder="1" applyAlignment="1">
      <alignment horizontal="center" vertical="center" wrapText="1"/>
    </xf>
    <xf numFmtId="0" fontId="22" fillId="0" borderId="19" xfId="0" applyFont="1" applyFill="1" applyBorder="1" applyAlignment="1">
      <alignment horizontal="center" vertical="center"/>
    </xf>
    <xf numFmtId="0" fontId="22" fillId="0" borderId="20" xfId="0" applyFont="1" applyFill="1" applyBorder="1" applyAlignment="1">
      <alignment horizontal="center" vertical="center"/>
    </xf>
    <xf numFmtId="0" fontId="72" fillId="0" borderId="4" xfId="0" applyFont="1" applyFill="1" applyBorder="1" applyAlignment="1">
      <alignment horizontal="left" vertical="center" wrapText="1"/>
    </xf>
    <xf numFmtId="0" fontId="72" fillId="0" borderId="0" xfId="0" applyFont="1" applyFill="1" applyBorder="1" applyAlignment="1">
      <alignment horizontal="left" vertical="top" wrapText="1"/>
    </xf>
    <xf numFmtId="0" fontId="72" fillId="0" borderId="0" xfId="0" applyFont="1" applyFill="1" applyAlignment="1">
      <alignment horizontal="left" vertical="center" wrapText="1"/>
    </xf>
    <xf numFmtId="0" fontId="72" fillId="0" borderId="17" xfId="0" applyFont="1" applyFill="1" applyBorder="1" applyAlignment="1">
      <alignment horizontal="center" wrapText="1"/>
    </xf>
    <xf numFmtId="0" fontId="72" fillId="0" borderId="18" xfId="0" applyFont="1" applyFill="1" applyBorder="1" applyAlignment="1">
      <alignment horizontal="center" wrapText="1"/>
    </xf>
    <xf numFmtId="0" fontId="72" fillId="0" borderId="5" xfId="0" applyFont="1" applyFill="1" applyBorder="1" applyAlignment="1">
      <alignment horizontal="center" wrapText="1"/>
    </xf>
    <xf numFmtId="0" fontId="26" fillId="0" borderId="0" xfId="0" applyFont="1" applyFill="1" applyBorder="1" applyAlignment="1">
      <alignment horizontal="center" vertical="center"/>
    </xf>
    <xf numFmtId="0" fontId="72" fillId="0" borderId="0" xfId="0" applyFont="1" applyFill="1" applyBorder="1" applyAlignment="1">
      <alignment horizontal="left" vertical="center" wrapText="1"/>
    </xf>
    <xf numFmtId="0" fontId="7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9" fontId="7" fillId="0" borderId="0" xfId="4" applyNumberFormat="1" applyFont="1" applyFill="1" applyAlignment="1">
      <alignment horizontal="left"/>
    </xf>
  </cellXfs>
  <cellStyles count="5">
    <cellStyle name="百分比" xfId="2" builtinId="5"/>
    <cellStyle name="常规" xfId="0" builtinId="0"/>
    <cellStyle name="常规_0000 (version 1)" xfId="3" xr:uid="{D2398962-107D-4B53-8635-D40B54AEE146}"/>
    <cellStyle name="常规_08年08月德立进出货新记录" xfId="4" xr:uid="{3BE9D2EA-1C1E-462C-8109-318AADFA9A40}"/>
    <cellStyle name="一般_異地備案核對表(重慶富士康)" xfId="1" xr:uid="{9384EDAA-EEB7-4E9F-BE52-7D74D66E10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16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63" Type="http://schemas.openxmlformats.org/officeDocument/2006/relationships/externalLink" Target="externalLinks/externalLink58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3" Type="http://schemas.openxmlformats.org/officeDocument/2006/relationships/externalLink" Target="externalLinks/externalLink48.xml"/><Relationship Id="rId58" Type="http://schemas.openxmlformats.org/officeDocument/2006/relationships/externalLink" Target="externalLinks/externalLink53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6.xml"/><Relationship Id="rId19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56" Type="http://schemas.openxmlformats.org/officeDocument/2006/relationships/externalLink" Target="externalLinks/externalLink51.xml"/><Relationship Id="rId64" Type="http://schemas.openxmlformats.org/officeDocument/2006/relationships/externalLink" Target="externalLinks/externalLink59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59" Type="http://schemas.openxmlformats.org/officeDocument/2006/relationships/externalLink" Target="externalLinks/externalLink54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54" Type="http://schemas.openxmlformats.org/officeDocument/2006/relationships/externalLink" Target="externalLinks/externalLink49.xml"/><Relationship Id="rId62" Type="http://schemas.openxmlformats.org/officeDocument/2006/relationships/externalLink" Target="externalLinks/externalLink5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Relationship Id="rId57" Type="http://schemas.openxmlformats.org/officeDocument/2006/relationships/externalLink" Target="externalLinks/externalLink52.xml"/><Relationship Id="rId10" Type="http://schemas.openxmlformats.org/officeDocument/2006/relationships/externalLink" Target="externalLinks/externalLink5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47.xml"/><Relationship Id="rId60" Type="http://schemas.openxmlformats.org/officeDocument/2006/relationships/externalLink" Target="externalLinks/externalLink55.xml"/><Relationship Id="rId65" Type="http://schemas.openxmlformats.org/officeDocument/2006/relationships/externalLink" Target="externalLinks/externalLink60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29.xml"/><Relationship Id="rId50" Type="http://schemas.openxmlformats.org/officeDocument/2006/relationships/externalLink" Target="externalLinks/externalLink45.xml"/><Relationship Id="rId55" Type="http://schemas.openxmlformats.org/officeDocument/2006/relationships/externalLink" Target="externalLinks/externalLink5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5</xdr:col>
      <xdr:colOff>723900</xdr:colOff>
      <xdr:row>10</xdr:row>
      <xdr:rowOff>0</xdr:rowOff>
    </xdr:to>
    <xdr:sp macro="" textlink="">
      <xdr:nvSpPr>
        <xdr:cNvPr id="2097" name="Line 1034">
          <a:extLst>
            <a:ext uri="{FF2B5EF4-FFF2-40B4-BE49-F238E27FC236}">
              <a16:creationId xmlns:a16="http://schemas.microsoft.com/office/drawing/2014/main" id="{44F8DCC4-C7BF-2CF0-C1EF-048C708B3ADD}"/>
            </a:ext>
          </a:extLst>
        </xdr:cNvPr>
        <xdr:cNvSpPr>
          <a:spLocks noChangeShapeType="1"/>
        </xdr:cNvSpPr>
      </xdr:nvSpPr>
      <xdr:spPr bwMode="auto">
        <a:xfrm>
          <a:off x="5273040" y="2308860"/>
          <a:ext cx="723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12</xdr:row>
      <xdr:rowOff>30480</xdr:rowOff>
    </xdr:from>
    <xdr:to>
      <xdr:col>5</xdr:col>
      <xdr:colOff>739140</xdr:colOff>
      <xdr:row>12</xdr:row>
      <xdr:rowOff>30480</xdr:rowOff>
    </xdr:to>
    <xdr:sp macro="" textlink="">
      <xdr:nvSpPr>
        <xdr:cNvPr id="2098" name="Line 1034">
          <a:extLst>
            <a:ext uri="{FF2B5EF4-FFF2-40B4-BE49-F238E27FC236}">
              <a16:creationId xmlns:a16="http://schemas.microsoft.com/office/drawing/2014/main" id="{D86DC687-1DA2-FF2C-21D6-CFF7DF51556A}"/>
            </a:ext>
          </a:extLst>
        </xdr:cNvPr>
        <xdr:cNvSpPr>
          <a:spLocks noChangeShapeType="1"/>
        </xdr:cNvSpPr>
      </xdr:nvSpPr>
      <xdr:spPr bwMode="auto">
        <a:xfrm>
          <a:off x="5288280" y="2659380"/>
          <a:ext cx="723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723900</xdr:colOff>
      <xdr:row>10</xdr:row>
      <xdr:rowOff>0</xdr:rowOff>
    </xdr:to>
    <xdr:sp macro="" textlink="">
      <xdr:nvSpPr>
        <xdr:cNvPr id="2099" name="Line 1034">
          <a:extLst>
            <a:ext uri="{FF2B5EF4-FFF2-40B4-BE49-F238E27FC236}">
              <a16:creationId xmlns:a16="http://schemas.microsoft.com/office/drawing/2014/main" id="{6464F9A8-941C-D422-4A0F-9F88DCA8BF3D}"/>
            </a:ext>
          </a:extLst>
        </xdr:cNvPr>
        <xdr:cNvSpPr>
          <a:spLocks noChangeShapeType="1"/>
        </xdr:cNvSpPr>
      </xdr:nvSpPr>
      <xdr:spPr bwMode="auto">
        <a:xfrm>
          <a:off x="5273040" y="2308860"/>
          <a:ext cx="723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12</xdr:row>
      <xdr:rowOff>30480</xdr:rowOff>
    </xdr:from>
    <xdr:to>
      <xdr:col>5</xdr:col>
      <xdr:colOff>739140</xdr:colOff>
      <xdr:row>12</xdr:row>
      <xdr:rowOff>30480</xdr:rowOff>
    </xdr:to>
    <xdr:sp macro="" textlink="">
      <xdr:nvSpPr>
        <xdr:cNvPr id="2100" name="Line 1034">
          <a:extLst>
            <a:ext uri="{FF2B5EF4-FFF2-40B4-BE49-F238E27FC236}">
              <a16:creationId xmlns:a16="http://schemas.microsoft.com/office/drawing/2014/main" id="{B0E3AE31-658C-D193-01E8-C9A8C5A25FB0}"/>
            </a:ext>
          </a:extLst>
        </xdr:cNvPr>
        <xdr:cNvSpPr>
          <a:spLocks noChangeShapeType="1"/>
        </xdr:cNvSpPr>
      </xdr:nvSpPr>
      <xdr:spPr bwMode="auto">
        <a:xfrm>
          <a:off x="5288280" y="2659380"/>
          <a:ext cx="723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723900</xdr:colOff>
      <xdr:row>10</xdr:row>
      <xdr:rowOff>0</xdr:rowOff>
    </xdr:to>
    <xdr:sp macro="" textlink="">
      <xdr:nvSpPr>
        <xdr:cNvPr id="2101" name="Line 1034">
          <a:extLst>
            <a:ext uri="{FF2B5EF4-FFF2-40B4-BE49-F238E27FC236}">
              <a16:creationId xmlns:a16="http://schemas.microsoft.com/office/drawing/2014/main" id="{5DBDB6E8-D4C0-978A-9BFC-231A4A4A99EE}"/>
            </a:ext>
          </a:extLst>
        </xdr:cNvPr>
        <xdr:cNvSpPr>
          <a:spLocks noChangeShapeType="1"/>
        </xdr:cNvSpPr>
      </xdr:nvSpPr>
      <xdr:spPr bwMode="auto">
        <a:xfrm>
          <a:off x="5273040" y="2308860"/>
          <a:ext cx="723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12</xdr:row>
      <xdr:rowOff>30480</xdr:rowOff>
    </xdr:from>
    <xdr:to>
      <xdr:col>5</xdr:col>
      <xdr:colOff>739140</xdr:colOff>
      <xdr:row>12</xdr:row>
      <xdr:rowOff>30480</xdr:rowOff>
    </xdr:to>
    <xdr:sp macro="" textlink="">
      <xdr:nvSpPr>
        <xdr:cNvPr id="2102" name="Line 1034">
          <a:extLst>
            <a:ext uri="{FF2B5EF4-FFF2-40B4-BE49-F238E27FC236}">
              <a16:creationId xmlns:a16="http://schemas.microsoft.com/office/drawing/2014/main" id="{655C5EF0-360B-8586-C66A-6193227C479C}"/>
            </a:ext>
          </a:extLst>
        </xdr:cNvPr>
        <xdr:cNvSpPr>
          <a:spLocks noChangeShapeType="1"/>
        </xdr:cNvSpPr>
      </xdr:nvSpPr>
      <xdr:spPr bwMode="auto">
        <a:xfrm>
          <a:off x="5288280" y="2659380"/>
          <a:ext cx="723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723900</xdr:colOff>
      <xdr:row>10</xdr:row>
      <xdr:rowOff>0</xdr:rowOff>
    </xdr:to>
    <xdr:sp macro="" textlink="">
      <xdr:nvSpPr>
        <xdr:cNvPr id="2103" name="Line 1034">
          <a:extLst>
            <a:ext uri="{FF2B5EF4-FFF2-40B4-BE49-F238E27FC236}">
              <a16:creationId xmlns:a16="http://schemas.microsoft.com/office/drawing/2014/main" id="{76BC8053-89CC-B112-59CA-2283CDED5BD8}"/>
            </a:ext>
          </a:extLst>
        </xdr:cNvPr>
        <xdr:cNvSpPr>
          <a:spLocks noChangeShapeType="1"/>
        </xdr:cNvSpPr>
      </xdr:nvSpPr>
      <xdr:spPr bwMode="auto">
        <a:xfrm>
          <a:off x="5273040" y="2308860"/>
          <a:ext cx="723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12</xdr:row>
      <xdr:rowOff>30480</xdr:rowOff>
    </xdr:from>
    <xdr:to>
      <xdr:col>5</xdr:col>
      <xdr:colOff>739140</xdr:colOff>
      <xdr:row>12</xdr:row>
      <xdr:rowOff>30480</xdr:rowOff>
    </xdr:to>
    <xdr:sp macro="" textlink="">
      <xdr:nvSpPr>
        <xdr:cNvPr id="2104" name="Line 1034">
          <a:extLst>
            <a:ext uri="{FF2B5EF4-FFF2-40B4-BE49-F238E27FC236}">
              <a16:creationId xmlns:a16="http://schemas.microsoft.com/office/drawing/2014/main" id="{C9CE375C-8915-4395-2E1C-2988A7844B7E}"/>
            </a:ext>
          </a:extLst>
        </xdr:cNvPr>
        <xdr:cNvSpPr>
          <a:spLocks noChangeShapeType="1"/>
        </xdr:cNvSpPr>
      </xdr:nvSpPr>
      <xdr:spPr bwMode="auto">
        <a:xfrm>
          <a:off x="5288280" y="2659380"/>
          <a:ext cx="723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350520</xdr:colOff>
      <xdr:row>0</xdr:row>
      <xdr:rowOff>487680</xdr:rowOff>
    </xdr:from>
    <xdr:to>
      <xdr:col>1</xdr:col>
      <xdr:colOff>982980</xdr:colOff>
      <xdr:row>1</xdr:row>
      <xdr:rowOff>7620</xdr:rowOff>
    </xdr:to>
    <xdr:pic>
      <xdr:nvPicPr>
        <xdr:cNvPr id="3087" name="Picture 1">
          <a:extLst>
            <a:ext uri="{FF2B5EF4-FFF2-40B4-BE49-F238E27FC236}">
              <a16:creationId xmlns:a16="http://schemas.microsoft.com/office/drawing/2014/main" id="{BA09BF99-3634-07E5-DCA2-1E39DC249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480060"/>
          <a:ext cx="98298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350520</xdr:colOff>
      <xdr:row>0</xdr:row>
      <xdr:rowOff>487680</xdr:rowOff>
    </xdr:from>
    <xdr:to>
      <xdr:col>1</xdr:col>
      <xdr:colOff>982980</xdr:colOff>
      <xdr:row>1</xdr:row>
      <xdr:rowOff>7620</xdr:rowOff>
    </xdr:to>
    <xdr:pic>
      <xdr:nvPicPr>
        <xdr:cNvPr id="3088" name="Picture 1">
          <a:extLst>
            <a:ext uri="{FF2B5EF4-FFF2-40B4-BE49-F238E27FC236}">
              <a16:creationId xmlns:a16="http://schemas.microsoft.com/office/drawing/2014/main" id="{AE8A31E0-D758-C66A-FDED-11E525965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480060"/>
          <a:ext cx="98298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8.8.123\CCIUserdata\DOCUME~1\PRINTER\LOCALS~1\Temp\windows\TEMP\MSOffice\Excel\XL97\FA\FA3006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9849;&#50864;\&#44277;&#50976;\&#44608;&#49849;&#50864;\&#44277;&#50976;&#48169;\&#9654;&#49324;&#50629;&#44228;&#54925;%20&#44221;&#48708;(1230%203050&#50613;%20&#48320;&#46041;&#48708;&#47564;%20&#48320;&#46041;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34\&#26412;&#22320;&#30913;&#30424;%20(f)\WINNT\Help\highhigh\AI2003.08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d-313\2006&#24180;\Agfa\Data\highhigh\AI2003.08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C\3C&#20844;&#25991;&#21253;\WINDOWS\Desktop\&#29983;&#29986;&#36039;&#26009;\&#20986;&#36008;&#20844;&#20107;&#21253;\SMT&#37559;&#36008;&#31649;&#29702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WSERVER\SerVerFiles\&#26611;&#29141;\S&#29983;&#29986;&#36039;&#26009;\20&#29983;&#29986;&#36039;&#26009;\&#29983;&#29986;&#36039;&#26009;09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&#26412;&#22320;&#30913;&#30424;%20(f)\Account\HuaWei\HuaWei%20Sales8020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rkstation-s2\my%20documents\My%20Documents\SMT&#24115;&#21934;\2000&#24180;\&#29983;&#29986;&#36039;&#26009;0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wserver\serverfiles\&#26611;&#29141;\S&#29983;&#29986;&#36039;&#26009;\20&#29983;&#29986;&#36039;&#26009;\&#29983;&#29986;&#36039;&#26009;05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rkstation-s2\c\PageMgr\ImgFolio\PHOTOFUN\Cards\&#29983;&#29986;&#36039;&#26009;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C\3C&#20844;&#25991;&#21253;\My%20Documents\&#29983;&#29986;&#36039;&#26009;\&#20986;&#36008;&#20844;&#20107;&#21253;\SMT&#37559;&#36008;&#31649;&#2970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20160618NKQN\Users\Public\&#20986;&#36135;\&#36865;&#36135;&#21333;1301-135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MT&#37559;&#36008;&#31649;&#29702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d-313\2007&#24180;\GW&#38283;&#31080;\Invoice\R200602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34\&#26412;&#22320;&#30913;&#30424;%20(f)\2005&#24288;&#26412;&#37096;\wang\&#22806;&#21253;&#37329;&#38989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nry-wu\2005&#24180;\Agfa\Data\highhigh\&#38463;&#26481;0809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d-313\2006&#24180;\Agfa\Data\highhigh\&#38463;&#26481;0809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20160618NKQN\Users\Public\&#20986;&#36135;\&#36865;&#36135;&#21333;1451-150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d312\emily\&#20126;&#21335;&#20633;&#20221;\Book4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oan\2004&#24115;&#21934;\2004&#24180;&#24115;&#21934;&#27512;&#27284;\&#38463;&#26481;0809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oan\2004&#24115;&#21934;\2004&#24180;&#24115;&#21934;&#27512;&#27284;\AI2003.08c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689;&#49345;&#48120;&#46356;&#50612;2\MY%20DOCUMENTS\KANG\98&#45380;&#44060;&#48156;&#47784;&#45944;\My%20Documents\&#44608;&#52285;&#44508;\&#50896;&#44032;&#48516;&#49437;&#54364;-1-&#48372;&#44256;&#52572;&#5133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20160618NKQN\Users\Public\&#20986;&#36135;\Documents%20and%20Settings\Administrator\Local%20Settings\Temporary%20Internet%20Files\Content.IE5\5BJ9GQ16\&#21103;&#26412;Flextronics%20Booking%20Form%20V1.0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gfa\Data\highhigh\&#38463;&#26481;0809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Administrator\&#26700;&#38754;\Book4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w-chang3\&#21508;&#23458;&#25142;&#36039;&#26009;&#22846;\&#24471;&#24247;\&#24471;&#24247;2009&#24180;7&#26376;&#32317;&#34920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d312\emily\&#20126;&#21335;&#20633;&#20221;\3.12&#22294;&#29255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d-312\2009&#24180;\Agfa\Data\highhigh\&#38463;&#26481;0809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d-312\2009&#24180;\Agfa\Data\highhigh\AI2003.08c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YTF\2013&#24180;&#25958;&#30427;&#26376;&#32467;&#28165;&#21333;\Book4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d312\emily\Documents%20and%20Settings\320\Local%20Settings\Temporary%20Internet%20Files\Content.IE5\GPE3WFUP\Book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d312\emily\&#21508;&#23458;&#25142;&#36039;&#26009;&#22846;\&#20126;&#21335;\&#20126;&#21335;10&#26376;&#32317;&#34920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9849;&#50864;\&#44277;&#50976;\&#44608;&#49849;&#50864;\&#44592;&#54925;&#50629;&#47924;\My%20Documents\2003&#45380;&#46020;\03&#45380;%204&#50900;\&#44221;&#48708;&#51665;&#4422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PRINTER\LOCALS~1\Temp\windows\TEMP\MSOffice\Excel\XL97\FA\FA300600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9849;&#50864;\&#44277;&#50976;\&#44608;&#49849;&#50864;\&#49324;&#50629;&#44228;&#54925;\2002&#45380;%20&#49688;&#51221;&#49324;&#50629;&#44228;&#54925;(04&#50900;)\&#48372;&#51312;&#51088;&#47308;\&#51088;&#51116;%20&#48143;%20&#44396;&#47588;&#51088;&#47308;\98&#45380;&#44228;&#54925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9849;&#50864;\&#44277;&#50976;\WINDOWS\Temporary%20Internet%20Files\Content.IE5\SHE3OLYF\2002&#45380;&#52628;&#51221;&#49552;&#51061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nry-wu\2005&#24180;\Agfa\Data\highhigh\AI2003.08c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nry-wu\2005&#24180;\payment%20%20for%20%20goods\2005&#24115;&#21934;\&#28207;&#24163;&#23458;&#25142;\H200508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9849;&#50864;\&#44277;&#50976;\&#44608;&#49849;&#50864;\&#44277;&#50976;&#48169;\2003&#45380;1&#50900;(&#49849;&#50864;%20&#44221;&#48708;&#49688;&#51221;)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-163\E\Documents%20and%20Settings\Administrator\&#26700;&#38754;\Book4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oodwin-aipg\&#31243;&#24335;&#27284;&#26696;\UNI&#31243;&#24335;&#34920;\&#33521;&#34349;\AVR1908%20SPE1C-SPEUT%20%20MP%20CPU(2&#36899;)(7020065910000S)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YTF\http:\gw.aname.co.kr\cgi-bin\show_attach\&#9654;2003&#45380;%20&#51648;&#52840;&#49436;%20&#50577;&#49885;(1).xls%3fwhere=\1037249211197_gw\2\&#44608;&#49849;&#50864;\&#49324;&#50629;&#44228;&#54925;\2002&#45380;%20&#49688;&#51221;&#49324;&#50629;&#44228;&#54925;(04&#50900;)\&#48372;&#51312;&#51088;&#47308;\&#51088;&#51116;%20&#48143;%20&#44396;&#47588;&#51088;&#47308;\98&#45380;&#44228;&#54925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YTF\http:\gw.aname.co.kr\&#44608;&#49849;&#50864;\&#49324;&#50629;&#44228;&#54925;\2002&#45380;%20&#49688;&#51221;&#49324;&#50629;&#44228;&#54925;(04&#50900;)\&#48372;&#51312;&#51088;&#47308;\&#51088;&#51116;%20&#48143;%20&#44396;&#47588;&#51088;&#47308;\98&#45380;&#44228;&#54925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5236;&#47928;&#49436;kitiwork63\1005\4551(&#53804;&#51088;&#44288;&#47144;)\&#51228;&#51312;&#54016;%20&#44228;&#52769;&#44592;&#44396;&#51077;%20&#54408;&#51032;&#494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%20PRO\WIN%20PRO&#36039;&#26009;\&#31532;&#19968;&#23560;&#26696;\&#31995;&#32113;&#20803;&#32032;&#35498;&#26126;&#26360;%20&#23560;&#26696;&#19968;\&#29579;&#31435;&#24646;\&#35498;&#26126;&#26360;\&#26032;&#36039;&#26009;&#22846;%20(2)\&#31995;&#32113;&#20803;&#32032;\&#27941;&#28580;\June%20Just%20ISO9000\&#20462;&#25913;&#24460;&#25991;&#20214;\F\&#26124;&#30427;&#31354;&#30333;&#34920;&#26684;\&#26032;&#34920;&#26684;\&#26032;&#22686;Microsoft%20Excel%20&#24037;&#20316;&#34920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YTF\http:\mail.aname.co.kr\&#44608;&#49849;&#50864;\&#49324;&#50629;&#44228;&#54925;\2002&#45380;%20&#49688;&#51221;&#49324;&#50629;&#44228;&#54925;(04&#50900;)\&#48372;&#51312;&#51088;&#47308;\&#51088;&#51116;%20&#48143;%20&#44396;&#47588;&#51088;&#47308;\98&#45380;&#44228;&#54925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20160618NKQN\Users\Users\Administrator\Desktop\202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6032;&#21512;&#21516;&#26009;&#20214;&#27512;&#24182;&#37686;4.19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\2021&#36164;&#26009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20160618NKQN\Users\Public\&#20986;&#36135;\&#25105;&#30340;&#25991;&#26723;\1751-180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55\Users\Documents%20and%20Settings\Administrator\&#26700;&#38754;\1324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f2158467\LOCALS~1\Temp\d.Lotus.Notes.Data\&#26032;&#24115;&#20874;&#20633;&#26696;&#34920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55\Users\Documents%20and%20Settings\Administrator\&#26700;&#38754;\170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20160618NKQN\Users\Public\&#20986;&#36135;\&#26118;&#23665;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0843;&#23453;&#31665;/&#34917;&#21333;&#27169;&#26495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%20PRO\WIN%20PRO&#36039;&#26009;\&#31532;&#19968;&#23560;&#26696;\&#31995;&#32113;&#20803;&#32032;&#35498;&#26126;&#26360;%20&#23560;&#26696;&#19968;\&#29579;&#31435;&#24646;\&#35498;&#26126;&#26360;\&#26032;&#36039;&#26009;&#22846;%20(2)\&#31995;&#32113;&#20803;&#32032;\&#27941;&#28580;\June%20Just%20ISO9000\&#20462;&#25913;&#24460;&#25991;&#20214;\F\&#26124;&#30427;&#31354;&#30333;&#34920;&#26684;\&#26032;&#34920;&#26684;\F-00&#31354;&#30333;&#34920;&#26684;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0843;&#23453;&#31665;/&#21103;&#26412;Flextronics%20Booking%20Form%20V1.0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GER\808TIM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4592;&#54925;&#54016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d312\emily\&#22312;&#24211;&#31649;&#29702;\06&#24180;\STB\06&#31532;&#20108;&#23395;&#24230;&#30424;&#28857;\STB%20GROUP%20Detai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-LISTING"/>
      <sheetName val="L&amp;B"/>
      <sheetName val="P&amp;M"/>
      <sheetName val="MV"/>
      <sheetName val="COMPUTER"/>
      <sheetName val="OE"/>
      <sheetName val="Fur"/>
      <sheetName val="F&amp;F"/>
      <sheetName val="FA"/>
      <sheetName val="KL"/>
      <sheetName val="DISPOSAL"/>
      <sheetName val="Revaluation"/>
      <sheetName val="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⊙海外率⊙"/>
      <sheetName val="01"/>
      <sheetName val="02"/>
      <sheetName val="03"/>
      <sheetName val="04"/>
      <sheetName val="♨집계(固變-세부)"/>
      <sheetName val="♨내수(固變-세부)"/>
      <sheetName val="♨수출(固變-세부)"/>
      <sheetName val="♨중개(固變-세부)"/>
      <sheetName val="♨DSTB(固變-세부)"/>
      <sheetName val="★손익보고★"/>
      <sheetName val="★손익보고Ⅱ★"/>
      <sheetName val="★분기손익"/>
      <sheetName val="☆손익ⅲ"/>
      <sheetName val="☆분기손익"/>
      <sheetName val="★손익(7.5%)"/>
      <sheetName val="☆손익(7.5%)"/>
      <sheetName val="★손익(10%)"/>
      <sheetName val="☆손익(10%)"/>
      <sheetName val="☎총계(固變,시뮬레이션)"/>
      <sheetName val="☎내수(固變-요약,simulation)"/>
      <sheetName val="☎수출(固變-요약,simulation)"/>
      <sheetName val="☎중개(固變-요약,simulation)"/>
      <sheetName val="☎DSTB(固變-요약,simulation)"/>
      <sheetName val="■총계(月別)"/>
      <sheetName val="□총계(월별 판관 세부내역)"/>
      <sheetName val="■내수(월별)"/>
      <sheetName val="■수출(월별)"/>
      <sheetName val="■중개(월별)"/>
      <sheetName val="■DSTB(월별)"/>
      <sheetName val="ㅁ총계"/>
      <sheetName val="⊙直共ㅁData"/>
      <sheetName val="⊙直共▣合"/>
      <sheetName val="⊙直共▣合 (2)"/>
      <sheetName val="⊙直共ㅁ국내"/>
      <sheetName val="⊙直共ㅁ수출"/>
      <sheetName val="⊙直共ㅁ중개"/>
      <sheetName val="⊙直共ㅁDSTB"/>
      <sheetName val="◎共通ㅁ국내"/>
      <sheetName val="◎共通ㅁ수출"/>
      <sheetName val="◎共通ㅁ중개"/>
      <sheetName val="◎共通ㅁDSTB"/>
      <sheetName val="ㅁ1월"/>
      <sheetName val="ㅁ2월"/>
      <sheetName val="ㅁ3월"/>
      <sheetName val="ㅁ4월"/>
      <sheetName val="ㅁ5월"/>
      <sheetName val="ㅁ6월"/>
      <sheetName val="ㅁ7월"/>
      <sheetName val="ㅁ8월"/>
      <sheetName val="ㅁ9월"/>
      <sheetName val="ㅁ10월"/>
      <sheetName val="ㅁ11월"/>
      <sheetName val="ㅁ12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十和田 (ICF)"/>
      <sheetName val="鋒欣對"/>
      <sheetName val="鋒發"/>
      <sheetName val="得康對"/>
      <sheetName val="康發"/>
      <sheetName val="呈威對"/>
      <sheetName val="呈發"/>
      <sheetName val="華成(史鈺)對"/>
      <sheetName val="史鈺發"/>
      <sheetName val="仕能成"/>
      <sheetName val="仕能成發"/>
      <sheetName val="DTS"/>
      <sheetName val="DTS 插件明細"/>
      <sheetName val="冠賢對 "/>
      <sheetName val="冠發"/>
      <sheetName val="東巨"/>
      <sheetName val="東巨  (大陸對)"/>
      <sheetName val="東巨發"/>
      <sheetName val="堅田對 "/>
      <sheetName val="堅田發"/>
      <sheetName val="三洋對"/>
      <sheetName val="得寶對"/>
      <sheetName val="視達 "/>
      <sheetName val="視達發"/>
      <sheetName val="碩電"/>
      <sheetName val="碩發"/>
      <sheetName val="馳源"/>
      <sheetName val="馳發"/>
      <sheetName val="綜對"/>
      <sheetName val="綜發"/>
      <sheetName val="偉易達對"/>
      <sheetName val="偉易達發"/>
      <sheetName val="制四"/>
      <sheetName val="華容机种不須与制四對帳部分"/>
      <sheetName val="制四發 "/>
      <sheetName val="委外加工(福毅)"/>
      <sheetName val="委外加工(上元)"/>
      <sheetName val=" 委外加工(精成) "/>
      <sheetName val="委外加工(瑋至)"/>
      <sheetName val="冠捷机种不入帳部分"/>
      <sheetName val="勞務收入(瑋至)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十和田 (ICF)"/>
      <sheetName val="鋒欣對"/>
      <sheetName val="鋒發"/>
      <sheetName val="得康對"/>
      <sheetName val="康發"/>
      <sheetName val="呈威對"/>
      <sheetName val="呈發"/>
      <sheetName val="華成(史鈺)對"/>
      <sheetName val="史鈺發"/>
      <sheetName val="仕能成"/>
      <sheetName val="仕能成發"/>
      <sheetName val="DTS"/>
      <sheetName val="DTS 插件明細"/>
      <sheetName val="冠賢對 "/>
      <sheetName val="冠發"/>
      <sheetName val="東巨"/>
      <sheetName val="東巨  (大陸對)"/>
      <sheetName val="東巨發"/>
      <sheetName val="堅田對 "/>
      <sheetName val="堅田發"/>
      <sheetName val="三洋對"/>
      <sheetName val="得寶對"/>
      <sheetName val="視達 "/>
      <sheetName val="視達發"/>
      <sheetName val="碩電"/>
      <sheetName val="碩發"/>
      <sheetName val="馳源"/>
      <sheetName val="馳發"/>
      <sheetName val="綜對"/>
      <sheetName val="綜發"/>
      <sheetName val="偉易達對"/>
      <sheetName val="偉易達發"/>
      <sheetName val="制四"/>
      <sheetName val="華容机种不須与制四對帳部分"/>
      <sheetName val="制四發 "/>
      <sheetName val="委外加工(福毅)"/>
      <sheetName val="委外加工(上元)"/>
      <sheetName val=" 委外加工(精成) "/>
      <sheetName val="委外加工(瑋至)"/>
      <sheetName val="冠捷机种不入帳部分"/>
      <sheetName val="勞務收入(瑋至)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客戶資料"/>
      <sheetName val="Dialog1"/>
      <sheetName val="Dialog3"/>
      <sheetName val="工單"/>
      <sheetName val="銷貨明細"/>
      <sheetName val="對帳單"/>
      <sheetName val="Dialog2"/>
      <sheetName val="INVOICE"/>
      <sheetName val="應收總表"/>
      <sheetName val="使用說明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資料"/>
      <sheetName val="工單"/>
      <sheetName val="出貨明細"/>
      <sheetName val="瑋上送威"/>
      <sheetName val="生產日報"/>
      <sheetName val="曲線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Dialog1"/>
      <sheetName val="Price"/>
      <sheetName val="Summary"/>
      <sheetName val="DebitNote"/>
      <sheetName val="DebitNote (3)"/>
      <sheetName val="DebitNot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資料"/>
      <sheetName val="工單"/>
      <sheetName val="出貨明細"/>
      <sheetName val="瑋上送威"/>
      <sheetName val="生產日報"/>
      <sheetName val="曲線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資料"/>
      <sheetName val="威佳送上元"/>
      <sheetName val="威佳送瑋至"/>
      <sheetName val="工單"/>
      <sheetName val="生產日報"/>
      <sheetName val="Chart1"/>
      <sheetName val="瑋上"/>
      <sheetName val="出貨明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資料"/>
      <sheetName val="工單"/>
      <sheetName val="出貨明細"/>
      <sheetName val="瑋上送威"/>
      <sheetName val="生產日報"/>
      <sheetName val="曲線圖"/>
      <sheetName val="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客戶資料"/>
      <sheetName val="Dialog1"/>
      <sheetName val="Dialog3"/>
      <sheetName val="工單"/>
      <sheetName val="銷貨明細"/>
      <sheetName val="對帳單"/>
      <sheetName val="Dialog2"/>
      <sheetName val="INVOICE"/>
      <sheetName val="應收總表"/>
      <sheetName val="使用說明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344-4德立"/>
      <sheetName val="1344-3德立 "/>
      <sheetName val="1344-2德立"/>
      <sheetName val="1344德立"/>
      <sheetName val="1339敦盛"/>
      <sheetName val="1337-3装箱单香港"/>
      <sheetName val="1337-3发票香港"/>
      <sheetName val="1337-3（敦盛）香港"/>
      <sheetName val="1337-3确认书"/>
      <sheetName val="1337-3報關申請單明顯"/>
      <sheetName val="1337-3装箱单"/>
      <sheetName val="1337-3发票"/>
      <sheetName val="1337送货单"/>
      <sheetName val="1337物料資料調查表"/>
      <sheetName val="1337合同"/>
      <sheetName val="1337装箱单新"/>
      <sheetName val="1337发票新"/>
      <sheetName val="1337鼎威送货单"/>
      <sheetName val="1337-3(汇总)"/>
      <sheetName val="1337装箱单新 (2)"/>
      <sheetName val="1332五层彩"/>
      <sheetName val="1328合同"/>
      <sheetName val="1328装箱单"/>
      <sheetName val="1328发票"/>
      <sheetName val="1328(敦盛)"/>
      <sheetName val="1327(敦盛)"/>
      <sheetName val="1326-1德立 "/>
      <sheetName val="1325深圳 "/>
      <sheetName val="1325韶关"/>
      <sheetName val="1325系统开单"/>
      <sheetName val="1324-2"/>
      <sheetName val="1324存单"/>
      <sheetName val="1319德立"/>
      <sheetName val="1317德立"/>
      <sheetName val="1317装箱单"/>
      <sheetName val="1317发票"/>
      <sheetName val="1317(敦盛)"/>
      <sheetName val="1316-2合同2"/>
      <sheetName val="1316-2装箱单2"/>
      <sheetName val="1316-2订仓单"/>
      <sheetName val="1316-2发票2"/>
      <sheetName val="1316-2装箱单"/>
      <sheetName val="1316-2发票"/>
      <sheetName val="1316订仓单（新）"/>
      <sheetName val="1316-2敦盛"/>
      <sheetName val="1316-1德立（群智）"/>
      <sheetName val="1316-1德立"/>
      <sheetName val="1312"/>
      <sheetName val="1311 德立 "/>
      <sheetName val="1305敦盛"/>
      <sheetName val="1303（惠州）"/>
      <sheetName val="送货单"/>
      <sheetName val="1303-3（深圳1300工厂）"/>
      <sheetName val="1302-3 嘉志"/>
      <sheetName val="1302"/>
      <sheetName val="1302启益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客戶資料"/>
      <sheetName val="Dialog1"/>
      <sheetName val="Dialog3"/>
      <sheetName val="工單"/>
      <sheetName val="銷貨明細"/>
      <sheetName val="對帳單"/>
      <sheetName val="Dialog2"/>
      <sheetName val="INVOICE"/>
      <sheetName val="應收總表"/>
      <sheetName val="使用說明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"/>
      <sheetName val="鼎承對"/>
      <sheetName val="鼎承發"/>
      <sheetName val="台達SMT(送貨單敲在此)"/>
      <sheetName val="台達mi"/>
      <sheetName val="台達av"/>
      <sheetName val="台達rh"/>
      <sheetName val="2月份加工費"/>
      <sheetName val="2月份AIL加工費"/>
      <sheetName val="2月份MI加工費"/>
      <sheetName val="2月份AIW加工費"/>
      <sheetName val="2月份687007"/>
      <sheetName val="恒光對"/>
      <sheetName val="恒光發"/>
      <sheetName val="英蘭對   "/>
      <sheetName val="英蘭發 "/>
      <sheetName val="英蘭插  "/>
      <sheetName val="英蘭价 "/>
      <sheetName val="東莞三星對  "/>
      <sheetName val="東莞三星發  "/>
      <sheetName val="捷聯SMT"/>
      <sheetName val="以此份为准"/>
      <sheetName val="冠捷SMT"/>
      <sheetName val="捷聯ai"/>
      <sheetName val="冠捷ai"/>
      <sheetName val="新单价"/>
      <sheetName val="CDT新单价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總"/>
      <sheetName val="矽谷"/>
      <sheetName val="TNC"/>
      <sheetName val="矽谷 (2)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東巨08"/>
      <sheetName val="東巨  (大陸對)08"/>
      <sheetName val="東巨發08"/>
      <sheetName val="東巨 09"/>
      <sheetName val="東巨發 09"/>
      <sheetName val="東巨"/>
      <sheetName val="東巨  (大陸對)"/>
      <sheetName val="東巨發"/>
      <sheetName val="東巨 (2)"/>
      <sheetName val="東巨發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東巨08"/>
      <sheetName val="東巨  (大陸對)08"/>
      <sheetName val="東巨發08"/>
      <sheetName val="東巨 09"/>
      <sheetName val="東巨發 09"/>
      <sheetName val="東巨"/>
      <sheetName val="東巨  (大陸對)"/>
      <sheetName val="東巨發"/>
      <sheetName val="東巨 (2)"/>
      <sheetName val="東巨發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500德立  "/>
      <sheetName val="1499-2德立 "/>
      <sheetName val="1499德立"/>
      <sheetName val="1498-2德立"/>
      <sheetName val="1498德立"/>
      <sheetName val="1497收现"/>
      <sheetName val="1495-2达鑫 "/>
      <sheetName val="1495达鑫"/>
      <sheetName val="1494-7（装箱单）"/>
      <sheetName val="1494-7发票（新）"/>
      <sheetName val="1494-7敦晟"/>
      <sheetName val="1494-7合同"/>
      <sheetName val="1494-7（装箱单）德立"/>
      <sheetName val="1494-7发票 德立"/>
      <sheetName val="1494-7德立"/>
      <sheetName val="1494-6德立 "/>
      <sheetName val="1494-5合同"/>
      <sheetName val="1494-5（装箱单）"/>
      <sheetName val="1494-5发票"/>
      <sheetName val="1494-5德立"/>
      <sheetName val="1494-5敦盛"/>
      <sheetName val="1494-4（装箱单） "/>
      <sheetName val="1494-4发票 "/>
      <sheetName val="1494-4敦盛   "/>
      <sheetName val="1494-3签收单 "/>
      <sheetName val="1494-3敦晟(POW)"/>
      <sheetName val="1494-3（装箱单） (2)"/>
      <sheetName val="1494-3发票（新） (2)"/>
      <sheetName val="1494-3香港敦盛(POW) (2)"/>
      <sheetName val="1494-2德立"/>
      <sheetName val="1494鑫旺(POW)"/>
      <sheetName val="1493收现"/>
      <sheetName val="1492装箱单"/>
      <sheetName val="1492收现"/>
      <sheetName val="1492德立"/>
      <sheetName val="1490达鑫"/>
      <sheetName val="1489德立(含税）"/>
      <sheetName val="1487-H敦盛"/>
      <sheetName val="1487-R敦盛"/>
      <sheetName val="1486客户单"/>
      <sheetName val="1485德立"/>
      <sheetName val="1484-2附单"/>
      <sheetName val="1484-3德立 "/>
      <sheetName val="1484-2德立"/>
      <sheetName val="1484附单"/>
      <sheetName val="1484德立"/>
      <sheetName val="1481-1 瑞勁 德立"/>
      <sheetName val="1481 振华威 德立"/>
      <sheetName val="1476附单"/>
      <sheetName val="1476敦盛"/>
      <sheetName val="1472收现"/>
      <sheetName val="1471-3(江西)"/>
      <sheetName val="1471样品(A)"/>
      <sheetName val="1471-2(VMI)"/>
      <sheetName val="1471-2(P-W)"/>
      <sheetName val="1468德立"/>
      <sheetName val="1452发票"/>
      <sheetName val="1452(装箱单)"/>
      <sheetName val="1452 香港 敦盛"/>
      <sheetName val="1494-7（装箱单）敦盛"/>
      <sheetName val="1494-7发票 敦盛"/>
      <sheetName val="1494-7敦盛"/>
      <sheetName val="1494-3（装箱单）"/>
      <sheetName val="1494-3发票（新）"/>
      <sheetName val="1489德立"/>
      <sheetName val="1471-3德立 江西"/>
      <sheetName val="1471德立(P-W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威佳 (CF5) (2)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東巨08"/>
      <sheetName val="東巨  (大陸對)08"/>
      <sheetName val="東巨發08"/>
      <sheetName val="東巨 09"/>
      <sheetName val="東巨發 09"/>
      <sheetName val="東巨"/>
      <sheetName val="東巨  (大陸對)"/>
      <sheetName val="東巨發"/>
      <sheetName val="東巨 (2)"/>
      <sheetName val="東巨發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十和田 (ICF)"/>
      <sheetName val="鋒欣對"/>
      <sheetName val="鋒發"/>
      <sheetName val="得康對"/>
      <sheetName val="康發"/>
      <sheetName val="呈威對"/>
      <sheetName val="呈發"/>
      <sheetName val="華成(史鈺)對"/>
      <sheetName val="史鈺發"/>
      <sheetName val="仕能成"/>
      <sheetName val="仕能成發"/>
      <sheetName val="DTS"/>
      <sheetName val="DTS 插件明細"/>
      <sheetName val="冠賢對 "/>
      <sheetName val="冠發"/>
      <sheetName val="東巨"/>
      <sheetName val="東巨  (大陸對)"/>
      <sheetName val="東巨發"/>
      <sheetName val="堅田對 "/>
      <sheetName val="堅田發"/>
      <sheetName val="三洋對"/>
      <sheetName val="得寶對"/>
      <sheetName val="視達 "/>
      <sheetName val="視達發"/>
      <sheetName val="碩電"/>
      <sheetName val="碩發"/>
      <sheetName val="馳源"/>
      <sheetName val="馳發"/>
      <sheetName val="綜對"/>
      <sheetName val="綜發"/>
      <sheetName val="偉易達對"/>
      <sheetName val="偉易達發"/>
      <sheetName val="制四"/>
      <sheetName val="華容机种不須与制四對帳部分"/>
      <sheetName val="制四發 "/>
      <sheetName val="委外加工(福毅)"/>
      <sheetName val="委外加工(上元)"/>
      <sheetName val=" 委外加工(精成) "/>
      <sheetName val="委外加工(瑋至)"/>
      <sheetName val="冠捷机种不入帳部分"/>
      <sheetName val="勞務收入(瑋至)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원가분석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ing Form"/>
      <sheetName val="Sample Booking Form"/>
      <sheetName val="Guidelines of Delivery"/>
      <sheetName val="Country of Origin"/>
      <sheetName val="Currency"/>
      <sheetName val="Combine CTN Gro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東巨08"/>
      <sheetName val="東巨  (大陸對)08"/>
      <sheetName val="東巨發08"/>
      <sheetName val="東巨 09"/>
      <sheetName val="東巨發 09"/>
      <sheetName val="東巨"/>
      <sheetName val="東巨  (大陸對)"/>
      <sheetName val="東巨發"/>
      <sheetName val="東巨 (2)"/>
      <sheetName val="東巨發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威佳 (CF5) (2)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F總表"/>
      <sheetName val="7月份總表"/>
      <sheetName val="損耗申請"/>
      <sheetName val="7.27"/>
      <sheetName val="7.27退料"/>
      <sheetName val="7.27退料 (2)"/>
      <sheetName val="7月份總表 (2)"/>
      <sheetName val="7.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4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東巨08"/>
      <sheetName val="東巨  (大陸對)08"/>
      <sheetName val="東巨發08"/>
      <sheetName val="東巨 09"/>
      <sheetName val="東巨發 09"/>
      <sheetName val="東巨"/>
      <sheetName val="東巨  (大陸對)"/>
      <sheetName val="東巨發"/>
      <sheetName val="東巨 (2)"/>
      <sheetName val="東巨發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十和田 (ICF)"/>
      <sheetName val="鋒欣對"/>
      <sheetName val="鋒發"/>
      <sheetName val="得康對"/>
      <sheetName val="康發"/>
      <sheetName val="呈威對"/>
      <sheetName val="呈發"/>
      <sheetName val="華成(史鈺)對"/>
      <sheetName val="史鈺發"/>
      <sheetName val="仕能成"/>
      <sheetName val="仕能成發"/>
      <sheetName val="DTS"/>
      <sheetName val="DTS 插件明細"/>
      <sheetName val="冠賢對 "/>
      <sheetName val="冠發"/>
      <sheetName val="東巨"/>
      <sheetName val="東巨  (大陸對)"/>
      <sheetName val="東巨發"/>
      <sheetName val="堅田對 "/>
      <sheetName val="堅田發"/>
      <sheetName val="三洋對"/>
      <sheetName val="得寶對"/>
      <sheetName val="視達 "/>
      <sheetName val="視達發"/>
      <sheetName val="碩電"/>
      <sheetName val="碩發"/>
      <sheetName val="馳源"/>
      <sheetName val="馳發"/>
      <sheetName val="綜對"/>
      <sheetName val="綜發"/>
      <sheetName val="偉易達對"/>
      <sheetName val="偉易達發"/>
      <sheetName val="制四"/>
      <sheetName val="華容机种不須与制四對帳部分"/>
      <sheetName val="制四發 "/>
      <sheetName val="委外加工(福毅)"/>
      <sheetName val="委外加工(上元)"/>
      <sheetName val=" 委外加工(精成) "/>
      <sheetName val="委外加工(瑋至)"/>
      <sheetName val="冠捷机种不入帳部分"/>
      <sheetName val="勞務收入(瑋至)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威佳 (CF5) (2)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威佳 (CF5) (2)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 (3)"/>
      <sheetName val="a"/>
      <sheetName val="修改亞南差异"/>
      <sheetName val="111"/>
      <sheetName val="MI"/>
      <sheetName val="修改亞南差异 (箅"/>
      <sheetName val="MI (2)"/>
      <sheetName val="Sheet1"/>
      <sheetName val="燒錄"/>
      <sheetName val="威佳(CF1) "/>
      <sheetName val="盤點明細表"/>
      <sheetName val="列單"/>
      <sheetName val="總表1"/>
      <sheetName val="總發&amp;退料表"/>
      <sheetName val="總表 2"/>
      <sheetName val="給三課列單"/>
      <sheetName val="MI發&amp;退不良 "/>
      <sheetName val="鄭娟"/>
      <sheetName val="套件"/>
      <sheetName val="3課總表"/>
      <sheetName val="3課總發&amp;退料表"/>
      <sheetName val="7.13傳亞南"/>
      <sheetName val="亞南ic台賬表12.17"/>
      <sheetName val="亞南回复代用"/>
      <sheetName val="异常記錄"/>
      <sheetName val="退不良專用表."/>
      <sheetName val="黎"/>
      <sheetName val="不用盤點"/>
      <sheetName val="亞南ERP"/>
      <sheetName val="盤點明細表 (2)"/>
      <sheetName val="黎核對"/>
      <sheetName val="3課差异"/>
      <sheetName val="222"/>
      <sheetName val="亞南差异"/>
      <sheetName val="2222"/>
      <sheetName val="最新盤點明細"/>
      <sheetName val="亞南盤點報表最准"/>
      <sheetName val="黎備注"/>
      <sheetName val="Sheet3"/>
      <sheetName val="mWUG 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●종합본(제조)"/>
      <sheetName val="● 경비(수정본) (2)"/>
      <sheetName val="경비수정분"/>
      <sheetName val="●경비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-LISTING"/>
      <sheetName val="L&amp;B"/>
      <sheetName val="P&amp;M"/>
      <sheetName val="MV"/>
      <sheetName val="COMPUTER"/>
      <sheetName val="OE"/>
      <sheetName val="Fur"/>
      <sheetName val="F&amp;F"/>
      <sheetName val="FA"/>
      <sheetName val="KL"/>
      <sheetName val="DISPOSAL"/>
      <sheetName val="Revaluation"/>
      <sheetName val="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목차"/>
      <sheetName val="Page 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한계이익(US$)"/>
      <sheetName val="한계이익(HKS$)"/>
      <sheetName val="Sheet1"/>
      <sheetName val="Sheet2"/>
      <sheetName val="Sheet3"/>
      <sheetName val="#REF!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十和田 (ICF)"/>
      <sheetName val="鋒欣對"/>
      <sheetName val="鋒發"/>
      <sheetName val="得康對"/>
      <sheetName val="康發"/>
      <sheetName val="呈威對"/>
      <sheetName val="呈發"/>
      <sheetName val="華成(史鈺)對"/>
      <sheetName val="史鈺發"/>
      <sheetName val="仕能成"/>
      <sheetName val="仕能成發"/>
      <sheetName val="DTS"/>
      <sheetName val="DTS 插件明細"/>
      <sheetName val="冠賢對 "/>
      <sheetName val="冠發"/>
      <sheetName val="東巨"/>
      <sheetName val="東巨  (大陸對)"/>
      <sheetName val="東巨發"/>
      <sheetName val="堅田對 "/>
      <sheetName val="堅田發"/>
      <sheetName val="三洋對"/>
      <sheetName val="得寶對"/>
      <sheetName val="視達 "/>
      <sheetName val="視達發"/>
      <sheetName val="碩電"/>
      <sheetName val="碩發"/>
      <sheetName val="馳源"/>
      <sheetName val="馳發"/>
      <sheetName val="綜對"/>
      <sheetName val="綜發"/>
      <sheetName val="偉易達對"/>
      <sheetName val="偉易達發"/>
      <sheetName val="制四"/>
      <sheetName val="華容机种不須与制四對帳部分"/>
      <sheetName val="制四發 "/>
      <sheetName val="委外加工(福毅)"/>
      <sheetName val="委外加工(上元)"/>
      <sheetName val=" 委外加工(精成) "/>
      <sheetName val="委外加工(瑋至)"/>
      <sheetName val="冠捷机种不入帳部分"/>
      <sheetName val="勞務收入(瑋至)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富港有限公司"/>
      <sheetName val="三洋對(HKD)"/>
      <sheetName val="三洋發(HKD)"/>
      <sheetName val="三洋月結單"/>
      <sheetName val="慶邦對"/>
      <sheetName val="慶邦發 "/>
      <sheetName val="得對"/>
      <sheetName val="得發"/>
      <sheetName val="堅田對"/>
      <sheetName val="堅田發 "/>
      <sheetName val="普揚對"/>
      <sheetName val="普揚發"/>
      <sheetName val="亞南對"/>
      <sheetName val="亞南發"/>
      <sheetName val="亞南月結單 "/>
      <sheetName val="碩達對"/>
      <sheetName val="碩發"/>
      <sheetName val="偉易達發AI"/>
      <sheetName val="偉易達發SMT"/>
      <sheetName val="偉易達月結單"/>
      <sheetName val="三洋(無訂單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●부서별(0)"/>
      <sheetName val="●계정별(1)"/>
      <sheetName val="●부서별집계표"/>
      <sheetName val="●부서집계(산식입니다)"/>
      <sheetName val="●계정별집계표(자계정)"/>
      <sheetName val="●모계정집계표(산식입나다)"/>
      <sheetName val="●중역실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威佳 (CF5) (2)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清單"/>
      <sheetName val="UNI料站表"/>
      <sheetName val="列印格式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목차"/>
      <sheetName val="Page 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목차"/>
      <sheetName val="Page 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(1)기안서 (2)"/>
      <sheetName val="(2)장비 LIST (2)"/>
      <sheetName val="(3)구입용도 (2)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內部物料交收記錄 (2)"/>
      <sheetName val="每日包裝記錄 (2)"/>
      <sheetName val="Sheet1"/>
      <sheetName val="Sheet2"/>
      <sheetName val="Sheet3"/>
      <sheetName val="訂貨單 (2)"/>
      <sheetName val="12個月標識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목차"/>
      <sheetName val="Page 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1-3订单CA（敦盛）"/>
      <sheetName val="2021-3发票INVIOCE"/>
      <sheetName val="2021-3装箱单PACKING "/>
      <sheetName val="Sheet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审编码情况"/>
      <sheetName val="EDI"/>
      <sheetName val="凭证4.11"/>
      <sheetName val="Sheet1"/>
      <sheetName val="新合同歸并錶總"/>
      <sheetName val="Sheet4"/>
      <sheetName val="Sheet1 (2)"/>
      <sheetName val="Sheet2"/>
      <sheetName val="歸并錶15"/>
      <sheetName val="歸并錶9"/>
      <sheetName val="歸并錶8"/>
      <sheetName val="歸并錶7"/>
      <sheetName val="歸并錶6"/>
      <sheetName val="歸并錶5"/>
      <sheetName val="Sheet3"/>
      <sheetName val="歸并錶4"/>
      <sheetName val="歸并錶3"/>
      <sheetName val="歸并錶 "/>
      <sheetName val="无法识别的物料编号"/>
      <sheetName val="新合同歸并錶 梅做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1合同 "/>
      <sheetName val="2021惠州发票"/>
      <sheetName val="2021惠州装箱单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800-2(德立) "/>
      <sheetName val="1800-1(德立) "/>
      <sheetName val="1799(德立)"/>
      <sheetName val="1798(德立)"/>
      <sheetName val="1796(德立)"/>
      <sheetName val="1795(德立)"/>
      <sheetName val="1794(收现)"/>
      <sheetName val="1793(德立)"/>
      <sheetName val="1791（达鑫）"/>
      <sheetName val="1788(德立) "/>
      <sheetName val="1786现金"/>
      <sheetName val="1784(敦盛) "/>
      <sheetName val="1783(德立)"/>
      <sheetName val="1782(德立) "/>
      <sheetName val="1780(德立) "/>
      <sheetName val="1779(敦盛) "/>
      <sheetName val="1778(收现)"/>
      <sheetName val="1777彰亿 现金"/>
      <sheetName val="1776新镭闪（现金）  "/>
      <sheetName val="1775TCL照明(达鑫)"/>
      <sheetName val="1774（现金）"/>
      <sheetName val="1773（德立) "/>
      <sheetName val="1772（德立)"/>
      <sheetName val="1771发票"/>
      <sheetName val="1771（现金) "/>
      <sheetName val="1770-2(德立)"/>
      <sheetName val="1770(德立) "/>
      <sheetName val="1769收现 "/>
      <sheetName val="1768-2（德立) "/>
      <sheetName val="1768东方瑞（敦盛）"/>
      <sheetName val="1767（德立)"/>
      <sheetName val="1766（德立)"/>
      <sheetName val="1765莱元 收现 "/>
      <sheetName val="1764（德立)"/>
      <sheetName val="1762德立"/>
      <sheetName val="1761（德立） "/>
      <sheetName val="1760（德立）"/>
      <sheetName val="1759（德立）"/>
      <sheetName val="1758（德立）"/>
      <sheetName val="1757（德立） "/>
      <sheetName val="1756（德立）"/>
      <sheetName val="1755（德立）"/>
      <sheetName val="1754华美兴泰（德立)"/>
      <sheetName val="1753-2（德立）  "/>
      <sheetName val="1753（德立）  "/>
      <sheetName val="1752-2德立"/>
      <sheetName val="1752（德立） "/>
      <sheetName val="1751（德立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324德立 "/>
      <sheetName val="1324德立"/>
    </sheetNames>
    <sheetDataSet>
      <sheetData sheetId="0" refreshError="1"/>
      <sheetData sheetId="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齒輪"/>
      <sheetName val="提報"/>
      <sheetName val="Photo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702发票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0-2  凤冠（昆山）材料暂收单"/>
      <sheetName val="Sheet1"/>
    </sheetNames>
    <sheetDataSet>
      <sheetData sheetId="0" refreshError="1"/>
      <sheetData sheetId="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353-3"/>
      <sheetName val="德立"/>
      <sheetName val="敦盛"/>
      <sheetName val="德立 (1770)"/>
      <sheetName val="1770-2"/>
      <sheetName val="德立 (1471)"/>
      <sheetName val="德立1658"/>
      <sheetName val="德立 (2)"/>
      <sheetName val="1587"/>
      <sheetName val="1836"/>
      <sheetName val="1245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報價處理記錄"/>
      <sheetName val="內部物料交收記錄"/>
      <sheetName val="倉存記錄表"/>
      <sheetName val="生産部每日生產記錄"/>
      <sheetName val="商標印刷部每日生産記錄"/>
      <sheetName val="採購前置時間"/>
      <sheetName val="採購進度控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ing Form"/>
      <sheetName val="Sample Booking Form"/>
      <sheetName val="Guidelines of Delivery"/>
      <sheetName val="Country of Origin"/>
      <sheetName val="Currency"/>
      <sheetName val="Combine CTN Gro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报告 (2)"/>
      <sheetName val="附2"/>
      <sheetName val="content (3)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● 상반기손익(억원)"/>
      <sheetName val="● 종합손익 (억원)"/>
      <sheetName val="●투자자산"/>
      <sheetName val="●계정별"/>
      <sheetName val="● 별첨 2)"/>
      <sheetName val="● 별첨 1"/>
      <sheetName val="Sheet1"/>
      <sheetName val="Sheet2"/>
      <sheetName val="Sheet3"/>
      <sheetName val="#REF!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s"/>
      <sheetName val="HM1"/>
      <sheetName val="HX1"/>
      <sheetName val="71900020"/>
      <sheetName val="71900070"/>
      <sheetName val="HW1"/>
      <sheetName val="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D2ABE-079C-4FBA-B63D-B6BCD014846A}">
  <sheetPr>
    <tabColor rgb="FF0000FF"/>
  </sheetPr>
  <dimension ref="A1:R21"/>
  <sheetViews>
    <sheetView tabSelected="1" topLeftCell="F1" zoomScaleSheetLayoutView="100" workbookViewId="0">
      <selection activeCell="L16" sqref="L16"/>
    </sheetView>
  </sheetViews>
  <sheetFormatPr defaultColWidth="9" defaultRowHeight="15.6"/>
  <cols>
    <col min="1" max="1" width="5.3984375" style="201" customWidth="1"/>
    <col min="2" max="2" width="8.09765625" style="201" customWidth="1"/>
    <col min="3" max="3" width="11.5" style="201" customWidth="1"/>
    <col min="4" max="4" width="13.09765625" style="201" customWidth="1"/>
    <col min="5" max="5" width="8.5" style="201" customWidth="1"/>
    <col min="6" max="6" width="15.19921875" style="201" customWidth="1"/>
    <col min="7" max="7" width="8.5" style="201" customWidth="1"/>
    <col min="8" max="8" width="9.19921875" style="201" customWidth="1"/>
    <col min="9" max="9" width="10.3984375" style="201" customWidth="1"/>
    <col min="10" max="10" width="7.8984375" style="201" customWidth="1"/>
    <col min="11" max="11" width="9.19921875" style="201" customWidth="1"/>
    <col min="12" max="12" width="11.5" style="201" customWidth="1"/>
    <col min="13" max="13" width="21.59765625" style="201" customWidth="1"/>
    <col min="14" max="14" width="8.19921875" style="201" customWidth="1"/>
    <col min="15" max="15" width="8.5" style="201" customWidth="1"/>
    <col min="16" max="16" width="16.5" style="201" customWidth="1"/>
    <col min="17" max="17" width="9" style="201"/>
    <col min="18" max="18" width="18.3984375" style="201" customWidth="1"/>
    <col min="19" max="242" width="9" style="201"/>
    <col min="243" max="243" width="2" style="201" customWidth="1"/>
    <col min="244" max="244" width="4.3984375" style="201" customWidth="1"/>
    <col min="245" max="245" width="10.09765625" style="201" customWidth="1"/>
    <col min="246" max="246" width="8.5" style="201" customWidth="1"/>
    <col min="247" max="247" width="9.19921875" style="201" customWidth="1"/>
    <col min="248" max="248" width="10.3984375" style="201" customWidth="1"/>
    <col min="249" max="250" width="10.19921875" style="201" customWidth="1"/>
    <col min="251" max="251" width="9.19921875" style="201" customWidth="1"/>
    <col min="252" max="252" width="8.3984375" style="201" customWidth="1"/>
    <col min="253" max="253" width="8.5" style="201" customWidth="1"/>
    <col min="254" max="16384" width="9" style="201"/>
  </cols>
  <sheetData>
    <row r="1" spans="1:18" s="198" customFormat="1" ht="44.1" customHeight="1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0"/>
      <c r="R1" s="220"/>
    </row>
    <row r="2" spans="1:18" s="199" customFormat="1" ht="32.25" customHeight="1">
      <c r="A2" s="202" t="s">
        <v>1</v>
      </c>
      <c r="B2" s="203" t="s">
        <v>2</v>
      </c>
      <c r="C2" s="204" t="s">
        <v>3</v>
      </c>
      <c r="D2" s="204" t="s">
        <v>4</v>
      </c>
      <c r="E2" s="205" t="s">
        <v>5</v>
      </c>
      <c r="F2" s="203" t="s">
        <v>6</v>
      </c>
      <c r="G2" s="203" t="s">
        <v>7</v>
      </c>
      <c r="H2" s="203" t="s">
        <v>8</v>
      </c>
      <c r="I2" s="203" t="s">
        <v>9</v>
      </c>
      <c r="J2" s="203" t="s">
        <v>10</v>
      </c>
      <c r="K2" s="203" t="s">
        <v>11</v>
      </c>
      <c r="L2" s="203" t="s">
        <v>12</v>
      </c>
      <c r="M2" s="215" t="s">
        <v>13</v>
      </c>
      <c r="N2" s="203" t="s">
        <v>14</v>
      </c>
      <c r="O2" s="203" t="s">
        <v>15</v>
      </c>
      <c r="P2" s="203" t="s">
        <v>16</v>
      </c>
      <c r="Q2" s="203" t="s">
        <v>17</v>
      </c>
      <c r="R2" s="203" t="s">
        <v>18</v>
      </c>
    </row>
    <row r="3" spans="1:18" s="200" customFormat="1" ht="48.9" customHeight="1">
      <c r="A3" s="206">
        <v>1</v>
      </c>
      <c r="B3" s="207"/>
      <c r="C3" s="207" t="s">
        <v>19</v>
      </c>
      <c r="D3" s="207" t="s">
        <v>20</v>
      </c>
      <c r="E3" s="208"/>
      <c r="F3" s="209" t="s">
        <v>21</v>
      </c>
      <c r="G3" s="210" t="s">
        <v>22</v>
      </c>
      <c r="H3" s="211" t="s">
        <v>23</v>
      </c>
      <c r="I3" s="216" t="s">
        <v>24</v>
      </c>
      <c r="J3" s="217" t="s">
        <v>25</v>
      </c>
      <c r="K3" s="119">
        <v>0.18048</v>
      </c>
      <c r="L3" s="218">
        <v>4.1999999999999997E-3</v>
      </c>
      <c r="M3" s="219" t="s">
        <v>26</v>
      </c>
      <c r="N3" s="211" t="s">
        <v>27</v>
      </c>
      <c r="O3" s="211" t="s">
        <v>28</v>
      </c>
      <c r="P3" s="211" t="s">
        <v>29</v>
      </c>
      <c r="Q3" s="221" t="s">
        <v>30</v>
      </c>
      <c r="R3" s="221" t="s">
        <v>31</v>
      </c>
    </row>
    <row r="4" spans="1:18" s="200" customFormat="1" ht="48.9" customHeight="1">
      <c r="A4" s="206">
        <v>2</v>
      </c>
      <c r="B4" s="207"/>
      <c r="C4" s="207" t="s">
        <v>19</v>
      </c>
      <c r="D4" s="207" t="s">
        <v>20</v>
      </c>
      <c r="E4" s="208"/>
      <c r="F4" s="209" t="s">
        <v>21</v>
      </c>
      <c r="G4" s="210" t="s">
        <v>22</v>
      </c>
      <c r="H4" s="211" t="s">
        <v>23</v>
      </c>
      <c r="I4" s="216" t="s">
        <v>24</v>
      </c>
      <c r="J4" s="217" t="s">
        <v>25</v>
      </c>
      <c r="K4" s="119">
        <v>0.18048</v>
      </c>
      <c r="L4" s="218">
        <v>4.1999999999999997E-3</v>
      </c>
      <c r="M4" s="219" t="s">
        <v>26</v>
      </c>
      <c r="N4" s="211" t="s">
        <v>27</v>
      </c>
      <c r="O4" s="211" t="s">
        <v>28</v>
      </c>
      <c r="P4" s="211" t="s">
        <v>29</v>
      </c>
      <c r="Q4" s="221" t="s">
        <v>30</v>
      </c>
      <c r="R4" s="221" t="s">
        <v>31</v>
      </c>
    </row>
    <row r="5" spans="1:18" s="200" customFormat="1" ht="48.9" customHeight="1">
      <c r="A5" s="206">
        <v>3</v>
      </c>
      <c r="B5" s="207"/>
      <c r="C5" s="207" t="s">
        <v>19</v>
      </c>
      <c r="D5" s="207" t="s">
        <v>20</v>
      </c>
      <c r="E5" s="208"/>
      <c r="F5" s="209" t="s">
        <v>32</v>
      </c>
      <c r="G5" s="210" t="s">
        <v>22</v>
      </c>
      <c r="H5" s="211" t="s">
        <v>23</v>
      </c>
      <c r="I5" s="216" t="s">
        <v>24</v>
      </c>
      <c r="J5" s="217" t="s">
        <v>25</v>
      </c>
      <c r="K5" s="119">
        <v>2.0930000000000001E-2</v>
      </c>
      <c r="L5" s="218">
        <v>4.0000000000000002E-4</v>
      </c>
      <c r="M5" s="219" t="s">
        <v>26</v>
      </c>
      <c r="N5" s="211" t="s">
        <v>27</v>
      </c>
      <c r="O5" s="211" t="s">
        <v>28</v>
      </c>
      <c r="P5" s="211" t="s">
        <v>29</v>
      </c>
      <c r="Q5" s="221" t="s">
        <v>30</v>
      </c>
      <c r="R5" s="221" t="s">
        <v>33</v>
      </c>
    </row>
    <row r="6" spans="1:18" s="200" customFormat="1" ht="48.9" customHeight="1">
      <c r="A6" s="206">
        <v>4</v>
      </c>
      <c r="B6" s="207"/>
      <c r="C6" s="207" t="s">
        <v>19</v>
      </c>
      <c r="D6" s="207" t="s">
        <v>20</v>
      </c>
      <c r="E6" s="208"/>
      <c r="F6" s="209" t="s">
        <v>32</v>
      </c>
      <c r="G6" s="210" t="s">
        <v>22</v>
      </c>
      <c r="H6" s="211" t="s">
        <v>23</v>
      </c>
      <c r="I6" s="216" t="s">
        <v>24</v>
      </c>
      <c r="J6" s="217" t="s">
        <v>25</v>
      </c>
      <c r="K6" s="119">
        <v>2.0930000000000001E-2</v>
      </c>
      <c r="L6" s="218">
        <v>4.0000000000000002E-4</v>
      </c>
      <c r="M6" s="219" t="s">
        <v>26</v>
      </c>
      <c r="N6" s="211" t="s">
        <v>27</v>
      </c>
      <c r="O6" s="211" t="s">
        <v>28</v>
      </c>
      <c r="P6" s="211" t="s">
        <v>29</v>
      </c>
      <c r="Q6" s="221" t="s">
        <v>30</v>
      </c>
      <c r="R6" s="221" t="s">
        <v>33</v>
      </c>
    </row>
    <row r="7" spans="1:18" s="200" customFormat="1" ht="48.9" customHeight="1">
      <c r="A7" s="206">
        <v>5</v>
      </c>
      <c r="B7" s="207"/>
      <c r="C7" s="207" t="s">
        <v>19</v>
      </c>
      <c r="D7" s="207" t="s">
        <v>20</v>
      </c>
      <c r="E7" s="208"/>
      <c r="F7" s="209" t="s">
        <v>32</v>
      </c>
      <c r="G7" s="210" t="s">
        <v>22</v>
      </c>
      <c r="H7" s="211" t="s">
        <v>23</v>
      </c>
      <c r="I7" s="216" t="s">
        <v>24</v>
      </c>
      <c r="J7" s="217" t="s">
        <v>25</v>
      </c>
      <c r="K7" s="119">
        <v>2.0930000000000001E-2</v>
      </c>
      <c r="L7" s="218">
        <v>4.0000000000000002E-4</v>
      </c>
      <c r="M7" s="219" t="s">
        <v>26</v>
      </c>
      <c r="N7" s="211" t="s">
        <v>27</v>
      </c>
      <c r="O7" s="211" t="s">
        <v>28</v>
      </c>
      <c r="P7" s="211" t="s">
        <v>29</v>
      </c>
      <c r="Q7" s="221" t="s">
        <v>30</v>
      </c>
      <c r="R7" s="221" t="s">
        <v>33</v>
      </c>
    </row>
    <row r="8" spans="1:18" s="200" customFormat="1" ht="48.9" customHeight="1">
      <c r="A8" s="206">
        <v>6</v>
      </c>
      <c r="B8" s="207"/>
      <c r="C8" s="207" t="s">
        <v>19</v>
      </c>
      <c r="D8" s="207" t="s">
        <v>20</v>
      </c>
      <c r="E8" s="208"/>
      <c r="F8" s="209" t="s">
        <v>34</v>
      </c>
      <c r="G8" s="210" t="s">
        <v>22</v>
      </c>
      <c r="H8" s="211" t="s">
        <v>23</v>
      </c>
      <c r="I8" s="216" t="s">
        <v>24</v>
      </c>
      <c r="J8" s="217" t="s">
        <v>25</v>
      </c>
      <c r="K8" s="119">
        <v>6.8199999999999997E-3</v>
      </c>
      <c r="L8" s="218">
        <v>4.6265999999999999E-4</v>
      </c>
      <c r="M8" s="219" t="s">
        <v>26</v>
      </c>
      <c r="N8" s="211" t="s">
        <v>27</v>
      </c>
      <c r="O8" s="211" t="s">
        <v>28</v>
      </c>
      <c r="P8" s="211" t="s">
        <v>29</v>
      </c>
      <c r="Q8" s="221" t="s">
        <v>30</v>
      </c>
      <c r="R8" s="221" t="s">
        <v>35</v>
      </c>
    </row>
    <row r="9" spans="1:18" s="200" customFormat="1" ht="48.9" customHeight="1">
      <c r="A9" s="206">
        <v>7</v>
      </c>
      <c r="B9" s="207"/>
      <c r="C9" s="207" t="s">
        <v>19</v>
      </c>
      <c r="D9" s="207" t="s">
        <v>20</v>
      </c>
      <c r="E9" s="208"/>
      <c r="F9" s="209" t="s">
        <v>34</v>
      </c>
      <c r="G9" s="210" t="s">
        <v>22</v>
      </c>
      <c r="H9" s="211" t="s">
        <v>23</v>
      </c>
      <c r="I9" s="216" t="s">
        <v>24</v>
      </c>
      <c r="J9" s="217" t="s">
        <v>25</v>
      </c>
      <c r="K9" s="119">
        <v>6.8199999999999997E-3</v>
      </c>
      <c r="L9" s="218">
        <v>4.6265999999999999E-4</v>
      </c>
      <c r="M9" s="219" t="s">
        <v>26</v>
      </c>
      <c r="N9" s="211" t="s">
        <v>27</v>
      </c>
      <c r="O9" s="211" t="s">
        <v>28</v>
      </c>
      <c r="P9" s="211" t="s">
        <v>29</v>
      </c>
      <c r="Q9" s="221" t="s">
        <v>30</v>
      </c>
      <c r="R9" s="221" t="s">
        <v>35</v>
      </c>
    </row>
    <row r="10" spans="1:18" s="200" customFormat="1" ht="48.9" customHeight="1">
      <c r="A10" s="206">
        <v>8</v>
      </c>
      <c r="B10" s="207"/>
      <c r="C10" s="207" t="s">
        <v>19</v>
      </c>
      <c r="D10" s="207" t="s">
        <v>20</v>
      </c>
      <c r="E10" s="208"/>
      <c r="F10" s="209" t="s">
        <v>34</v>
      </c>
      <c r="G10" s="210" t="s">
        <v>22</v>
      </c>
      <c r="H10" s="211" t="s">
        <v>23</v>
      </c>
      <c r="I10" s="216" t="s">
        <v>24</v>
      </c>
      <c r="J10" s="217" t="s">
        <v>25</v>
      </c>
      <c r="K10" s="119">
        <v>6.8199999999999997E-3</v>
      </c>
      <c r="L10" s="218">
        <v>4.6265999999999999E-4</v>
      </c>
      <c r="M10" s="219" t="s">
        <v>26</v>
      </c>
      <c r="N10" s="211" t="s">
        <v>27</v>
      </c>
      <c r="O10" s="211" t="s">
        <v>28</v>
      </c>
      <c r="P10" s="211" t="s">
        <v>29</v>
      </c>
      <c r="Q10" s="221" t="s">
        <v>30</v>
      </c>
      <c r="R10" s="221" t="s">
        <v>35</v>
      </c>
    </row>
    <row r="11" spans="1:18" s="200" customFormat="1" ht="48.9" customHeight="1">
      <c r="A11" s="206">
        <v>9</v>
      </c>
      <c r="B11" s="207"/>
      <c r="C11" s="207" t="s">
        <v>19</v>
      </c>
      <c r="D11" s="207" t="s">
        <v>20</v>
      </c>
      <c r="E11" s="208"/>
      <c r="F11" s="209" t="s">
        <v>34</v>
      </c>
      <c r="G11" s="210" t="s">
        <v>22</v>
      </c>
      <c r="H11" s="211" t="s">
        <v>23</v>
      </c>
      <c r="I11" s="216" t="s">
        <v>24</v>
      </c>
      <c r="J11" s="217" t="s">
        <v>25</v>
      </c>
      <c r="K11" s="119">
        <v>6.8199999999999997E-3</v>
      </c>
      <c r="L11" s="218">
        <v>4.6265999999999999E-4</v>
      </c>
      <c r="M11" s="219" t="s">
        <v>26</v>
      </c>
      <c r="N11" s="211" t="s">
        <v>27</v>
      </c>
      <c r="O11" s="211" t="s">
        <v>28</v>
      </c>
      <c r="P11" s="211" t="s">
        <v>29</v>
      </c>
      <c r="Q11" s="221" t="s">
        <v>30</v>
      </c>
      <c r="R11" s="221" t="s">
        <v>35</v>
      </c>
    </row>
    <row r="12" spans="1:18" s="200" customFormat="1" ht="48.9" customHeight="1">
      <c r="A12" s="206">
        <v>10</v>
      </c>
      <c r="B12" s="207"/>
      <c r="C12" s="207" t="s">
        <v>19</v>
      </c>
      <c r="D12" s="207" t="s">
        <v>20</v>
      </c>
      <c r="E12" s="208"/>
      <c r="F12" s="209" t="s">
        <v>36</v>
      </c>
      <c r="G12" s="210" t="s">
        <v>22</v>
      </c>
      <c r="H12" s="211" t="s">
        <v>23</v>
      </c>
      <c r="I12" s="216" t="s">
        <v>24</v>
      </c>
      <c r="J12" s="217" t="s">
        <v>25</v>
      </c>
      <c r="K12" s="119">
        <v>9.4999999999999998E-3</v>
      </c>
      <c r="L12" s="218">
        <v>4.6746999999999999E-4</v>
      </c>
      <c r="M12" s="219" t="s">
        <v>26</v>
      </c>
      <c r="N12" s="211" t="s">
        <v>27</v>
      </c>
      <c r="O12" s="211" t="s">
        <v>28</v>
      </c>
      <c r="P12" s="211" t="s">
        <v>29</v>
      </c>
      <c r="Q12" s="221" t="s">
        <v>30</v>
      </c>
      <c r="R12" s="221" t="s">
        <v>37</v>
      </c>
    </row>
    <row r="13" spans="1:18" s="200" customFormat="1" ht="48.9" customHeight="1">
      <c r="A13" s="206">
        <v>11</v>
      </c>
      <c r="B13" s="207"/>
      <c r="C13" s="207" t="s">
        <v>19</v>
      </c>
      <c r="D13" s="207" t="s">
        <v>20</v>
      </c>
      <c r="E13" s="208"/>
      <c r="F13" s="209" t="s">
        <v>36</v>
      </c>
      <c r="G13" s="210" t="s">
        <v>22</v>
      </c>
      <c r="H13" s="211" t="s">
        <v>23</v>
      </c>
      <c r="I13" s="216" t="s">
        <v>24</v>
      </c>
      <c r="J13" s="217" t="s">
        <v>25</v>
      </c>
      <c r="K13" s="119">
        <v>9.4999999999999998E-3</v>
      </c>
      <c r="L13" s="218">
        <v>4.6746999999999999E-4</v>
      </c>
      <c r="M13" s="219" t="s">
        <v>26</v>
      </c>
      <c r="N13" s="211" t="s">
        <v>27</v>
      </c>
      <c r="O13" s="211" t="s">
        <v>28</v>
      </c>
      <c r="P13" s="211" t="s">
        <v>29</v>
      </c>
      <c r="Q13" s="221" t="s">
        <v>30</v>
      </c>
      <c r="R13" s="221" t="s">
        <v>37</v>
      </c>
    </row>
    <row r="14" spans="1:18" s="200" customFormat="1" ht="48.9" customHeight="1">
      <c r="A14" s="206"/>
      <c r="B14" s="207"/>
      <c r="C14" s="207"/>
      <c r="D14" s="207"/>
      <c r="E14" s="208"/>
      <c r="F14" s="210"/>
      <c r="G14" s="210"/>
      <c r="H14" s="211"/>
      <c r="I14" s="216"/>
      <c r="J14" s="217"/>
      <c r="K14" s="119"/>
      <c r="L14" s="218"/>
      <c r="M14" s="219"/>
      <c r="N14" s="211"/>
      <c r="O14" s="211"/>
      <c r="P14" s="211"/>
      <c r="Q14" s="221"/>
      <c r="R14" s="221"/>
    </row>
    <row r="16" spans="1:18">
      <c r="A16" s="212" t="s">
        <v>38</v>
      </c>
      <c r="B16" s="213"/>
    </row>
    <row r="17" spans="1:2">
      <c r="A17" s="212" t="s">
        <v>39</v>
      </c>
      <c r="B17" s="213"/>
    </row>
    <row r="18" spans="1:2">
      <c r="A18" s="213" t="s">
        <v>40</v>
      </c>
      <c r="B18" s="213"/>
    </row>
    <row r="20" spans="1:2">
      <c r="A20" s="214" t="s">
        <v>41</v>
      </c>
    </row>
    <row r="21" spans="1:2">
      <c r="A21" s="214" t="s">
        <v>42</v>
      </c>
    </row>
  </sheetData>
  <mergeCells count="1">
    <mergeCell ref="A1:P1"/>
  </mergeCells>
  <phoneticPr fontId="68" type="noConversion"/>
  <pageMargins left="0.16" right="0.11999999999999998" top="0.28000000000000003" bottom="0.28000000000000003" header="0.16" footer="0"/>
  <pageSetup paperSize="9" orientation="landscape" horizontalDpi="2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82B36-04DC-4A63-A3DB-47A9CD135250}">
  <sheetPr>
    <tabColor rgb="FF0000FF"/>
  </sheetPr>
  <dimension ref="A1:M54"/>
  <sheetViews>
    <sheetView showZeros="0" view="pageBreakPreview" zoomScaleNormal="100" workbookViewId="0">
      <selection activeCell="F9" sqref="F9"/>
    </sheetView>
  </sheetViews>
  <sheetFormatPr defaultColWidth="9" defaultRowHeight="15.6"/>
  <cols>
    <col min="1" max="1" width="20" style="147" customWidth="1"/>
    <col min="2" max="2" width="14.19921875" style="147" customWidth="1"/>
    <col min="3" max="3" width="7.5" style="147" customWidth="1"/>
    <col min="4" max="4" width="14" style="147" customWidth="1"/>
    <col min="5" max="5" width="13.5" style="147" customWidth="1"/>
    <col min="6" max="6" width="15.69921875" style="147" customWidth="1"/>
    <col min="7" max="7" width="8" style="147" customWidth="1"/>
    <col min="8" max="8" width="11.5" style="147" bestFit="1" customWidth="1"/>
    <col min="9" max="9" width="10.3984375" style="147" bestFit="1" customWidth="1"/>
    <col min="10" max="16384" width="9" style="147"/>
  </cols>
  <sheetData>
    <row r="1" spans="1:13" ht="60.9" customHeight="1">
      <c r="A1" s="246" t="s">
        <v>43</v>
      </c>
      <c r="B1" s="247"/>
      <c r="C1" s="247"/>
      <c r="D1" s="247"/>
      <c r="E1" s="247"/>
      <c r="F1" s="247"/>
    </row>
    <row r="2" spans="1:13" ht="12" customHeight="1">
      <c r="A2" s="148" t="s">
        <v>44</v>
      </c>
      <c r="B2" s="234" t="s">
        <v>45</v>
      </c>
      <c r="C2" s="235"/>
      <c r="D2" s="235"/>
      <c r="E2" s="149"/>
      <c r="F2" s="148"/>
    </row>
    <row r="3" spans="1:13" ht="9.9" customHeight="1">
      <c r="A3" s="150" t="s">
        <v>46</v>
      </c>
      <c r="B3" s="236"/>
      <c r="C3" s="236"/>
      <c r="D3" s="236"/>
      <c r="E3" s="151"/>
      <c r="F3" s="152"/>
    </row>
    <row r="4" spans="1:13" ht="11.1" customHeight="1">
      <c r="A4" s="153" t="s">
        <v>47</v>
      </c>
      <c r="B4" s="237" t="s">
        <v>48</v>
      </c>
      <c r="C4" s="238"/>
      <c r="D4" s="238"/>
      <c r="E4" s="154"/>
      <c r="F4" s="155"/>
    </row>
    <row r="5" spans="1:13" ht="15" customHeight="1">
      <c r="A5" s="153" t="s">
        <v>49</v>
      </c>
      <c r="B5" s="239"/>
      <c r="C5" s="239"/>
      <c r="D5" s="239"/>
      <c r="E5" s="149" t="s">
        <v>50</v>
      </c>
      <c r="F5" s="148"/>
    </row>
    <row r="6" spans="1:13" ht="12.9" customHeight="1">
      <c r="A6" s="153" t="s">
        <v>51</v>
      </c>
      <c r="B6" s="225" t="s">
        <v>52</v>
      </c>
      <c r="C6" s="156" t="s">
        <v>53</v>
      </c>
      <c r="D6" s="225" t="s">
        <v>54</v>
      </c>
      <c r="E6" s="151" t="s">
        <v>55</v>
      </c>
      <c r="F6" s="157">
        <v>23062002</v>
      </c>
      <c r="G6" s="158"/>
    </row>
    <row r="7" spans="1:13" ht="12.9" customHeight="1">
      <c r="A7" s="159" t="s">
        <v>56</v>
      </c>
      <c r="B7" s="226"/>
      <c r="C7" s="160" t="s">
        <v>57</v>
      </c>
      <c r="D7" s="226"/>
      <c r="E7" s="151" t="s">
        <v>58</v>
      </c>
      <c r="F7" s="153"/>
    </row>
    <row r="8" spans="1:13" ht="19.5" customHeight="1">
      <c r="A8" s="153" t="s">
        <v>59</v>
      </c>
      <c r="B8" s="240" t="s">
        <v>60</v>
      </c>
      <c r="C8" s="241"/>
      <c r="D8" s="241"/>
      <c r="E8" s="151" t="s">
        <v>61</v>
      </c>
      <c r="F8" s="161">
        <v>45621</v>
      </c>
    </row>
    <row r="9" spans="1:13" ht="13.5" customHeight="1">
      <c r="A9" s="148" t="s">
        <v>62</v>
      </c>
      <c r="B9" s="242"/>
      <c r="C9" s="242"/>
      <c r="D9" s="242"/>
      <c r="E9" s="162" t="s">
        <v>63</v>
      </c>
      <c r="F9" s="163"/>
    </row>
    <row r="10" spans="1:13" ht="16.5" customHeight="1">
      <c r="A10" s="148" t="s">
        <v>64</v>
      </c>
      <c r="B10" s="243"/>
      <c r="C10" s="244"/>
      <c r="D10" s="244"/>
      <c r="E10" s="151" t="s">
        <v>65</v>
      </c>
      <c r="F10" s="164" t="s">
        <v>66</v>
      </c>
    </row>
    <row r="11" spans="1:13" ht="13.5" customHeight="1">
      <c r="A11" s="148" t="s">
        <v>67</v>
      </c>
      <c r="B11" s="245"/>
      <c r="C11" s="245"/>
      <c r="D11" s="245"/>
      <c r="E11" s="229" t="s">
        <v>68</v>
      </c>
      <c r="F11" s="250" t="s">
        <v>69</v>
      </c>
    </row>
    <row r="12" spans="1:13" ht="12" customHeight="1">
      <c r="A12" s="148" t="s">
        <v>70</v>
      </c>
      <c r="B12" s="227"/>
      <c r="C12" s="165" t="s">
        <v>71</v>
      </c>
      <c r="D12" s="227"/>
      <c r="E12" s="230"/>
      <c r="F12" s="250"/>
    </row>
    <row r="13" spans="1:13" ht="12.9" customHeight="1">
      <c r="A13" s="159" t="s">
        <v>72</v>
      </c>
      <c r="B13" s="228"/>
      <c r="C13" s="159" t="s">
        <v>57</v>
      </c>
      <c r="D13" s="228"/>
      <c r="E13" s="166"/>
      <c r="F13" s="166"/>
    </row>
    <row r="14" spans="1:13" ht="13.5" customHeight="1">
      <c r="A14" s="167" t="s">
        <v>73</v>
      </c>
      <c r="B14" s="168"/>
      <c r="C14" s="166"/>
      <c r="D14" s="166"/>
      <c r="E14" s="166"/>
      <c r="F14" s="166"/>
    </row>
    <row r="15" spans="1:13" ht="13.5" customHeight="1">
      <c r="A15" s="248" t="s">
        <v>74</v>
      </c>
      <c r="B15" s="248"/>
      <c r="C15" s="249"/>
      <c r="D15" s="249"/>
      <c r="E15" s="249"/>
      <c r="F15" s="248"/>
    </row>
    <row r="16" spans="1:13" s="145" customFormat="1" ht="18" customHeight="1">
      <c r="A16" s="169" t="s">
        <v>75</v>
      </c>
      <c r="B16" s="169" t="s">
        <v>76</v>
      </c>
      <c r="C16" s="169" t="s">
        <v>77</v>
      </c>
      <c r="D16" s="169" t="s">
        <v>78</v>
      </c>
      <c r="E16" s="170" t="s">
        <v>79</v>
      </c>
      <c r="F16" s="171" t="s">
        <v>80</v>
      </c>
      <c r="G16" s="147"/>
      <c r="H16" s="147"/>
      <c r="I16" s="147"/>
      <c r="J16" s="147"/>
      <c r="K16" s="147"/>
      <c r="L16" s="147"/>
      <c r="M16" s="147"/>
    </row>
    <row r="17" spans="1:13" s="145" customFormat="1" ht="15" customHeight="1">
      <c r="A17" s="172" t="s">
        <v>81</v>
      </c>
      <c r="B17" s="172" t="s">
        <v>82</v>
      </c>
      <c r="C17" s="172" t="s">
        <v>83</v>
      </c>
      <c r="D17" s="172" t="s">
        <v>84</v>
      </c>
      <c r="E17" s="173" t="s">
        <v>85</v>
      </c>
      <c r="F17" s="172" t="s">
        <v>86</v>
      </c>
      <c r="G17" s="147"/>
      <c r="H17" s="147"/>
      <c r="I17" s="147"/>
      <c r="J17" s="147"/>
      <c r="K17" s="147"/>
      <c r="L17" s="147"/>
      <c r="M17" s="147"/>
    </row>
    <row r="18" spans="1:13" s="146" customFormat="1" ht="18" customHeight="1">
      <c r="A18" s="174" t="s">
        <v>87</v>
      </c>
      <c r="B18" s="29">
        <v>3171</v>
      </c>
      <c r="C18" s="175" t="s">
        <v>25</v>
      </c>
      <c r="D18" s="34">
        <v>0.18048</v>
      </c>
      <c r="E18" s="176">
        <f t="shared" ref="E18:E28" si="0">B18*D18</f>
        <v>572.30208000000005</v>
      </c>
      <c r="F18" s="177">
        <v>13.318199999999999</v>
      </c>
      <c r="G18" s="147"/>
      <c r="H18" s="147"/>
      <c r="I18" s="147"/>
      <c r="J18" s="147"/>
      <c r="K18" s="147"/>
      <c r="L18" s="147"/>
      <c r="M18" s="147"/>
    </row>
    <row r="19" spans="1:13" s="146" customFormat="1" ht="18" customHeight="1">
      <c r="A19" s="174" t="s">
        <v>87</v>
      </c>
      <c r="B19" s="29">
        <v>3229</v>
      </c>
      <c r="C19" s="175" t="s">
        <v>25</v>
      </c>
      <c r="D19" s="34">
        <v>0.18048</v>
      </c>
      <c r="E19" s="176">
        <f t="shared" si="0"/>
        <v>582.76991999999996</v>
      </c>
      <c r="F19" s="177">
        <v>13.5618</v>
      </c>
      <c r="G19" s="147"/>
      <c r="H19" s="147"/>
      <c r="I19" s="147"/>
      <c r="J19" s="147"/>
      <c r="K19" s="147"/>
      <c r="L19" s="147"/>
      <c r="M19" s="147"/>
    </row>
    <row r="20" spans="1:13" s="146" customFormat="1" ht="18" customHeight="1">
      <c r="A20" s="178" t="s">
        <v>88</v>
      </c>
      <c r="B20" s="179">
        <v>16000</v>
      </c>
      <c r="C20" s="175" t="s">
        <v>25</v>
      </c>
      <c r="D20" s="180">
        <v>2.0930000000000001E-2</v>
      </c>
      <c r="E20" s="176">
        <f t="shared" si="0"/>
        <v>334.88</v>
      </c>
      <c r="F20" s="177">
        <v>6.4</v>
      </c>
      <c r="G20" s="147"/>
      <c r="H20" s="147"/>
      <c r="I20" s="147"/>
      <c r="J20" s="147"/>
      <c r="K20" s="147"/>
      <c r="L20" s="147"/>
      <c r="M20" s="147"/>
    </row>
    <row r="21" spans="1:13" s="146" customFormat="1" ht="18" customHeight="1">
      <c r="A21" s="178" t="s">
        <v>88</v>
      </c>
      <c r="B21" s="179">
        <v>50000</v>
      </c>
      <c r="C21" s="175" t="s">
        <v>25</v>
      </c>
      <c r="D21" s="180">
        <v>2.0930000000000001E-2</v>
      </c>
      <c r="E21" s="176">
        <f t="shared" si="0"/>
        <v>1046.5</v>
      </c>
      <c r="F21" s="177">
        <v>20</v>
      </c>
      <c r="G21" s="147"/>
      <c r="H21" s="147"/>
      <c r="I21" s="147"/>
      <c r="J21" s="147"/>
      <c r="K21" s="147"/>
      <c r="L21" s="147"/>
      <c r="M21" s="147"/>
    </row>
    <row r="22" spans="1:13" s="146" customFormat="1" ht="18" customHeight="1">
      <c r="A22" s="178" t="s">
        <v>88</v>
      </c>
      <c r="B22" s="179">
        <v>24000</v>
      </c>
      <c r="C22" s="175" t="s">
        <v>25</v>
      </c>
      <c r="D22" s="180">
        <v>2.0930000000000001E-2</v>
      </c>
      <c r="E22" s="176">
        <f t="shared" si="0"/>
        <v>502.32</v>
      </c>
      <c r="F22" s="177">
        <v>9.6</v>
      </c>
      <c r="G22" s="147"/>
      <c r="H22" s="147"/>
      <c r="I22" s="147"/>
      <c r="J22" s="147"/>
      <c r="K22" s="147"/>
      <c r="L22" s="147"/>
      <c r="M22" s="147"/>
    </row>
    <row r="23" spans="1:13" s="146" customFormat="1" ht="18" customHeight="1">
      <c r="A23" s="178" t="s">
        <v>89</v>
      </c>
      <c r="B23" s="179">
        <v>12000</v>
      </c>
      <c r="C23" s="175" t="s">
        <v>25</v>
      </c>
      <c r="D23" s="180">
        <v>6.8199999999999997E-3</v>
      </c>
      <c r="E23" s="176">
        <f t="shared" si="0"/>
        <v>81.839999999999989</v>
      </c>
      <c r="F23" s="177">
        <v>5.55192</v>
      </c>
      <c r="G23" s="147"/>
      <c r="H23" s="147"/>
      <c r="I23" s="147"/>
      <c r="J23" s="147"/>
      <c r="K23" s="147"/>
      <c r="L23" s="147"/>
      <c r="M23" s="147"/>
    </row>
    <row r="24" spans="1:13" s="146" customFormat="1" ht="18" customHeight="1">
      <c r="A24" s="178" t="s">
        <v>89</v>
      </c>
      <c r="B24" s="179">
        <v>4000</v>
      </c>
      <c r="C24" s="175" t="s">
        <v>25</v>
      </c>
      <c r="D24" s="180">
        <v>6.8199999999999997E-3</v>
      </c>
      <c r="E24" s="176">
        <f t="shared" si="0"/>
        <v>27.279999999999998</v>
      </c>
      <c r="F24" s="177">
        <v>1.8506400000000001</v>
      </c>
      <c r="G24" s="147"/>
      <c r="H24" s="147"/>
      <c r="I24" s="147"/>
      <c r="J24" s="147"/>
      <c r="K24" s="147"/>
      <c r="L24" s="147"/>
      <c r="M24" s="147"/>
    </row>
    <row r="25" spans="1:13" s="146" customFormat="1" ht="18" customHeight="1">
      <c r="A25" s="178" t="s">
        <v>89</v>
      </c>
      <c r="B25" s="179">
        <v>12000</v>
      </c>
      <c r="C25" s="175" t="s">
        <v>25</v>
      </c>
      <c r="D25" s="180">
        <v>6.8199999999999997E-3</v>
      </c>
      <c r="E25" s="176">
        <f t="shared" si="0"/>
        <v>81.839999999999989</v>
      </c>
      <c r="F25" s="177">
        <v>5.55192</v>
      </c>
      <c r="G25" s="147"/>
      <c r="H25" s="147"/>
      <c r="I25" s="147"/>
      <c r="J25" s="147"/>
      <c r="K25" s="147"/>
      <c r="L25" s="147"/>
      <c r="M25" s="147"/>
    </row>
    <row r="26" spans="1:13" s="146" customFormat="1" ht="18" customHeight="1">
      <c r="A26" s="178" t="s">
        <v>89</v>
      </c>
      <c r="B26" s="179">
        <v>12000</v>
      </c>
      <c r="C26" s="175" t="s">
        <v>25</v>
      </c>
      <c r="D26" s="180">
        <v>6.8199999999999997E-3</v>
      </c>
      <c r="E26" s="176">
        <f t="shared" si="0"/>
        <v>81.839999999999989</v>
      </c>
      <c r="F26" s="177">
        <v>5.55192</v>
      </c>
      <c r="G26" s="147"/>
      <c r="H26" s="147"/>
      <c r="I26" s="147"/>
      <c r="J26" s="147"/>
      <c r="K26" s="147"/>
      <c r="L26" s="147"/>
      <c r="M26" s="147"/>
    </row>
    <row r="27" spans="1:13" s="146" customFormat="1" ht="18" customHeight="1">
      <c r="A27" s="178" t="s">
        <v>90</v>
      </c>
      <c r="B27" s="179">
        <v>8500</v>
      </c>
      <c r="C27" s="181" t="s">
        <v>25</v>
      </c>
      <c r="D27" s="180">
        <v>9.4999999999999998E-3</v>
      </c>
      <c r="E27" s="182">
        <f t="shared" si="0"/>
        <v>80.75</v>
      </c>
      <c r="F27" s="177">
        <v>3.9735</v>
      </c>
      <c r="G27" s="147"/>
      <c r="H27" s="147"/>
      <c r="I27" s="147"/>
      <c r="J27" s="147"/>
      <c r="K27" s="147"/>
      <c r="L27" s="147"/>
      <c r="M27" s="147"/>
    </row>
    <row r="28" spans="1:13" s="146" customFormat="1" ht="18" customHeight="1">
      <c r="A28" s="178" t="s">
        <v>90</v>
      </c>
      <c r="B28" s="179">
        <v>11500</v>
      </c>
      <c r="C28" s="181" t="s">
        <v>25</v>
      </c>
      <c r="D28" s="180">
        <v>9.4999999999999998E-3</v>
      </c>
      <c r="E28" s="182">
        <f t="shared" si="0"/>
        <v>109.25</v>
      </c>
      <c r="F28" s="177">
        <v>5.3759100000000002</v>
      </c>
      <c r="G28" s="147"/>
      <c r="H28" s="147"/>
      <c r="I28" s="147"/>
      <c r="J28" s="147"/>
      <c r="K28" s="147"/>
      <c r="L28" s="147"/>
      <c r="M28" s="147"/>
    </row>
    <row r="29" spans="1:13" ht="15.9" customHeight="1">
      <c r="A29" s="166"/>
      <c r="B29" s="166"/>
      <c r="C29" s="166"/>
      <c r="D29" s="183" t="s">
        <v>91</v>
      </c>
      <c r="E29" s="231">
        <f>SUM(E18:E28)</f>
        <v>3501.572000000001</v>
      </c>
      <c r="F29" s="233">
        <f>SUM(F18:F28)</f>
        <v>90.735810000000001</v>
      </c>
    </row>
    <row r="30" spans="1:13" ht="13.5" customHeight="1">
      <c r="A30" s="166"/>
      <c r="B30" s="166"/>
      <c r="C30" s="166"/>
      <c r="D30" s="154" t="s">
        <v>92</v>
      </c>
      <c r="E30" s="232"/>
      <c r="F30" s="233"/>
    </row>
    <row r="31" spans="1:13" ht="18" customHeight="1">
      <c r="A31" s="184" t="s">
        <v>93</v>
      </c>
      <c r="B31" s="185"/>
      <c r="C31" s="186" t="str">
        <f>IF(C30&lt;0,"无效值",IF(E29=0,"零元",IF(E29&lt;1,"",TEXT(INT(E29),"[DBNUM2]")&amp;"元")&amp;IF(INT(E29*10)-INT(E29)*10=0,IF((INT(E29)*(INT(E29*100)-INT(E29*10)*10))=0,"","零"),TEXT(INT(E29*10)-INT(E29)*10,"[DBNUM2]")&amp;"角")&amp;IF(INT(E29*100)-INT(E29*10)*10=0,"整",TEXT(INT(E29*100)-INT(E29*10)*10,"[DBNUM2]")&amp;"分")))</f>
        <v>參仟伍佰零壹元伍角柒分</v>
      </c>
      <c r="D31" s="187"/>
      <c r="E31" s="187"/>
      <c r="F31" s="187"/>
    </row>
    <row r="32" spans="1:13" ht="13.5" customHeight="1">
      <c r="A32" s="188" t="s">
        <v>94</v>
      </c>
      <c r="B32" s="166"/>
      <c r="C32" s="189"/>
      <c r="D32" s="190"/>
      <c r="E32" s="190"/>
      <c r="F32" s="190"/>
    </row>
    <row r="33" spans="1:6" ht="13.5" customHeight="1">
      <c r="A33" s="185" t="s">
        <v>95</v>
      </c>
      <c r="B33" s="184"/>
      <c r="C33" s="191"/>
      <c r="D33" s="191"/>
      <c r="E33" s="191"/>
      <c r="F33" s="191"/>
    </row>
    <row r="34" spans="1:6" ht="12" customHeight="1">
      <c r="A34" s="166" t="s">
        <v>96</v>
      </c>
      <c r="B34" s="166"/>
      <c r="C34" s="191"/>
      <c r="D34" s="191"/>
      <c r="E34" s="191"/>
      <c r="F34" s="191"/>
    </row>
    <row r="35" spans="1:6" ht="13.5" customHeight="1">
      <c r="A35" s="185" t="s">
        <v>97</v>
      </c>
      <c r="B35" s="185"/>
      <c r="C35" s="191"/>
      <c r="D35" s="191"/>
      <c r="E35" s="191"/>
      <c r="F35" s="191"/>
    </row>
    <row r="36" spans="1:6" ht="18" customHeight="1">
      <c r="A36" s="185" t="s">
        <v>98</v>
      </c>
      <c r="B36" s="224"/>
      <c r="C36" s="224"/>
      <c r="D36" s="184"/>
      <c r="E36" s="185"/>
      <c r="F36" s="185"/>
    </row>
    <row r="37" spans="1:6" ht="13.5" customHeight="1">
      <c r="A37" s="185" t="s">
        <v>99</v>
      </c>
      <c r="B37" s="185"/>
      <c r="C37" s="192"/>
      <c r="D37" s="185"/>
      <c r="E37" s="185"/>
      <c r="F37" s="185"/>
    </row>
    <row r="38" spans="1:6" ht="9.9" customHeight="1">
      <c r="A38" s="185" t="s">
        <v>100</v>
      </c>
      <c r="B38" s="185"/>
      <c r="C38" s="185"/>
      <c r="D38" s="185"/>
      <c r="E38" s="185"/>
      <c r="F38" s="185"/>
    </row>
    <row r="39" spans="1:6" ht="13.5" customHeight="1">
      <c r="A39" s="185" t="s">
        <v>101</v>
      </c>
      <c r="B39" s="185"/>
      <c r="C39" s="185"/>
      <c r="D39" s="185"/>
      <c r="E39" s="185"/>
      <c r="F39" s="166"/>
    </row>
    <row r="40" spans="1:6" ht="12" customHeight="1">
      <c r="A40" s="166" t="s">
        <v>102</v>
      </c>
      <c r="B40" s="185"/>
      <c r="C40" s="185"/>
      <c r="D40" s="185"/>
      <c r="E40" s="185"/>
      <c r="F40" s="193"/>
    </row>
    <row r="41" spans="1:6" ht="13.5" customHeight="1">
      <c r="A41" s="185" t="s">
        <v>103</v>
      </c>
      <c r="B41" s="194" t="s">
        <v>104</v>
      </c>
      <c r="C41" s="185"/>
      <c r="D41" s="185"/>
      <c r="E41" s="185"/>
      <c r="F41" s="185"/>
    </row>
    <row r="42" spans="1:6" ht="12" customHeight="1">
      <c r="A42" s="185" t="s">
        <v>105</v>
      </c>
      <c r="B42" s="185"/>
      <c r="C42" s="185"/>
      <c r="D42" s="185"/>
      <c r="E42" s="185"/>
      <c r="F42" s="185"/>
    </row>
    <row r="43" spans="1:6" ht="13.5" customHeight="1">
      <c r="A43" s="185" t="s">
        <v>106</v>
      </c>
      <c r="B43" s="185"/>
      <c r="C43" s="185"/>
      <c r="D43" s="185"/>
      <c r="E43" s="185"/>
      <c r="F43" s="185"/>
    </row>
    <row r="44" spans="1:6" ht="12" customHeight="1">
      <c r="A44" s="185" t="s">
        <v>107</v>
      </c>
      <c r="B44" s="185"/>
      <c r="C44" s="185"/>
      <c r="D44" s="185"/>
      <c r="E44" s="185"/>
      <c r="F44" s="185"/>
    </row>
    <row r="45" spans="1:6" ht="13.5" hidden="1" customHeight="1">
      <c r="A45" s="185"/>
      <c r="B45" s="185"/>
      <c r="C45" s="185"/>
      <c r="D45" s="185"/>
      <c r="E45" s="185"/>
      <c r="F45" s="185"/>
    </row>
    <row r="46" spans="1:6" ht="2.25" customHeight="1">
      <c r="A46" s="185"/>
      <c r="B46" s="185"/>
      <c r="C46" s="185"/>
      <c r="D46" s="185"/>
      <c r="E46" s="185"/>
      <c r="F46" s="185"/>
    </row>
    <row r="47" spans="1:6" ht="9" customHeight="1">
      <c r="A47" s="185"/>
      <c r="B47" s="185"/>
      <c r="C47" s="185"/>
      <c r="D47" s="185"/>
      <c r="E47" s="185"/>
      <c r="F47" s="185"/>
    </row>
    <row r="48" spans="1:6" ht="13.5" customHeight="1">
      <c r="A48" s="184"/>
      <c r="C48" s="185"/>
      <c r="D48" s="195"/>
    </row>
    <row r="49" spans="1:6" ht="13.5" customHeight="1">
      <c r="A49" s="185" t="s">
        <v>108</v>
      </c>
      <c r="C49" s="185"/>
      <c r="D49" s="196" t="s">
        <v>109</v>
      </c>
    </row>
    <row r="50" spans="1:6" ht="13.5" customHeight="1">
      <c r="A50" s="197" t="s">
        <v>110</v>
      </c>
      <c r="C50" s="185"/>
      <c r="D50" s="185" t="s">
        <v>111</v>
      </c>
    </row>
    <row r="51" spans="1:6" ht="13.5" customHeight="1">
      <c r="A51" s="185" t="s">
        <v>112</v>
      </c>
      <c r="C51" s="185"/>
      <c r="D51" s="185" t="s">
        <v>113</v>
      </c>
    </row>
    <row r="52" spans="1:6" ht="9" customHeight="1">
      <c r="A52" s="196"/>
      <c r="B52" s="196"/>
      <c r="C52" s="196"/>
      <c r="D52" s="196"/>
      <c r="E52" s="196"/>
      <c r="F52" s="196"/>
    </row>
    <row r="53" spans="1:6" ht="13.5" customHeight="1"/>
    <row r="54" spans="1:6" ht="13.5" customHeight="1"/>
  </sheetData>
  <mergeCells count="15">
    <mergeCell ref="F29:F30"/>
    <mergeCell ref="B2:D3"/>
    <mergeCell ref="B4:D5"/>
    <mergeCell ref="B8:D9"/>
    <mergeCell ref="B10:D11"/>
    <mergeCell ref="A1:F1"/>
    <mergeCell ref="A15:F15"/>
    <mergeCell ref="F11:F12"/>
    <mergeCell ref="B36:C36"/>
    <mergeCell ref="B6:B7"/>
    <mergeCell ref="B12:B13"/>
    <mergeCell ref="D6:D7"/>
    <mergeCell ref="D12:D13"/>
    <mergeCell ref="E11:E12"/>
    <mergeCell ref="E29:E30"/>
  </mergeCells>
  <phoneticPr fontId="68" type="noConversion"/>
  <pageMargins left="0.31" right="0.2" top="0.28000000000000003" bottom="0.23999999999999996" header="0.23999999999999996" footer="0.08"/>
  <pageSetup paperSize="9" orientation="portrait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CC1E-33A1-45CB-A93D-2D2461D82733}">
  <sheetPr>
    <tabColor rgb="FF0000FF"/>
  </sheetPr>
  <dimension ref="A1:L48"/>
  <sheetViews>
    <sheetView view="pageBreakPreview" zoomScale="110" zoomScaleNormal="80" workbookViewId="0">
      <selection activeCell="J4" sqref="J4"/>
    </sheetView>
  </sheetViews>
  <sheetFormatPr defaultColWidth="9" defaultRowHeight="15"/>
  <cols>
    <col min="1" max="1" width="4.59765625" style="108" customWidth="1"/>
    <col min="2" max="2" width="15.3984375" style="108" customWidth="1"/>
    <col min="3" max="3" width="25.09765625" style="108" customWidth="1"/>
    <col min="4" max="4" width="7.8984375" style="108" customWidth="1"/>
    <col min="5" max="5" width="11.59765625" style="108" customWidth="1"/>
    <col min="6" max="6" width="6.8984375" style="108" customWidth="1"/>
    <col min="7" max="7" width="6.69921875" style="109" customWidth="1"/>
    <col min="8" max="8" width="10.09765625" style="109" customWidth="1"/>
    <col min="9" max="9" width="9.19921875" style="109" customWidth="1"/>
    <col min="10" max="10" width="10.3984375" style="109" customWidth="1"/>
    <col min="11" max="11" width="16.3984375" style="108" customWidth="1"/>
    <col min="12" max="16384" width="9" style="108"/>
  </cols>
  <sheetData>
    <row r="1" spans="1:12" ht="38.1" customHeight="1">
      <c r="A1" s="251" t="s">
        <v>114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</row>
    <row r="2" spans="1:12" ht="21" customHeight="1">
      <c r="A2" s="252" t="s">
        <v>115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</row>
    <row r="3" spans="1:12" s="103" customFormat="1" ht="15" customHeight="1">
      <c r="A3" s="253" t="s">
        <v>116</v>
      </c>
      <c r="B3" s="253"/>
      <c r="C3" s="254" t="s">
        <v>60</v>
      </c>
      <c r="D3" s="254"/>
      <c r="E3" s="254"/>
      <c r="F3" s="254"/>
      <c r="G3" s="254"/>
      <c r="H3" s="255" t="s">
        <v>117</v>
      </c>
      <c r="I3" s="255"/>
      <c r="J3" s="133">
        <v>45621</v>
      </c>
      <c r="K3" s="134"/>
    </row>
    <row r="4" spans="1:12" s="103" customFormat="1" ht="15" customHeight="1">
      <c r="A4" s="255" t="s">
        <v>118</v>
      </c>
      <c r="B4" s="255"/>
      <c r="C4" s="254"/>
      <c r="D4" s="254"/>
      <c r="E4" s="254"/>
      <c r="F4" s="254"/>
      <c r="G4" s="254"/>
      <c r="H4" s="255" t="s">
        <v>119</v>
      </c>
      <c r="I4" s="255"/>
      <c r="J4" s="135" t="s">
        <v>120</v>
      </c>
      <c r="K4" s="136"/>
    </row>
    <row r="5" spans="1:12" s="103" customFormat="1" ht="15" customHeight="1">
      <c r="A5" s="253" t="s">
        <v>121</v>
      </c>
      <c r="B5" s="253"/>
      <c r="C5" s="110" t="s">
        <v>60</v>
      </c>
      <c r="E5" s="111"/>
      <c r="F5" s="111" t="s">
        <v>122</v>
      </c>
      <c r="G5" s="112"/>
      <c r="H5" s="255" t="s">
        <v>123</v>
      </c>
      <c r="I5" s="255"/>
      <c r="J5" s="256"/>
      <c r="K5" s="256"/>
    </row>
    <row r="6" spans="1:12" s="103" customFormat="1" ht="15" customHeight="1">
      <c r="A6" s="255" t="s">
        <v>124</v>
      </c>
      <c r="B6" s="255"/>
      <c r="C6" s="257" t="s">
        <v>125</v>
      </c>
      <c r="D6" s="257"/>
      <c r="E6" s="113"/>
      <c r="F6" s="113"/>
      <c r="G6" s="114"/>
      <c r="H6" s="255" t="s">
        <v>126</v>
      </c>
      <c r="I6" s="255"/>
      <c r="J6" s="258" t="s">
        <v>127</v>
      </c>
      <c r="K6" s="258"/>
    </row>
    <row r="7" spans="1:12" s="103" customFormat="1" ht="15" customHeight="1">
      <c r="A7" s="255" t="s">
        <v>128</v>
      </c>
      <c r="B7" s="255"/>
      <c r="C7" s="115"/>
      <c r="D7" s="113"/>
      <c r="E7" s="113"/>
      <c r="F7" s="113"/>
      <c r="G7" s="116"/>
      <c r="H7" s="253" t="s">
        <v>129</v>
      </c>
      <c r="I7" s="253"/>
      <c r="J7" s="259"/>
      <c r="K7" s="259"/>
    </row>
    <row r="8" spans="1:12" s="103" customFormat="1" ht="15" customHeight="1">
      <c r="A8" s="255" t="s">
        <v>130</v>
      </c>
      <c r="B8" s="255"/>
      <c r="C8" s="115"/>
      <c r="D8" s="113"/>
      <c r="E8" s="113"/>
      <c r="F8" s="113"/>
      <c r="G8" s="114"/>
      <c r="H8" s="253" t="s">
        <v>131</v>
      </c>
      <c r="I8" s="253"/>
      <c r="J8" s="259"/>
      <c r="K8" s="259"/>
    </row>
    <row r="9" spans="1:12" ht="23.1" customHeight="1">
      <c r="A9" s="117" t="s">
        <v>132</v>
      </c>
      <c r="B9" s="117" t="s">
        <v>133</v>
      </c>
      <c r="C9" s="117" t="s">
        <v>134</v>
      </c>
      <c r="D9" s="117" t="s">
        <v>135</v>
      </c>
      <c r="E9" s="118" t="s">
        <v>136</v>
      </c>
      <c r="F9" s="118" t="s">
        <v>137</v>
      </c>
      <c r="G9" s="119" t="s">
        <v>138</v>
      </c>
      <c r="H9" s="117" t="s">
        <v>139</v>
      </c>
      <c r="I9" s="118" t="s">
        <v>140</v>
      </c>
      <c r="J9" s="118" t="s">
        <v>141</v>
      </c>
      <c r="K9" s="118" t="s">
        <v>142</v>
      </c>
      <c r="L9" s="119" t="s">
        <v>143</v>
      </c>
    </row>
    <row r="10" spans="1:12" s="103" customFormat="1" ht="15" customHeight="1">
      <c r="A10" s="120">
        <v>1</v>
      </c>
      <c r="B10" s="120" t="s">
        <v>21</v>
      </c>
      <c r="C10" s="121" t="s">
        <v>31</v>
      </c>
      <c r="D10" s="122" t="s">
        <v>144</v>
      </c>
      <c r="E10" s="120" t="s">
        <v>145</v>
      </c>
      <c r="F10" s="123">
        <v>1</v>
      </c>
      <c r="G10" s="123">
        <v>1</v>
      </c>
      <c r="H10" s="120">
        <v>1600</v>
      </c>
      <c r="I10" s="137">
        <v>6.72</v>
      </c>
      <c r="J10" s="138">
        <v>8.52</v>
      </c>
      <c r="K10" s="139" t="s">
        <v>146</v>
      </c>
      <c r="L10" s="140" t="s">
        <v>147</v>
      </c>
    </row>
    <row r="11" spans="1:12" s="103" customFormat="1" ht="15" customHeight="1">
      <c r="A11" s="120">
        <v>2</v>
      </c>
      <c r="B11" s="120" t="s">
        <v>21</v>
      </c>
      <c r="C11" s="121" t="s">
        <v>31</v>
      </c>
      <c r="D11" s="122" t="s">
        <v>144</v>
      </c>
      <c r="E11" s="120" t="s">
        <v>145</v>
      </c>
      <c r="F11" s="264">
        <v>1</v>
      </c>
      <c r="G11" s="264">
        <v>2</v>
      </c>
      <c r="H11" s="120">
        <v>1571</v>
      </c>
      <c r="I11" s="267">
        <v>6.72</v>
      </c>
      <c r="J11" s="270">
        <v>8.52</v>
      </c>
      <c r="K11" s="272" t="s">
        <v>146</v>
      </c>
      <c r="L11" s="140" t="s">
        <v>147</v>
      </c>
    </row>
    <row r="12" spans="1:12" s="103" customFormat="1" ht="15" customHeight="1">
      <c r="A12" s="120">
        <v>3</v>
      </c>
      <c r="B12" s="120" t="s">
        <v>21</v>
      </c>
      <c r="C12" s="121" t="s">
        <v>31</v>
      </c>
      <c r="D12" s="122" t="s">
        <v>144</v>
      </c>
      <c r="E12" s="120" t="s">
        <v>148</v>
      </c>
      <c r="F12" s="265"/>
      <c r="G12" s="265"/>
      <c r="H12" s="120">
        <v>29</v>
      </c>
      <c r="I12" s="268"/>
      <c r="J12" s="271"/>
      <c r="K12" s="273"/>
      <c r="L12" s="140" t="s">
        <v>147</v>
      </c>
    </row>
    <row r="13" spans="1:12" s="103" customFormat="1" ht="15" customHeight="1">
      <c r="A13" s="120">
        <v>4</v>
      </c>
      <c r="B13" s="120" t="s">
        <v>21</v>
      </c>
      <c r="C13" s="121" t="s">
        <v>31</v>
      </c>
      <c r="D13" s="122" t="s">
        <v>144</v>
      </c>
      <c r="E13" s="120" t="s">
        <v>148</v>
      </c>
      <c r="F13" s="123">
        <v>1</v>
      </c>
      <c r="G13" s="123">
        <v>3</v>
      </c>
      <c r="H13" s="120">
        <v>1600</v>
      </c>
      <c r="I13" s="137">
        <v>6.72</v>
      </c>
      <c r="J13" s="138">
        <v>8.52</v>
      </c>
      <c r="K13" s="139" t="s">
        <v>146</v>
      </c>
      <c r="L13" s="140" t="s">
        <v>147</v>
      </c>
    </row>
    <row r="14" spans="1:12" s="103" customFormat="1" ht="15" customHeight="1">
      <c r="A14" s="120">
        <v>5</v>
      </c>
      <c r="B14" s="120" t="s">
        <v>21</v>
      </c>
      <c r="C14" s="121" t="s">
        <v>31</v>
      </c>
      <c r="D14" s="122" t="s">
        <v>144</v>
      </c>
      <c r="E14" s="120" t="s">
        <v>148</v>
      </c>
      <c r="F14" s="123">
        <v>1</v>
      </c>
      <c r="G14" s="123">
        <v>4</v>
      </c>
      <c r="H14" s="120">
        <v>1600</v>
      </c>
      <c r="I14" s="137">
        <v>6.72</v>
      </c>
      <c r="J14" s="138">
        <v>8.52</v>
      </c>
      <c r="K14" s="139" t="s">
        <v>146</v>
      </c>
      <c r="L14" s="140" t="s">
        <v>147</v>
      </c>
    </row>
    <row r="15" spans="1:12" s="103" customFormat="1" ht="15" customHeight="1">
      <c r="A15" s="120">
        <v>6</v>
      </c>
      <c r="B15" s="120" t="s">
        <v>32</v>
      </c>
      <c r="C15" s="121" t="s">
        <v>33</v>
      </c>
      <c r="D15" s="122" t="s">
        <v>144</v>
      </c>
      <c r="E15" s="120" t="s">
        <v>149</v>
      </c>
      <c r="F15" s="264">
        <v>1</v>
      </c>
      <c r="G15" s="264">
        <v>5</v>
      </c>
      <c r="H15" s="120">
        <v>16000</v>
      </c>
      <c r="I15" s="267">
        <v>7.2</v>
      </c>
      <c r="J15" s="270">
        <v>10.66</v>
      </c>
      <c r="K15" s="272" t="s">
        <v>150</v>
      </c>
      <c r="L15" s="140" t="s">
        <v>147</v>
      </c>
    </row>
    <row r="16" spans="1:12" s="103" customFormat="1" ht="15" customHeight="1">
      <c r="A16" s="120">
        <v>7</v>
      </c>
      <c r="B16" s="120" t="s">
        <v>32</v>
      </c>
      <c r="C16" s="121" t="s">
        <v>33</v>
      </c>
      <c r="D16" s="122" t="s">
        <v>144</v>
      </c>
      <c r="E16" s="120" t="s">
        <v>151</v>
      </c>
      <c r="F16" s="265"/>
      <c r="G16" s="265">
        <v>1</v>
      </c>
      <c r="H16" s="120">
        <v>2000</v>
      </c>
      <c r="I16" s="268"/>
      <c r="J16" s="271"/>
      <c r="K16" s="273"/>
      <c r="L16" s="140" t="s">
        <v>147</v>
      </c>
    </row>
    <row r="17" spans="1:12" s="103" customFormat="1" ht="15" customHeight="1">
      <c r="A17" s="120">
        <v>8</v>
      </c>
      <c r="B17" s="120" t="s">
        <v>32</v>
      </c>
      <c r="C17" s="121" t="s">
        <v>33</v>
      </c>
      <c r="D17" s="122" t="s">
        <v>144</v>
      </c>
      <c r="E17" s="120" t="s">
        <v>151</v>
      </c>
      <c r="F17" s="123">
        <v>1</v>
      </c>
      <c r="G17" s="123">
        <v>6</v>
      </c>
      <c r="H17" s="120">
        <v>18000</v>
      </c>
      <c r="I17" s="137">
        <v>7.2</v>
      </c>
      <c r="J17" s="138">
        <v>10.66</v>
      </c>
      <c r="K17" s="139" t="s">
        <v>150</v>
      </c>
      <c r="L17" s="140" t="s">
        <v>147</v>
      </c>
    </row>
    <row r="18" spans="1:12" s="103" customFormat="1" ht="15" customHeight="1">
      <c r="A18" s="120">
        <v>9</v>
      </c>
      <c r="B18" s="120" t="s">
        <v>32</v>
      </c>
      <c r="C18" s="121" t="s">
        <v>33</v>
      </c>
      <c r="D18" s="122" t="s">
        <v>144</v>
      </c>
      <c r="E18" s="120" t="s">
        <v>151</v>
      </c>
      <c r="F18" s="123">
        <v>1</v>
      </c>
      <c r="G18" s="123">
        <v>7</v>
      </c>
      <c r="H18" s="120">
        <v>18000</v>
      </c>
      <c r="I18" s="137">
        <v>7.2</v>
      </c>
      <c r="J18" s="138">
        <v>10.66</v>
      </c>
      <c r="K18" s="139" t="s">
        <v>150</v>
      </c>
      <c r="L18" s="140" t="s">
        <v>147</v>
      </c>
    </row>
    <row r="19" spans="1:12" s="103" customFormat="1" ht="15" customHeight="1">
      <c r="A19" s="120">
        <v>10</v>
      </c>
      <c r="B19" s="120" t="s">
        <v>32</v>
      </c>
      <c r="C19" s="121" t="s">
        <v>33</v>
      </c>
      <c r="D19" s="122" t="s">
        <v>144</v>
      </c>
      <c r="E19" s="120" t="s">
        <v>151</v>
      </c>
      <c r="F19" s="264">
        <v>1</v>
      </c>
      <c r="G19" s="264">
        <v>8</v>
      </c>
      <c r="H19" s="120">
        <v>12000</v>
      </c>
      <c r="I19" s="267">
        <v>7.2</v>
      </c>
      <c r="J19" s="270">
        <v>10.66</v>
      </c>
      <c r="K19" s="272" t="s">
        <v>150</v>
      </c>
      <c r="L19" s="140" t="s">
        <v>147</v>
      </c>
    </row>
    <row r="20" spans="1:12" s="103" customFormat="1" ht="15" customHeight="1">
      <c r="A20" s="120">
        <v>11</v>
      </c>
      <c r="B20" s="120" t="s">
        <v>32</v>
      </c>
      <c r="C20" s="121" t="s">
        <v>33</v>
      </c>
      <c r="D20" s="122" t="s">
        <v>144</v>
      </c>
      <c r="E20" s="120" t="s">
        <v>152</v>
      </c>
      <c r="F20" s="265"/>
      <c r="G20" s="265"/>
      <c r="H20" s="120">
        <v>6000</v>
      </c>
      <c r="I20" s="268"/>
      <c r="J20" s="271"/>
      <c r="K20" s="273"/>
      <c r="L20" s="140" t="s">
        <v>147</v>
      </c>
    </row>
    <row r="21" spans="1:12" s="103" customFormat="1" ht="15" customHeight="1">
      <c r="A21" s="120">
        <v>12</v>
      </c>
      <c r="B21" s="120" t="s">
        <v>32</v>
      </c>
      <c r="C21" s="121" t="s">
        <v>33</v>
      </c>
      <c r="D21" s="122" t="s">
        <v>144</v>
      </c>
      <c r="E21" s="120" t="s">
        <v>152</v>
      </c>
      <c r="F21" s="123">
        <v>1</v>
      </c>
      <c r="G21" s="123">
        <v>9</v>
      </c>
      <c r="H21" s="120">
        <v>18000</v>
      </c>
      <c r="I21" s="137">
        <v>7.2</v>
      </c>
      <c r="J21" s="138">
        <v>10.66</v>
      </c>
      <c r="K21" s="139" t="s">
        <v>150</v>
      </c>
      <c r="L21" s="140" t="s">
        <v>147</v>
      </c>
    </row>
    <row r="22" spans="1:12" s="103" customFormat="1" ht="15" customHeight="1">
      <c r="A22" s="120">
        <v>13</v>
      </c>
      <c r="B22" s="120" t="s">
        <v>34</v>
      </c>
      <c r="C22" s="121" t="s">
        <v>35</v>
      </c>
      <c r="D22" s="122" t="s">
        <v>144</v>
      </c>
      <c r="E22" s="120" t="s">
        <v>148</v>
      </c>
      <c r="F22" s="264">
        <v>1</v>
      </c>
      <c r="G22" s="264">
        <v>10</v>
      </c>
      <c r="H22" s="120">
        <v>12000</v>
      </c>
      <c r="I22" s="267">
        <v>9.2531999999999996</v>
      </c>
      <c r="J22" s="267">
        <v>11.64</v>
      </c>
      <c r="K22" s="272" t="s">
        <v>150</v>
      </c>
      <c r="L22" s="140" t="s">
        <v>147</v>
      </c>
    </row>
    <row r="23" spans="1:12" s="103" customFormat="1" ht="15" customHeight="1">
      <c r="A23" s="120">
        <v>14</v>
      </c>
      <c r="B23" s="120" t="s">
        <v>34</v>
      </c>
      <c r="C23" s="121" t="s">
        <v>35</v>
      </c>
      <c r="D23" s="122" t="s">
        <v>144</v>
      </c>
      <c r="E23" s="120" t="s">
        <v>149</v>
      </c>
      <c r="F23" s="266"/>
      <c r="G23" s="266"/>
      <c r="H23" s="120">
        <v>4000</v>
      </c>
      <c r="I23" s="269"/>
      <c r="J23" s="269"/>
      <c r="K23" s="274"/>
      <c r="L23" s="140" t="s">
        <v>147</v>
      </c>
    </row>
    <row r="24" spans="1:12" s="103" customFormat="1" ht="15" customHeight="1">
      <c r="A24" s="120">
        <v>15</v>
      </c>
      <c r="B24" s="120" t="s">
        <v>34</v>
      </c>
      <c r="C24" s="121" t="s">
        <v>35</v>
      </c>
      <c r="D24" s="122" t="s">
        <v>144</v>
      </c>
      <c r="E24" s="120" t="s">
        <v>152</v>
      </c>
      <c r="F24" s="265"/>
      <c r="G24" s="265"/>
      <c r="H24" s="120">
        <v>4000</v>
      </c>
      <c r="I24" s="268"/>
      <c r="J24" s="268"/>
      <c r="K24" s="273"/>
      <c r="L24" s="140" t="s">
        <v>147</v>
      </c>
    </row>
    <row r="25" spans="1:12" s="103" customFormat="1" ht="15" customHeight="1">
      <c r="A25" s="120">
        <v>16</v>
      </c>
      <c r="B25" s="120" t="s">
        <v>34</v>
      </c>
      <c r="C25" s="121" t="s">
        <v>35</v>
      </c>
      <c r="D25" s="122" t="s">
        <v>144</v>
      </c>
      <c r="E25" s="120" t="s">
        <v>152</v>
      </c>
      <c r="F25" s="264">
        <v>1</v>
      </c>
      <c r="G25" s="264">
        <v>11</v>
      </c>
      <c r="H25" s="120">
        <v>8000</v>
      </c>
      <c r="I25" s="267">
        <v>9.2531999999999996</v>
      </c>
      <c r="J25" s="270">
        <v>11.64</v>
      </c>
      <c r="K25" s="272" t="s">
        <v>150</v>
      </c>
      <c r="L25" s="140" t="s">
        <v>147</v>
      </c>
    </row>
    <row r="26" spans="1:12" s="103" customFormat="1" ht="15" customHeight="1">
      <c r="A26" s="120">
        <v>17</v>
      </c>
      <c r="B26" s="120" t="s">
        <v>34</v>
      </c>
      <c r="C26" s="121" t="s">
        <v>35</v>
      </c>
      <c r="D26" s="122" t="s">
        <v>144</v>
      </c>
      <c r="E26" s="120" t="s">
        <v>153</v>
      </c>
      <c r="F26" s="265"/>
      <c r="G26" s="265"/>
      <c r="H26" s="120">
        <v>12000</v>
      </c>
      <c r="I26" s="268"/>
      <c r="J26" s="271"/>
      <c r="K26" s="273"/>
      <c r="L26" s="140" t="s">
        <v>147</v>
      </c>
    </row>
    <row r="27" spans="1:12" s="103" customFormat="1" ht="15" customHeight="1">
      <c r="A27" s="120">
        <v>18</v>
      </c>
      <c r="B27" s="120" t="s">
        <v>36</v>
      </c>
      <c r="C27" s="121" t="s">
        <v>37</v>
      </c>
      <c r="D27" s="122" t="s">
        <v>144</v>
      </c>
      <c r="E27" s="120" t="s">
        <v>154</v>
      </c>
      <c r="F27" s="264">
        <v>1</v>
      </c>
      <c r="G27" s="264">
        <v>12</v>
      </c>
      <c r="H27" s="120">
        <v>8500</v>
      </c>
      <c r="I27" s="267">
        <v>9.3494100000000007</v>
      </c>
      <c r="J27" s="270">
        <v>11.58</v>
      </c>
      <c r="K27" s="272" t="s">
        <v>155</v>
      </c>
      <c r="L27" s="140" t="s">
        <v>147</v>
      </c>
    </row>
    <row r="28" spans="1:12" s="103" customFormat="1" ht="15" customHeight="1">
      <c r="A28" s="120">
        <v>19</v>
      </c>
      <c r="B28" s="120" t="s">
        <v>36</v>
      </c>
      <c r="C28" s="121" t="s">
        <v>37</v>
      </c>
      <c r="D28" s="122" t="s">
        <v>144</v>
      </c>
      <c r="E28" s="120" t="s">
        <v>148</v>
      </c>
      <c r="F28" s="265"/>
      <c r="G28" s="265"/>
      <c r="H28" s="120">
        <v>11500</v>
      </c>
      <c r="I28" s="268"/>
      <c r="J28" s="271"/>
      <c r="K28" s="273" t="s">
        <v>155</v>
      </c>
      <c r="L28" s="140" t="s">
        <v>147</v>
      </c>
    </row>
    <row r="29" spans="1:12" s="103" customFormat="1" ht="15" customHeight="1">
      <c r="A29" s="120"/>
      <c r="B29" s="120"/>
      <c r="C29" s="121"/>
      <c r="D29" s="122"/>
      <c r="E29" s="120"/>
      <c r="F29" s="123"/>
      <c r="G29" s="123"/>
      <c r="H29" s="120"/>
      <c r="I29" s="137"/>
      <c r="J29" s="138"/>
      <c r="K29" s="139"/>
      <c r="L29" s="140"/>
    </row>
    <row r="30" spans="1:12" s="104" customFormat="1" ht="18.899999999999999" customHeight="1">
      <c r="A30" s="260" t="s">
        <v>156</v>
      </c>
      <c r="B30" s="261"/>
      <c r="C30" s="261"/>
      <c r="D30" s="261"/>
      <c r="E30" s="262"/>
      <c r="F30" s="124">
        <f>SUM(F10:F29)</f>
        <v>12</v>
      </c>
      <c r="G30" s="125"/>
      <c r="H30" s="126">
        <f>SUM(H10:H29)</f>
        <v>156400</v>
      </c>
      <c r="I30" s="141">
        <f>SUM(I10:I29)</f>
        <v>90.735810000000015</v>
      </c>
      <c r="J30" s="142">
        <f>SUM(J10:J29)+12</f>
        <v>134.23999999999998</v>
      </c>
      <c r="K30" s="120"/>
      <c r="L30" s="143"/>
    </row>
    <row r="31" spans="1:12" s="105" customFormat="1" ht="8.1" customHeight="1">
      <c r="A31" s="127"/>
      <c r="B31" s="127"/>
      <c r="C31" s="127"/>
      <c r="D31" s="127"/>
      <c r="E31" s="127"/>
      <c r="F31" s="127"/>
      <c r="G31" s="128"/>
      <c r="H31" s="129"/>
      <c r="I31" s="129"/>
      <c r="J31" s="144"/>
      <c r="K31" s="144"/>
      <c r="L31" s="127"/>
    </row>
    <row r="32" spans="1:12" s="105" customFormat="1" ht="9" customHeight="1">
      <c r="A32" s="127"/>
      <c r="B32" s="127"/>
      <c r="C32" s="127"/>
      <c r="D32" s="127"/>
      <c r="E32" s="127"/>
      <c r="F32" s="127"/>
      <c r="G32" s="128"/>
      <c r="H32" s="129"/>
      <c r="I32" s="129"/>
      <c r="J32" s="144"/>
      <c r="K32" s="144"/>
      <c r="L32" s="127"/>
    </row>
    <row r="33" spans="1:11" s="106" customFormat="1" ht="20.100000000000001" customHeight="1">
      <c r="B33" s="79" t="s">
        <v>157</v>
      </c>
      <c r="C33" s="79" t="s">
        <v>158</v>
      </c>
      <c r="D33" s="130" t="s">
        <v>159</v>
      </c>
      <c r="H33" s="263" t="s">
        <v>160</v>
      </c>
      <c r="I33" s="263"/>
      <c r="J33" s="263"/>
      <c r="K33" s="263"/>
    </row>
    <row r="34" spans="1:11" s="107" customFormat="1" ht="24" customHeight="1">
      <c r="A34" s="106"/>
      <c r="B34" s="79"/>
      <c r="C34" s="79" t="s">
        <v>161</v>
      </c>
      <c r="D34" s="131"/>
      <c r="F34" s="131"/>
      <c r="G34" s="132"/>
      <c r="H34" s="263" t="s">
        <v>162</v>
      </c>
      <c r="I34" s="263"/>
      <c r="J34" s="263"/>
      <c r="K34" s="263"/>
    </row>
    <row r="35" spans="1:11" s="107" customFormat="1" ht="12.75" customHeight="1">
      <c r="A35" s="106"/>
      <c r="B35" s="106"/>
      <c r="C35" s="106"/>
      <c r="F35" s="106"/>
      <c r="G35" s="132"/>
      <c r="H35" s="106"/>
      <c r="I35" s="106"/>
    </row>
    <row r="36" spans="1:11" ht="44.25" customHeight="1"/>
    <row r="37" spans="1:11" ht="44.25" customHeight="1"/>
    <row r="38" spans="1:11" ht="30.75" customHeight="1"/>
    <row r="39" spans="1:11" ht="30.75" customHeight="1"/>
    <row r="40" spans="1:11" ht="30.75" customHeight="1"/>
    <row r="41" spans="1:11" ht="26.25" customHeight="1"/>
    <row r="42" spans="1:11" ht="26.25" customHeight="1"/>
    <row r="43" spans="1:11" ht="23.25" customHeight="1"/>
    <row r="44" spans="1:11" ht="18" customHeight="1"/>
    <row r="45" spans="1:11" ht="13.5" customHeight="1"/>
    <row r="46" spans="1:11" ht="13.5" customHeight="1"/>
    <row r="47" spans="1:11" ht="13.5" customHeight="1"/>
    <row r="48" spans="1:11" ht="13.5" customHeight="1"/>
  </sheetData>
  <mergeCells count="54">
    <mergeCell ref="K11:K12"/>
    <mergeCell ref="K15:K16"/>
    <mergeCell ref="K19:K20"/>
    <mergeCell ref="K22:K24"/>
    <mergeCell ref="K25:K26"/>
    <mergeCell ref="K27:K28"/>
    <mergeCell ref="I27:I28"/>
    <mergeCell ref="J11:J12"/>
    <mergeCell ref="J15:J16"/>
    <mergeCell ref="J19:J20"/>
    <mergeCell ref="J22:J24"/>
    <mergeCell ref="J25:J26"/>
    <mergeCell ref="J27:J28"/>
    <mergeCell ref="G15:G16"/>
    <mergeCell ref="G19:G20"/>
    <mergeCell ref="G22:G24"/>
    <mergeCell ref="G25:G26"/>
    <mergeCell ref="G27:G28"/>
    <mergeCell ref="I11:I12"/>
    <mergeCell ref="I15:I16"/>
    <mergeCell ref="I19:I20"/>
    <mergeCell ref="I22:I24"/>
    <mergeCell ref="I25:I26"/>
    <mergeCell ref="A30:E30"/>
    <mergeCell ref="H33:K33"/>
    <mergeCell ref="H34:K34"/>
    <mergeCell ref="F11:F12"/>
    <mergeCell ref="F15:F16"/>
    <mergeCell ref="F19:F20"/>
    <mergeCell ref="F22:F24"/>
    <mergeCell ref="F25:F26"/>
    <mergeCell ref="F27:F28"/>
    <mergeCell ref="G11:G12"/>
    <mergeCell ref="A7:B7"/>
    <mergeCell ref="H7:I7"/>
    <mergeCell ref="J7:K7"/>
    <mergeCell ref="A8:B8"/>
    <mergeCell ref="H8:I8"/>
    <mergeCell ref="J8:K8"/>
    <mergeCell ref="A5:B5"/>
    <mergeCell ref="H5:I5"/>
    <mergeCell ref="J5:K5"/>
    <mergeCell ref="A6:B6"/>
    <mergeCell ref="C6:D6"/>
    <mergeCell ref="H6:I6"/>
    <mergeCell ref="J6:K6"/>
    <mergeCell ref="A1:L1"/>
    <mergeCell ref="A2:L2"/>
    <mergeCell ref="A3:B3"/>
    <mergeCell ref="C3:G3"/>
    <mergeCell ref="H3:I3"/>
    <mergeCell ref="A4:B4"/>
    <mergeCell ref="C4:G4"/>
    <mergeCell ref="H4:I4"/>
  </mergeCells>
  <phoneticPr fontId="68" type="noConversion"/>
  <pageMargins left="0.2" right="0.23999999999999996" top="0.28000000000000003" bottom="0.31" header="0.31" footer="0.16"/>
  <pageSetup paperSize="9" scale="95" orientation="landscape" r:id="rId1"/>
  <headerFooter>
    <oddHeader>&amp;R第 &amp;P 页，共 &amp;N 页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E978-9221-46D0-9D25-B7ED11E1CD46}">
  <sheetPr>
    <tabColor rgb="FF0000FF"/>
  </sheetPr>
  <dimension ref="A1:BU30"/>
  <sheetViews>
    <sheetView view="pageBreakPreview" zoomScale="115" zoomScaleNormal="80" workbookViewId="0">
      <selection activeCell="H4" sqref="H4"/>
    </sheetView>
  </sheetViews>
  <sheetFormatPr defaultColWidth="9" defaultRowHeight="15"/>
  <cols>
    <col min="1" max="1" width="12.09765625" style="50" customWidth="1"/>
    <col min="2" max="2" width="16.59765625" style="54" customWidth="1"/>
    <col min="3" max="3" width="25" style="54" customWidth="1"/>
    <col min="4" max="5" width="14.19921875" style="54" customWidth="1"/>
    <col min="6" max="6" width="12.8984375" style="54" customWidth="1"/>
    <col min="7" max="7" width="13.69921875" style="54" customWidth="1"/>
    <col min="8" max="8" width="10.69921875" style="55" customWidth="1"/>
    <col min="9" max="9" width="14.59765625" style="54" customWidth="1"/>
    <col min="10" max="10" width="9" style="50"/>
    <col min="11" max="11" width="9.09765625" style="50" customWidth="1"/>
    <col min="12" max="16384" width="9" style="50"/>
  </cols>
  <sheetData>
    <row r="1" spans="1:73" ht="42" customHeight="1">
      <c r="A1" s="275" t="s">
        <v>163</v>
      </c>
      <c r="B1" s="275"/>
      <c r="C1" s="275"/>
      <c r="D1" s="275"/>
      <c r="E1" s="275"/>
      <c r="F1" s="275"/>
      <c r="G1" s="275"/>
      <c r="H1" s="275"/>
      <c r="I1" s="275"/>
    </row>
    <row r="2" spans="1:73" ht="21" customHeight="1">
      <c r="A2" s="276" t="s">
        <v>164</v>
      </c>
      <c r="B2" s="277"/>
      <c r="C2" s="277"/>
      <c r="D2" s="277"/>
      <c r="E2" s="277"/>
      <c r="F2" s="277"/>
      <c r="G2" s="277"/>
      <c r="H2" s="277"/>
      <c r="I2" s="277"/>
    </row>
    <row r="3" spans="1:73" ht="26.1" customHeight="1">
      <c r="A3" s="56" t="s">
        <v>165</v>
      </c>
      <c r="B3" s="278" t="s">
        <v>60</v>
      </c>
      <c r="C3" s="278"/>
      <c r="D3" s="278"/>
      <c r="E3" s="278"/>
      <c r="F3" s="278"/>
      <c r="G3" s="57" t="s">
        <v>166</v>
      </c>
      <c r="H3" s="58">
        <v>45621</v>
      </c>
      <c r="I3" s="92"/>
    </row>
    <row r="4" spans="1:73" ht="27.9" customHeight="1">
      <c r="A4" s="59" t="s">
        <v>118</v>
      </c>
      <c r="B4" s="279"/>
      <c r="C4" s="279"/>
      <c r="D4" s="279"/>
      <c r="E4" s="279"/>
      <c r="F4" s="279"/>
      <c r="G4" s="57" t="s">
        <v>167</v>
      </c>
      <c r="H4" s="60" t="s">
        <v>120</v>
      </c>
      <c r="I4" s="93"/>
    </row>
    <row r="5" spans="1:73" ht="20.25" customHeight="1">
      <c r="A5" s="61" t="s">
        <v>121</v>
      </c>
      <c r="B5" s="280" t="s">
        <v>60</v>
      </c>
      <c r="C5" s="280"/>
      <c r="D5" s="62" t="s">
        <v>122</v>
      </c>
      <c r="E5" s="63"/>
      <c r="F5" s="64"/>
      <c r="G5" s="57" t="s">
        <v>123</v>
      </c>
      <c r="H5" s="258" t="s">
        <v>127</v>
      </c>
      <c r="I5" s="258"/>
    </row>
    <row r="6" spans="1:73" ht="17.25" customHeight="1">
      <c r="A6" s="59" t="s">
        <v>124</v>
      </c>
      <c r="B6" s="285" t="s">
        <v>125</v>
      </c>
      <c r="C6" s="285"/>
      <c r="D6" s="285"/>
      <c r="E6" s="65"/>
      <c r="F6" s="57"/>
      <c r="G6" s="57" t="s">
        <v>168</v>
      </c>
      <c r="H6" s="286"/>
      <c r="I6" s="286"/>
    </row>
    <row r="7" spans="1:73" ht="19.5" customHeight="1">
      <c r="A7" s="59" t="s">
        <v>169</v>
      </c>
      <c r="B7" s="285"/>
      <c r="C7" s="285"/>
      <c r="D7" s="285"/>
      <c r="E7" s="65"/>
      <c r="F7" s="57"/>
      <c r="G7" s="64" t="s">
        <v>170</v>
      </c>
      <c r="H7" s="286"/>
      <c r="I7" s="286"/>
    </row>
    <row r="8" spans="1:73" ht="20.25" customHeight="1">
      <c r="A8" s="66" t="s">
        <v>171</v>
      </c>
      <c r="B8" s="285"/>
      <c r="C8" s="285"/>
      <c r="D8" s="285"/>
      <c r="E8" s="65"/>
      <c r="F8" s="57"/>
      <c r="G8" s="64" t="s">
        <v>172</v>
      </c>
      <c r="H8" s="286"/>
      <c r="I8" s="286"/>
    </row>
    <row r="9" spans="1:73" s="51" customFormat="1" ht="26.1" customHeight="1">
      <c r="A9" s="67" t="s">
        <v>173</v>
      </c>
      <c r="B9" s="67" t="s">
        <v>133</v>
      </c>
      <c r="C9" s="67" t="s">
        <v>134</v>
      </c>
      <c r="D9" s="67" t="s">
        <v>135</v>
      </c>
      <c r="E9" s="67" t="s">
        <v>174</v>
      </c>
      <c r="F9" s="68" t="s">
        <v>175</v>
      </c>
      <c r="G9" s="67" t="s">
        <v>176</v>
      </c>
      <c r="H9" s="69" t="s">
        <v>177</v>
      </c>
      <c r="I9" s="67" t="s">
        <v>178</v>
      </c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</row>
    <row r="10" spans="1:73" s="52" customFormat="1" ht="18" customHeight="1">
      <c r="A10" s="70">
        <v>1</v>
      </c>
      <c r="B10" s="71" t="s">
        <v>21</v>
      </c>
      <c r="C10" s="72" t="s">
        <v>31</v>
      </c>
      <c r="D10" s="73" t="s">
        <v>179</v>
      </c>
      <c r="E10" s="73">
        <v>4505090764</v>
      </c>
      <c r="F10" s="73" t="s">
        <v>145</v>
      </c>
      <c r="G10" s="73">
        <v>3171</v>
      </c>
      <c r="H10" s="73">
        <v>0.18048</v>
      </c>
      <c r="I10" s="95">
        <f t="shared" ref="I10:I20" si="0">G10*H10</f>
        <v>572.30208000000005</v>
      </c>
      <c r="J10" s="94"/>
      <c r="K10" s="94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</row>
    <row r="11" spans="1:73" s="52" customFormat="1" ht="18" customHeight="1">
      <c r="A11" s="70">
        <v>2</v>
      </c>
      <c r="B11" s="71" t="s">
        <v>21</v>
      </c>
      <c r="C11" s="72" t="s">
        <v>31</v>
      </c>
      <c r="D11" s="73" t="s">
        <v>179</v>
      </c>
      <c r="E11" s="73">
        <v>4505316809</v>
      </c>
      <c r="F11" s="73" t="s">
        <v>148</v>
      </c>
      <c r="G11" s="73">
        <v>3229</v>
      </c>
      <c r="H11" s="73">
        <v>0.18048</v>
      </c>
      <c r="I11" s="95">
        <f t="shared" si="0"/>
        <v>582.76991999999996</v>
      </c>
      <c r="J11" s="94"/>
      <c r="K11" s="94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</row>
    <row r="12" spans="1:73" s="52" customFormat="1" ht="18" customHeight="1">
      <c r="A12" s="70">
        <v>3</v>
      </c>
      <c r="B12" s="71" t="s">
        <v>32</v>
      </c>
      <c r="C12" s="72" t="s">
        <v>33</v>
      </c>
      <c r="D12" s="73" t="s">
        <v>179</v>
      </c>
      <c r="E12" s="73">
        <v>4505307095</v>
      </c>
      <c r="F12" s="73" t="s">
        <v>149</v>
      </c>
      <c r="G12" s="73">
        <v>16000</v>
      </c>
      <c r="H12" s="73">
        <v>2.0930000000000001E-2</v>
      </c>
      <c r="I12" s="95">
        <f t="shared" si="0"/>
        <v>334.88</v>
      </c>
      <c r="J12" s="94"/>
      <c r="K12" s="94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</row>
    <row r="13" spans="1:73" s="52" customFormat="1" ht="18" customHeight="1">
      <c r="A13" s="70">
        <v>4</v>
      </c>
      <c r="B13" s="71" t="s">
        <v>32</v>
      </c>
      <c r="C13" s="72" t="s">
        <v>33</v>
      </c>
      <c r="D13" s="73" t="s">
        <v>179</v>
      </c>
      <c r="E13" s="73">
        <v>4505322239</v>
      </c>
      <c r="F13" s="73" t="s">
        <v>151</v>
      </c>
      <c r="G13" s="73">
        <v>50000</v>
      </c>
      <c r="H13" s="73">
        <v>2.0930000000000001E-2</v>
      </c>
      <c r="I13" s="95">
        <f t="shared" si="0"/>
        <v>1046.5</v>
      </c>
      <c r="J13" s="94"/>
      <c r="K13" s="94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</row>
    <row r="14" spans="1:73" s="52" customFormat="1" ht="18" customHeight="1">
      <c r="A14" s="70">
        <v>5</v>
      </c>
      <c r="B14" s="71" t="s">
        <v>32</v>
      </c>
      <c r="C14" s="72" t="s">
        <v>33</v>
      </c>
      <c r="D14" s="73" t="s">
        <v>179</v>
      </c>
      <c r="E14" s="73">
        <v>4505335944</v>
      </c>
      <c r="F14" s="73" t="s">
        <v>152</v>
      </c>
      <c r="G14" s="73">
        <v>24000</v>
      </c>
      <c r="H14" s="73">
        <v>2.0930000000000001E-2</v>
      </c>
      <c r="I14" s="95">
        <f t="shared" si="0"/>
        <v>502.32</v>
      </c>
      <c r="J14" s="94"/>
      <c r="K14" s="94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</row>
    <row r="15" spans="1:73" s="52" customFormat="1" ht="18" customHeight="1">
      <c r="A15" s="70">
        <v>6</v>
      </c>
      <c r="B15" s="71" t="s">
        <v>34</v>
      </c>
      <c r="C15" s="72" t="s">
        <v>35</v>
      </c>
      <c r="D15" s="73" t="s">
        <v>179</v>
      </c>
      <c r="E15" s="73">
        <v>4505316809</v>
      </c>
      <c r="F15" s="73" t="s">
        <v>148</v>
      </c>
      <c r="G15" s="73">
        <v>12000</v>
      </c>
      <c r="H15" s="73">
        <v>6.8199999999999997E-3</v>
      </c>
      <c r="I15" s="95">
        <f t="shared" si="0"/>
        <v>81.839999999999989</v>
      </c>
      <c r="J15" s="94"/>
      <c r="K15" s="94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</row>
    <row r="16" spans="1:73" s="52" customFormat="1" ht="18" customHeight="1">
      <c r="A16" s="70">
        <v>7</v>
      </c>
      <c r="B16" s="71" t="s">
        <v>34</v>
      </c>
      <c r="C16" s="72" t="s">
        <v>35</v>
      </c>
      <c r="D16" s="73" t="s">
        <v>179</v>
      </c>
      <c r="E16" s="73">
        <v>4505307095</v>
      </c>
      <c r="F16" s="73" t="s">
        <v>149</v>
      </c>
      <c r="G16" s="73">
        <v>4000</v>
      </c>
      <c r="H16" s="73">
        <v>6.8199999999999997E-3</v>
      </c>
      <c r="I16" s="95">
        <f t="shared" si="0"/>
        <v>27.279999999999998</v>
      </c>
      <c r="J16" s="94"/>
      <c r="K16" s="94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</row>
    <row r="17" spans="1:73" s="52" customFormat="1" ht="18" customHeight="1">
      <c r="A17" s="70">
        <v>8</v>
      </c>
      <c r="B17" s="71" t="s">
        <v>34</v>
      </c>
      <c r="C17" s="72" t="s">
        <v>35</v>
      </c>
      <c r="D17" s="73" t="s">
        <v>179</v>
      </c>
      <c r="E17" s="73">
        <v>4505335944</v>
      </c>
      <c r="F17" s="73" t="s">
        <v>152</v>
      </c>
      <c r="G17" s="73">
        <v>12000</v>
      </c>
      <c r="H17" s="73">
        <v>6.8199999999999997E-3</v>
      </c>
      <c r="I17" s="95">
        <f t="shared" si="0"/>
        <v>81.839999999999989</v>
      </c>
      <c r="J17" s="94"/>
      <c r="K17" s="94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</row>
    <row r="18" spans="1:73" s="52" customFormat="1" ht="18" customHeight="1">
      <c r="A18" s="70">
        <v>9</v>
      </c>
      <c r="B18" s="71" t="s">
        <v>34</v>
      </c>
      <c r="C18" s="72" t="s">
        <v>35</v>
      </c>
      <c r="D18" s="73" t="s">
        <v>179</v>
      </c>
      <c r="E18" s="73">
        <v>4505331805</v>
      </c>
      <c r="F18" s="73" t="s">
        <v>153</v>
      </c>
      <c r="G18" s="73">
        <v>12000</v>
      </c>
      <c r="H18" s="73">
        <v>6.8199999999999997E-3</v>
      </c>
      <c r="I18" s="95">
        <f t="shared" si="0"/>
        <v>81.839999999999989</v>
      </c>
      <c r="J18" s="94"/>
      <c r="K18" s="94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</row>
    <row r="19" spans="1:73" s="52" customFormat="1" ht="18" customHeight="1">
      <c r="A19" s="70">
        <v>10</v>
      </c>
      <c r="B19" s="71" t="s">
        <v>36</v>
      </c>
      <c r="C19" s="72" t="s">
        <v>37</v>
      </c>
      <c r="D19" s="73" t="s">
        <v>179</v>
      </c>
      <c r="E19" s="73">
        <v>4505315840</v>
      </c>
      <c r="F19" s="73" t="s">
        <v>154</v>
      </c>
      <c r="G19" s="73">
        <v>8500</v>
      </c>
      <c r="H19" s="73">
        <v>9.4999999999999998E-3</v>
      </c>
      <c r="I19" s="95">
        <f t="shared" si="0"/>
        <v>80.75</v>
      </c>
      <c r="J19" s="94"/>
      <c r="K19" s="94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</row>
    <row r="20" spans="1:73" s="52" customFormat="1" ht="18" customHeight="1">
      <c r="A20" s="70">
        <v>11</v>
      </c>
      <c r="B20" s="71" t="s">
        <v>36</v>
      </c>
      <c r="C20" s="72" t="s">
        <v>37</v>
      </c>
      <c r="D20" s="73" t="s">
        <v>179</v>
      </c>
      <c r="E20" s="73">
        <v>4505316809</v>
      </c>
      <c r="F20" s="73" t="s">
        <v>148</v>
      </c>
      <c r="G20" s="73">
        <v>11500</v>
      </c>
      <c r="H20" s="73">
        <v>9.4999999999999998E-3</v>
      </c>
      <c r="I20" s="95">
        <f t="shared" si="0"/>
        <v>109.25</v>
      </c>
      <c r="J20" s="94"/>
      <c r="K20" s="94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</row>
    <row r="21" spans="1:73" s="53" customFormat="1" ht="24.75" customHeight="1">
      <c r="A21" s="281" t="s">
        <v>180</v>
      </c>
      <c r="B21" s="282"/>
      <c r="C21" s="282"/>
      <c r="D21" s="282"/>
      <c r="E21" s="282"/>
      <c r="F21" s="283"/>
      <c r="G21" s="74">
        <f>SUM(G10:G20)</f>
        <v>156400</v>
      </c>
      <c r="H21" s="75"/>
      <c r="I21" s="97">
        <f>SUM(I10:I20)</f>
        <v>3501.572000000001</v>
      </c>
      <c r="J21" s="98"/>
      <c r="K21" s="99"/>
    </row>
    <row r="22" spans="1:73" ht="17.25" customHeight="1">
      <c r="A22" s="76"/>
      <c r="B22" s="76"/>
      <c r="C22" s="76"/>
      <c r="D22" s="76"/>
      <c r="E22" s="76"/>
      <c r="F22" s="76"/>
      <c r="G22" s="77"/>
      <c r="H22" s="78"/>
      <c r="I22" s="100"/>
      <c r="J22" s="101"/>
      <c r="K22" s="102"/>
    </row>
    <row r="23" spans="1:73" ht="19.5" customHeight="1">
      <c r="B23" s="79" t="s">
        <v>157</v>
      </c>
      <c r="C23" s="80" t="s">
        <v>158</v>
      </c>
      <c r="D23" s="81"/>
      <c r="E23" s="82"/>
      <c r="F23" s="83"/>
      <c r="G23" s="284" t="s">
        <v>181</v>
      </c>
      <c r="H23" s="284"/>
      <c r="I23" s="284"/>
    </row>
    <row r="24" spans="1:73" ht="29.25" customHeight="1">
      <c r="B24" s="84"/>
      <c r="C24" s="80" t="s">
        <v>182</v>
      </c>
      <c r="D24" s="85"/>
      <c r="E24" s="86"/>
      <c r="F24" s="87"/>
      <c r="G24" s="284" t="s">
        <v>162</v>
      </c>
      <c r="H24" s="284"/>
      <c r="I24" s="284"/>
    </row>
    <row r="25" spans="1:73" ht="22.5" customHeight="1">
      <c r="C25" s="88"/>
      <c r="D25" s="89"/>
      <c r="E25" s="90"/>
      <c r="F25" s="84"/>
      <c r="G25" s="91"/>
    </row>
    <row r="26" spans="1:73" ht="16.5" customHeight="1">
      <c r="G26" s="91"/>
    </row>
    <row r="27" spans="1:73">
      <c r="G27" s="91"/>
    </row>
    <row r="28" spans="1:73">
      <c r="G28" s="91"/>
    </row>
    <row r="29" spans="1:73">
      <c r="G29" s="91"/>
    </row>
    <row r="30" spans="1:73">
      <c r="G30" s="91"/>
    </row>
  </sheetData>
  <mergeCells count="15">
    <mergeCell ref="A21:F21"/>
    <mergeCell ref="G23:I23"/>
    <mergeCell ref="G24:I24"/>
    <mergeCell ref="B6:D6"/>
    <mergeCell ref="H6:I6"/>
    <mergeCell ref="B7:D7"/>
    <mergeCell ref="H7:I7"/>
    <mergeCell ref="B8:D8"/>
    <mergeCell ref="H8:I8"/>
    <mergeCell ref="A1:I1"/>
    <mergeCell ref="A2:I2"/>
    <mergeCell ref="B3:F3"/>
    <mergeCell ref="B4:F4"/>
    <mergeCell ref="B5:C5"/>
    <mergeCell ref="H5:I5"/>
  </mergeCells>
  <phoneticPr fontId="68" type="noConversion"/>
  <pageMargins left="0.39" right="0.16" top="0.35" bottom="0.16" header="0.16" footer="0.31"/>
  <pageSetup paperSize="9" scale="95" orientation="landscape" verticalDpi="200" r:id="rId1"/>
  <headerFooter>
    <oddHeader>&amp;R&amp;"Calibri,標準"page&amp;Pof&amp;N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BD0AE-AF91-4F19-8C8D-FA9270E35766}">
  <sheetPr>
    <tabColor rgb="FF0000FF"/>
  </sheetPr>
  <dimension ref="A1:IS23"/>
  <sheetViews>
    <sheetView view="pageBreakPreview" zoomScale="94" zoomScaleNormal="75" workbookViewId="0">
      <selection activeCell="J11" sqref="J11"/>
    </sheetView>
  </sheetViews>
  <sheetFormatPr defaultColWidth="9" defaultRowHeight="17.399999999999999"/>
  <cols>
    <col min="1" max="1" width="15.09765625" style="1" customWidth="1"/>
    <col min="2" max="2" width="19" style="3" customWidth="1"/>
    <col min="3" max="3" width="25.19921875" style="3" customWidth="1"/>
    <col min="4" max="4" width="10.09765625" style="1" customWidth="1"/>
    <col min="5" max="5" width="6" style="4" customWidth="1"/>
    <col min="6" max="6" width="8.8984375" style="5" customWidth="1"/>
    <col min="7" max="7" width="11.09765625" style="6" customWidth="1"/>
    <col min="8" max="252" width="9" style="1"/>
    <col min="253" max="16384" width="9" style="7"/>
  </cols>
  <sheetData>
    <row r="1" spans="1:253" s="1" customFormat="1" ht="35.1" customHeight="1">
      <c r="A1" s="287" t="s">
        <v>183</v>
      </c>
      <c r="B1" s="288"/>
      <c r="C1" s="288"/>
      <c r="D1" s="288"/>
      <c r="E1" s="288"/>
      <c r="F1" s="288"/>
      <c r="G1" s="288"/>
    </row>
    <row r="2" spans="1:253" s="1" customFormat="1" ht="20.399999999999999">
      <c r="A2" s="8" t="s">
        <v>184</v>
      </c>
      <c r="B2" s="9"/>
      <c r="C2" s="3"/>
      <c r="E2" s="4" t="s">
        <v>185</v>
      </c>
      <c r="F2" s="289" t="s">
        <v>186</v>
      </c>
      <c r="G2" s="289"/>
    </row>
    <row r="3" spans="1:253" s="1" customFormat="1" ht="15" customHeight="1">
      <c r="A3" s="10" t="s">
        <v>187</v>
      </c>
      <c r="B3" s="3"/>
      <c r="C3" s="3"/>
      <c r="D3" s="11"/>
      <c r="E3" s="4"/>
      <c r="F3" s="12"/>
      <c r="G3" s="13"/>
    </row>
    <row r="4" spans="1:253" s="1" customFormat="1" ht="17.100000000000001" customHeight="1">
      <c r="A4" s="14"/>
      <c r="B4" s="3"/>
      <c r="C4" s="3"/>
      <c r="D4" s="11"/>
      <c r="E4" s="15" t="s">
        <v>188</v>
      </c>
      <c r="F4" s="16" t="s">
        <v>189</v>
      </c>
      <c r="G4" s="17" t="s">
        <v>190</v>
      </c>
    </row>
    <row r="5" spans="1:253" s="1" customFormat="1" ht="30.9" customHeight="1">
      <c r="A5" s="18" t="s">
        <v>191</v>
      </c>
      <c r="B5" s="19"/>
      <c r="C5" s="9"/>
      <c r="E5" s="20" t="s">
        <v>192</v>
      </c>
      <c r="F5" s="21" t="s">
        <v>206</v>
      </c>
      <c r="G5" s="22"/>
    </row>
    <row r="6" spans="1:253" s="1" customFormat="1" ht="6.9" customHeight="1">
      <c r="A6" s="23"/>
      <c r="B6" s="24"/>
      <c r="C6" s="9"/>
      <c r="E6" s="4"/>
      <c r="F6" s="25"/>
      <c r="G6" s="13"/>
    </row>
    <row r="7" spans="1:253" s="1" customFormat="1" ht="18.899999999999999" customHeight="1">
      <c r="A7" s="26" t="s">
        <v>193</v>
      </c>
      <c r="B7" s="26" t="s">
        <v>194</v>
      </c>
      <c r="C7" s="26" t="s">
        <v>195</v>
      </c>
      <c r="D7" s="26" t="s">
        <v>196</v>
      </c>
      <c r="E7" s="27" t="s">
        <v>197</v>
      </c>
      <c r="F7" s="27" t="s">
        <v>198</v>
      </c>
      <c r="G7" s="28" t="s">
        <v>199</v>
      </c>
    </row>
    <row r="8" spans="1:253" s="2" customFormat="1" ht="21" customHeight="1">
      <c r="A8" s="29" t="s">
        <v>145</v>
      </c>
      <c r="B8" s="30" t="s">
        <v>21</v>
      </c>
      <c r="C8" s="31" t="s">
        <v>31</v>
      </c>
      <c r="D8" s="32">
        <v>3171</v>
      </c>
      <c r="E8" s="33" t="s">
        <v>25</v>
      </c>
      <c r="F8" s="34">
        <v>0.18048</v>
      </c>
      <c r="G8" s="35">
        <f t="shared" ref="G8:G18" si="0">F8*D8</f>
        <v>572.30208000000005</v>
      </c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49"/>
    </row>
    <row r="9" spans="1:253" s="2" customFormat="1" ht="21" customHeight="1">
      <c r="A9" s="29" t="s">
        <v>148</v>
      </c>
      <c r="B9" s="37" t="s">
        <v>21</v>
      </c>
      <c r="C9" s="31" t="s">
        <v>31</v>
      </c>
      <c r="D9" s="32">
        <v>3229</v>
      </c>
      <c r="E9" s="33" t="s">
        <v>25</v>
      </c>
      <c r="F9" s="34">
        <v>0.18048</v>
      </c>
      <c r="G9" s="35">
        <f t="shared" si="0"/>
        <v>582.76991999999996</v>
      </c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49"/>
    </row>
    <row r="10" spans="1:253" s="2" customFormat="1" ht="21" customHeight="1">
      <c r="A10" s="29" t="s">
        <v>149</v>
      </c>
      <c r="B10" s="30" t="s">
        <v>32</v>
      </c>
      <c r="C10" s="29" t="s">
        <v>33</v>
      </c>
      <c r="D10" s="32">
        <v>16000</v>
      </c>
      <c r="E10" s="33" t="s">
        <v>25</v>
      </c>
      <c r="F10" s="34">
        <v>2.0930000000000001E-2</v>
      </c>
      <c r="G10" s="35">
        <f t="shared" si="0"/>
        <v>334.88</v>
      </c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6"/>
      <c r="GB10" s="36"/>
      <c r="GC10" s="36"/>
      <c r="GD10" s="36"/>
      <c r="GE10" s="36"/>
      <c r="GF10" s="36"/>
      <c r="GG10" s="36"/>
      <c r="GH10" s="36"/>
      <c r="GI10" s="36"/>
      <c r="GJ10" s="36"/>
      <c r="GK10" s="36"/>
      <c r="GL10" s="36"/>
      <c r="GM10" s="36"/>
      <c r="GN10" s="36"/>
      <c r="GO10" s="36"/>
      <c r="GP10" s="36"/>
      <c r="GQ10" s="36"/>
      <c r="GR10" s="36"/>
      <c r="GS10" s="36"/>
      <c r="GT10" s="36"/>
      <c r="GU10" s="36"/>
      <c r="GV10" s="36"/>
      <c r="GW10" s="36"/>
      <c r="GX10" s="36"/>
      <c r="GY10" s="36"/>
      <c r="GZ10" s="36"/>
      <c r="HA10" s="36"/>
      <c r="HB10" s="36"/>
      <c r="HC10" s="36"/>
      <c r="HD10" s="36"/>
      <c r="HE10" s="36"/>
      <c r="HF10" s="36"/>
      <c r="HG10" s="36"/>
      <c r="HH10" s="36"/>
      <c r="HI10" s="36"/>
      <c r="HJ10" s="36"/>
      <c r="HK10" s="36"/>
      <c r="HL10" s="36"/>
      <c r="HM10" s="36"/>
      <c r="HN10" s="36"/>
      <c r="HO10" s="36"/>
      <c r="HP10" s="36"/>
      <c r="HQ10" s="36"/>
      <c r="HR10" s="36"/>
      <c r="HS10" s="36"/>
      <c r="HT10" s="36"/>
      <c r="HU10" s="36"/>
      <c r="HV10" s="36"/>
      <c r="HW10" s="36"/>
      <c r="HX10" s="36"/>
      <c r="HY10" s="36"/>
      <c r="HZ10" s="36"/>
      <c r="IA10" s="36"/>
      <c r="IB10" s="36"/>
      <c r="IC10" s="36"/>
      <c r="ID10" s="36"/>
      <c r="IE10" s="36"/>
      <c r="IF10" s="36"/>
      <c r="IG10" s="36"/>
      <c r="IH10" s="36"/>
      <c r="II10" s="36"/>
      <c r="IJ10" s="36"/>
      <c r="IK10" s="36"/>
      <c r="IL10" s="36"/>
      <c r="IM10" s="36"/>
      <c r="IN10" s="36"/>
      <c r="IO10" s="36"/>
      <c r="IP10" s="36"/>
      <c r="IQ10" s="36"/>
      <c r="IR10" s="36"/>
      <c r="IS10" s="49"/>
    </row>
    <row r="11" spans="1:253" s="2" customFormat="1" ht="21" customHeight="1">
      <c r="A11" s="29" t="s">
        <v>151</v>
      </c>
      <c r="B11" s="30" t="s">
        <v>32</v>
      </c>
      <c r="C11" s="29" t="s">
        <v>33</v>
      </c>
      <c r="D11" s="32">
        <v>50000</v>
      </c>
      <c r="E11" s="33" t="s">
        <v>25</v>
      </c>
      <c r="F11" s="34">
        <v>2.0930000000000001E-2</v>
      </c>
      <c r="G11" s="35">
        <f t="shared" si="0"/>
        <v>1046.5</v>
      </c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  <c r="HU11" s="36"/>
      <c r="HV11" s="36"/>
      <c r="HW11" s="36"/>
      <c r="HX11" s="36"/>
      <c r="HY11" s="36"/>
      <c r="HZ11" s="36"/>
      <c r="IA11" s="36"/>
      <c r="IB11" s="36"/>
      <c r="IC11" s="36"/>
      <c r="ID11" s="36"/>
      <c r="IE11" s="36"/>
      <c r="IF11" s="36"/>
      <c r="IG11" s="36"/>
      <c r="IH11" s="36"/>
      <c r="II11" s="36"/>
      <c r="IJ11" s="36"/>
      <c r="IK11" s="36"/>
      <c r="IL11" s="36"/>
      <c r="IM11" s="36"/>
      <c r="IN11" s="36"/>
      <c r="IO11" s="36"/>
      <c r="IP11" s="36"/>
      <c r="IQ11" s="36"/>
      <c r="IR11" s="36"/>
      <c r="IS11" s="49"/>
    </row>
    <row r="12" spans="1:253" s="2" customFormat="1" ht="21" customHeight="1">
      <c r="A12" s="29" t="s">
        <v>152</v>
      </c>
      <c r="B12" s="30" t="s">
        <v>32</v>
      </c>
      <c r="C12" s="29" t="s">
        <v>33</v>
      </c>
      <c r="D12" s="32">
        <v>24000</v>
      </c>
      <c r="E12" s="33" t="s">
        <v>25</v>
      </c>
      <c r="F12" s="34">
        <v>2.0930000000000001E-2</v>
      </c>
      <c r="G12" s="35">
        <f t="shared" si="0"/>
        <v>502.32</v>
      </c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6"/>
      <c r="IQ12" s="36"/>
      <c r="IR12" s="36"/>
      <c r="IS12" s="49"/>
    </row>
    <row r="13" spans="1:253" s="2" customFormat="1" ht="21" customHeight="1">
      <c r="A13" s="29" t="s">
        <v>148</v>
      </c>
      <c r="B13" s="30" t="s">
        <v>34</v>
      </c>
      <c r="C13" s="29" t="s">
        <v>35</v>
      </c>
      <c r="D13" s="32">
        <v>12000</v>
      </c>
      <c r="E13" s="33" t="s">
        <v>25</v>
      </c>
      <c r="F13" s="34">
        <v>6.8199999999999997E-3</v>
      </c>
      <c r="G13" s="35">
        <f t="shared" si="0"/>
        <v>81.839999999999989</v>
      </c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  <c r="HU13" s="36"/>
      <c r="HV13" s="36"/>
      <c r="HW13" s="36"/>
      <c r="HX13" s="36"/>
      <c r="HY13" s="36"/>
      <c r="HZ13" s="36"/>
      <c r="IA13" s="36"/>
      <c r="IB13" s="36"/>
      <c r="IC13" s="36"/>
      <c r="ID13" s="36"/>
      <c r="IE13" s="36"/>
      <c r="IF13" s="36"/>
      <c r="IG13" s="36"/>
      <c r="IH13" s="36"/>
      <c r="II13" s="36"/>
      <c r="IJ13" s="36"/>
      <c r="IK13" s="36"/>
      <c r="IL13" s="36"/>
      <c r="IM13" s="36"/>
      <c r="IN13" s="36"/>
      <c r="IO13" s="36"/>
      <c r="IP13" s="36"/>
      <c r="IQ13" s="36"/>
      <c r="IR13" s="36"/>
      <c r="IS13" s="49"/>
    </row>
    <row r="14" spans="1:253" s="2" customFormat="1" ht="21" customHeight="1">
      <c r="A14" s="29" t="s">
        <v>149</v>
      </c>
      <c r="B14" s="30" t="s">
        <v>34</v>
      </c>
      <c r="C14" s="29" t="s">
        <v>35</v>
      </c>
      <c r="D14" s="32">
        <v>4000</v>
      </c>
      <c r="E14" s="33" t="s">
        <v>25</v>
      </c>
      <c r="F14" s="34">
        <v>6.8199999999999997E-3</v>
      </c>
      <c r="G14" s="35">
        <f t="shared" si="0"/>
        <v>27.279999999999998</v>
      </c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36"/>
      <c r="HV14" s="36"/>
      <c r="HW14" s="36"/>
      <c r="HX14" s="36"/>
      <c r="HY14" s="36"/>
      <c r="HZ14" s="36"/>
      <c r="IA14" s="36"/>
      <c r="IB14" s="36"/>
      <c r="IC14" s="36"/>
      <c r="ID14" s="36"/>
      <c r="IE14" s="36"/>
      <c r="IF14" s="36"/>
      <c r="IG14" s="36"/>
      <c r="IH14" s="36"/>
      <c r="II14" s="36"/>
      <c r="IJ14" s="36"/>
      <c r="IK14" s="36"/>
      <c r="IL14" s="36"/>
      <c r="IM14" s="36"/>
      <c r="IN14" s="36"/>
      <c r="IO14" s="36"/>
      <c r="IP14" s="36"/>
      <c r="IQ14" s="36"/>
      <c r="IR14" s="36"/>
      <c r="IS14" s="49"/>
    </row>
    <row r="15" spans="1:253" s="2" customFormat="1" ht="21" customHeight="1">
      <c r="A15" s="29" t="s">
        <v>152</v>
      </c>
      <c r="B15" s="30" t="s">
        <v>34</v>
      </c>
      <c r="C15" s="29" t="s">
        <v>35</v>
      </c>
      <c r="D15" s="32">
        <v>12000</v>
      </c>
      <c r="E15" s="33" t="s">
        <v>25</v>
      </c>
      <c r="F15" s="34">
        <v>6.8199999999999997E-3</v>
      </c>
      <c r="G15" s="35">
        <f t="shared" si="0"/>
        <v>81.839999999999989</v>
      </c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  <c r="HU15" s="36"/>
      <c r="HV15" s="36"/>
      <c r="HW15" s="36"/>
      <c r="HX15" s="36"/>
      <c r="HY15" s="36"/>
      <c r="HZ15" s="36"/>
      <c r="IA15" s="36"/>
      <c r="IB15" s="36"/>
      <c r="IC15" s="36"/>
      <c r="ID15" s="36"/>
      <c r="IE15" s="36"/>
      <c r="IF15" s="36"/>
      <c r="IG15" s="36"/>
      <c r="IH15" s="36"/>
      <c r="II15" s="36"/>
      <c r="IJ15" s="36"/>
      <c r="IK15" s="36"/>
      <c r="IL15" s="36"/>
      <c r="IM15" s="36"/>
      <c r="IN15" s="36"/>
      <c r="IO15" s="36"/>
      <c r="IP15" s="36"/>
      <c r="IQ15" s="36"/>
      <c r="IR15" s="36"/>
      <c r="IS15" s="49"/>
    </row>
    <row r="16" spans="1:253" s="2" customFormat="1" ht="21" customHeight="1">
      <c r="A16" s="29" t="s">
        <v>153</v>
      </c>
      <c r="B16" s="30" t="s">
        <v>34</v>
      </c>
      <c r="C16" s="29" t="s">
        <v>35</v>
      </c>
      <c r="D16" s="32">
        <v>12000</v>
      </c>
      <c r="E16" s="33" t="s">
        <v>25</v>
      </c>
      <c r="F16" s="34">
        <v>6.8199999999999997E-3</v>
      </c>
      <c r="G16" s="35">
        <f t="shared" si="0"/>
        <v>81.839999999999989</v>
      </c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  <c r="HU16" s="36"/>
      <c r="HV16" s="36"/>
      <c r="HW16" s="36"/>
      <c r="HX16" s="36"/>
      <c r="HY16" s="36"/>
      <c r="HZ16" s="36"/>
      <c r="IA16" s="36"/>
      <c r="IB16" s="36"/>
      <c r="IC16" s="36"/>
      <c r="ID16" s="36"/>
      <c r="IE16" s="36"/>
      <c r="IF16" s="36"/>
      <c r="IG16" s="36"/>
      <c r="IH16" s="36"/>
      <c r="II16" s="36"/>
      <c r="IJ16" s="36"/>
      <c r="IK16" s="36"/>
      <c r="IL16" s="36"/>
      <c r="IM16" s="36"/>
      <c r="IN16" s="36"/>
      <c r="IO16" s="36"/>
      <c r="IP16" s="36"/>
      <c r="IQ16" s="36"/>
      <c r="IR16" s="36"/>
      <c r="IS16" s="49"/>
    </row>
    <row r="17" spans="1:253" s="2" customFormat="1" ht="21" customHeight="1">
      <c r="A17" s="29" t="s">
        <v>154</v>
      </c>
      <c r="B17" s="30" t="s">
        <v>36</v>
      </c>
      <c r="C17" s="29" t="s">
        <v>37</v>
      </c>
      <c r="D17" s="32">
        <v>8500</v>
      </c>
      <c r="E17" s="33" t="s">
        <v>25</v>
      </c>
      <c r="F17" s="34">
        <v>9.4999999999999998E-3</v>
      </c>
      <c r="G17" s="35">
        <f t="shared" si="0"/>
        <v>80.75</v>
      </c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  <c r="HU17" s="36"/>
      <c r="HV17" s="36"/>
      <c r="HW17" s="36"/>
      <c r="HX17" s="36"/>
      <c r="HY17" s="36"/>
      <c r="HZ17" s="36"/>
      <c r="IA17" s="36"/>
      <c r="IB17" s="36"/>
      <c r="IC17" s="36"/>
      <c r="ID17" s="36"/>
      <c r="IE17" s="36"/>
      <c r="IF17" s="36"/>
      <c r="IG17" s="36"/>
      <c r="IH17" s="36"/>
      <c r="II17" s="36"/>
      <c r="IJ17" s="36"/>
      <c r="IK17" s="36"/>
      <c r="IL17" s="36"/>
      <c r="IM17" s="36"/>
      <c r="IN17" s="36"/>
      <c r="IO17" s="36"/>
      <c r="IP17" s="36"/>
      <c r="IQ17" s="36"/>
      <c r="IR17" s="36"/>
      <c r="IS17" s="49"/>
    </row>
    <row r="18" spans="1:253" s="2" customFormat="1" ht="21" customHeight="1">
      <c r="A18" s="29" t="s">
        <v>148</v>
      </c>
      <c r="B18" s="30" t="s">
        <v>36</v>
      </c>
      <c r="C18" s="29" t="s">
        <v>37</v>
      </c>
      <c r="D18" s="32">
        <v>11500</v>
      </c>
      <c r="E18" s="33" t="s">
        <v>25</v>
      </c>
      <c r="F18" s="34">
        <v>9.4999999999999998E-3</v>
      </c>
      <c r="G18" s="35">
        <f t="shared" si="0"/>
        <v>109.25</v>
      </c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  <c r="HU18" s="36"/>
      <c r="HV18" s="36"/>
      <c r="HW18" s="36"/>
      <c r="HX18" s="36"/>
      <c r="HY18" s="36"/>
      <c r="HZ18" s="36"/>
      <c r="IA18" s="36"/>
      <c r="IB18" s="36"/>
      <c r="IC18" s="36"/>
      <c r="ID18" s="36"/>
      <c r="IE18" s="36"/>
      <c r="IF18" s="36"/>
      <c r="IG18" s="36"/>
      <c r="IH18" s="36"/>
      <c r="II18" s="36"/>
      <c r="IJ18" s="36"/>
      <c r="IK18" s="36"/>
      <c r="IL18" s="36"/>
      <c r="IM18" s="36"/>
      <c r="IN18" s="36"/>
      <c r="IO18" s="36"/>
      <c r="IP18" s="36"/>
      <c r="IQ18" s="36"/>
      <c r="IR18" s="36"/>
      <c r="IS18" s="49"/>
    </row>
    <row r="19" spans="1:253" s="1" customFormat="1" ht="21" customHeight="1">
      <c r="A19" s="38"/>
      <c r="B19" s="38"/>
      <c r="C19" s="39" t="s">
        <v>200</v>
      </c>
      <c r="D19" s="40">
        <f>SUM(D8:D18)</f>
        <v>156400</v>
      </c>
      <c r="E19" s="41"/>
      <c r="F19" s="42" t="s">
        <v>182</v>
      </c>
      <c r="G19" s="43">
        <f>SUM(G8:G18)</f>
        <v>3501.572000000001</v>
      </c>
    </row>
    <row r="20" spans="1:253" s="1" customFormat="1" ht="24" customHeight="1">
      <c r="A20" s="44" t="s">
        <v>201</v>
      </c>
      <c r="B20" s="44"/>
      <c r="C20" s="44"/>
      <c r="D20" s="44"/>
      <c r="E20" s="44"/>
      <c r="F20" s="44"/>
      <c r="G20" s="44"/>
    </row>
    <row r="21" spans="1:253" s="1" customFormat="1" ht="24" customHeight="1">
      <c r="A21" s="45" t="s">
        <v>202</v>
      </c>
      <c r="C21" s="46" t="s">
        <v>203</v>
      </c>
      <c r="E21" s="3" t="s">
        <v>204</v>
      </c>
      <c r="F21" s="5"/>
      <c r="G21" s="6"/>
    </row>
    <row r="22" spans="1:253" s="1" customFormat="1" ht="24" customHeight="1">
      <c r="A22" s="25"/>
      <c r="B22" s="3"/>
      <c r="C22" s="47"/>
      <c r="E22" s="3" t="s">
        <v>205</v>
      </c>
      <c r="F22" s="48"/>
      <c r="G22" s="6"/>
    </row>
    <row r="23" spans="1:253" s="1" customFormat="1">
      <c r="A23" s="4"/>
      <c r="B23" s="3"/>
      <c r="C23" s="3"/>
      <c r="D23" s="3"/>
      <c r="E23" s="4"/>
      <c r="F23" s="5"/>
      <c r="G23" s="6"/>
    </row>
  </sheetData>
  <mergeCells count="2">
    <mergeCell ref="A1:G1"/>
    <mergeCell ref="F2:G2"/>
  </mergeCells>
  <phoneticPr fontId="68" type="noConversion"/>
  <pageMargins left="0.39" right="0.31" top="0.11999999999999998" bottom="0.51" header="0.2" footer="0.51"/>
  <pageSetup paperSize="9" scale="92" orientation="portrait" verticalDpi="180" r:id="rId1"/>
  <headerFooter scaleWithDoc="0" alignWithMargins="0"/>
  <rowBreaks count="1" manualBreakCount="1">
    <brk id="23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6</vt:i4>
      </vt:variant>
    </vt:vector>
  </HeadingPairs>
  <TitlesOfParts>
    <vt:vector size="11" baseType="lpstr">
      <vt:lpstr>1337物料資料調查表</vt:lpstr>
      <vt:lpstr>1337合同</vt:lpstr>
      <vt:lpstr>1337装箱单新</vt:lpstr>
      <vt:lpstr>1337发票新</vt:lpstr>
      <vt:lpstr>1337鼎威送货单</vt:lpstr>
      <vt:lpstr>'1337鼎威送货单'!Print_Area</vt:lpstr>
      <vt:lpstr>'1337发票新'!Print_Area</vt:lpstr>
      <vt:lpstr>'1337合同'!Print_Area</vt:lpstr>
      <vt:lpstr>'1337装箱单新'!Print_Area</vt:lpstr>
      <vt:lpstr>'1337发票新'!Print_Titles</vt:lpstr>
      <vt:lpstr>'1337装箱单新'!Print_Titles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Lucas Fu (付亮)</cp:lastModifiedBy>
  <dcterms:created xsi:type="dcterms:W3CDTF">2023-06-19T08:00:01Z</dcterms:created>
  <dcterms:modified xsi:type="dcterms:W3CDTF">2025-03-14T08:08:22Z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5D5045CEA3E24FEF80F01016442ABA8E_11</vt:lpwstr>
  </property>
  <property fmtid="{D5CDD505-2E9C-101B-9397-08002B2CF9AE}" pid="3" name="KSOProductBuildVer">
    <vt:lpwstr>2052-11.1.0.9912</vt:lpwstr>
  </property>
</Properties>
</file>