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ation\ChatBot\Test2\site_chat_bot\"/>
    </mc:Choice>
  </mc:AlternateContent>
  <xr:revisionPtr revIDLastSave="0" documentId="13_ncr:1_{05DAF07F-2952-4E46-A10F-C0880FB896D7}" xr6:coauthVersionLast="47" xr6:coauthVersionMax="47" xr10:uidLastSave="{00000000-0000-0000-0000-000000000000}"/>
  <bookViews>
    <workbookView xWindow="-108" yWindow="-108" windowWidth="23256" windowHeight="13176" xr2:uid="{241E7923-4424-4A02-92B9-53C2F717C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L9" i="1"/>
  <c r="J9" i="1"/>
  <c r="H9" i="1"/>
  <c r="F8" i="1"/>
  <c r="P8" i="1" s="1"/>
  <c r="F6" i="1"/>
  <c r="P6" i="1" s="1"/>
  <c r="F5" i="1"/>
  <c r="H5" i="1" s="1"/>
  <c r="F7" i="1"/>
  <c r="L7" i="1" s="1"/>
  <c r="F3" i="1"/>
  <c r="P3" i="1" s="1"/>
  <c r="F4" i="1"/>
  <c r="H4" i="1" s="1"/>
  <c r="F2" i="1"/>
  <c r="H2" i="1" s="1"/>
  <c r="J2" i="1" l="1"/>
  <c r="H8" i="1"/>
  <c r="J8" i="1"/>
  <c r="L8" i="1"/>
  <c r="L6" i="1"/>
  <c r="H6" i="1"/>
  <c r="J6" i="1"/>
  <c r="L4" i="1"/>
  <c r="P4" i="1"/>
  <c r="J7" i="1"/>
  <c r="P5" i="1"/>
  <c r="L5" i="1"/>
  <c r="J5" i="1"/>
  <c r="H7" i="1"/>
  <c r="P7" i="1"/>
  <c r="H3" i="1"/>
  <c r="J3" i="1"/>
  <c r="L3" i="1"/>
  <c r="J4" i="1"/>
  <c r="P2" i="1"/>
  <c r="L2" i="1"/>
</calcChain>
</file>

<file path=xl/sharedStrings.xml><?xml version="1.0" encoding="utf-8"?>
<sst xmlns="http://schemas.openxmlformats.org/spreadsheetml/2006/main" count="32" uniqueCount="19">
  <si>
    <t>Total Users</t>
  </si>
  <si>
    <t>Answered by chatbot</t>
  </si>
  <si>
    <t>Time Out</t>
  </si>
  <si>
    <t>Answered by human</t>
  </si>
  <si>
    <t>Number of human agent</t>
  </si>
  <si>
    <t>Chatbot inteligence</t>
  </si>
  <si>
    <t>Human Use</t>
  </si>
  <si>
    <t>Triangular( 1, 10, 5 )</t>
  </si>
  <si>
    <t>Answered by chatbot %</t>
  </si>
  <si>
    <t>Time Out %</t>
  </si>
  <si>
    <t>Answered by human %</t>
  </si>
  <si>
    <t>Triangular( 0.5, 7, 3 )</t>
  </si>
  <si>
    <t>Triangular( 2, 12, 8 )</t>
  </si>
  <si>
    <t>Chat bot delay (min)</t>
  </si>
  <si>
    <t>Human Delay (min)</t>
  </si>
  <si>
    <t>Time answered by chatbot (s)</t>
  </si>
  <si>
    <t>Time time out (s)</t>
  </si>
  <si>
    <t>Time answered by human (s)</t>
  </si>
  <si>
    <t>Average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</si>
</sst>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20-4E19-9616-CCDE307B91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20-4E19-9616-CCDE307B91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20-4E19-9616-CCDE307B9160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(Sheet1!$H$2,Sheet1!$J$2,Sheet1!$L$2)</c:f>
              <c:numCache>
                <c:formatCode>0.00%</c:formatCode>
                <c:ptCount val="3"/>
                <c:pt idx="0">
                  <c:v>0.79552606099725676</c:v>
                </c:pt>
                <c:pt idx="1">
                  <c:v>0.14537276101339358</c:v>
                </c:pt>
                <c:pt idx="2">
                  <c:v>5.9101177989349683E-2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503-A876-141850AE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BC-4407-8843-813B5C4F6C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BC-4407-8843-813B5C4F6C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BC-4407-8843-813B5C4F6C35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(Sheet1!$H$3,Sheet1!$J$3,Sheet1!$L$3)</c:f>
              <c:numCache>
                <c:formatCode>0.00%</c:formatCode>
                <c:ptCount val="3"/>
                <c:pt idx="0">
                  <c:v>0.85098015488867373</c:v>
                </c:pt>
                <c:pt idx="1">
                  <c:v>0.12590755082284608</c:v>
                </c:pt>
                <c:pt idx="2">
                  <c:v>2.3112294288480155E-2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E-4D72-91BD-1AC87B65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D-44EA-8D1B-160D49EAC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D-44EA-8D1B-160D49EAC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D-44EA-8D1B-160D49EAC816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(Sheet1!$H$4,Sheet1!$J$4,Sheet1!$L$4)</c:f>
              <c:numCache>
                <c:formatCode>0.00%</c:formatCode>
                <c:ptCount val="3"/>
                <c:pt idx="0">
                  <c:v>0.90069385954357684</c:v>
                </c:pt>
                <c:pt idx="1">
                  <c:v>9.3971844543376246E-2</c:v>
                </c:pt>
                <c:pt idx="2">
                  <c:v>5.3342959130469655E-3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3B7-947F-5A2D20B5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1-4273-AC03-6276EEF7AC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1-4273-AC03-6276EEF7A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81-4273-AC03-6276EEF7AC0D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(Sheet1!$H$5,Sheet1!$J$5,Sheet1!$L$5)</c:f>
              <c:numCache>
                <c:formatCode>0.00%</c:formatCode>
                <c:ptCount val="3"/>
                <c:pt idx="0">
                  <c:v>0.95633689300826108</c:v>
                </c:pt>
                <c:pt idx="1">
                  <c:v>4.336087044126536E-2</c:v>
                </c:pt>
                <c:pt idx="2">
                  <c:v>3.0223655047350391E-4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C-4C11-8D4D-B95F4EF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E0-4B5C-9401-E5C76636D1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E0-4B5C-9401-E5C76636D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E0-4B5C-9401-E5C76636D1C4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(Sheet1!$H$6,Sheet1!$J$6,Sheet1!$L$6)</c:f>
              <c:numCache>
                <c:formatCode>0.00%</c:formatCode>
                <c:ptCount val="3"/>
                <c:pt idx="0">
                  <c:v>0.95611253610162983</c:v>
                </c:pt>
                <c:pt idx="1">
                  <c:v>3.8353563710540668E-2</c:v>
                </c:pt>
                <c:pt idx="2">
                  <c:v>5.533900187829459E-3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ABC-8EA8-F1617534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 6</a:t>
            </a:r>
          </a:p>
        </c:rich>
      </c:tx>
      <c:layout>
        <c:manualLayout>
          <c:xMode val="edge"/>
          <c:yMode val="edge"/>
          <c:x val="0.420201224846894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4-44F2-B1E3-998E335FE7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4-44F2-B1E3-998E335FE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E4-44F2-B1E3-998E335FE753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(Sheet1!$H$7,Sheet1!$J$7,Sheet1!$L$7)</c:f>
              <c:numCache>
                <c:formatCode>0.00%</c:formatCode>
                <c:ptCount val="3"/>
                <c:pt idx="0">
                  <c:v>0.9557016924535533</c:v>
                </c:pt>
                <c:pt idx="1">
                  <c:v>4.4015895749702459E-2</c:v>
                </c:pt>
                <c:pt idx="2">
                  <c:v>2.824117967441954E-4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F-4A4B-AB06-0CE6A60E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Scenario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4-4FB0-93AF-61A6B85AC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4-4FB0-93AF-61A6B85AC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74-4FB0-93AF-61A6B85ACF52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(Sheet1!$H$8,Sheet1!$J$8,Sheet1!$L$8)</c:f>
              <c:numCache>
                <c:formatCode>0.00%</c:formatCode>
                <c:ptCount val="3"/>
                <c:pt idx="0">
                  <c:v>0.95574507550555454</c:v>
                </c:pt>
                <c:pt idx="1">
                  <c:v>3.8266900542349644E-2</c:v>
                </c:pt>
                <c:pt idx="2">
                  <c:v>5.9880239520958087E-3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7-4AB1-9CC2-50EAD586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46-4FA4-B54F-1DD98A0CF7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46-4FA4-B54F-1DD98A0CF7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46-4FA4-B54F-1DD98A0CF7DE}"/>
              </c:ext>
            </c:extLst>
          </c:dPt>
          <c:cat>
            <c:strRef>
              <c:f>(Sheet1!$H$1,Sheet1!$J$1,Sheet1!$L$1)</c:f>
              <c:strCache>
                <c:ptCount val="3"/>
                <c:pt idx="0">
                  <c:v>Answered by chatbot %</c:v>
                </c:pt>
                <c:pt idx="1">
                  <c:v>Answered by human %</c:v>
                </c:pt>
                <c:pt idx="2">
                  <c:v>Time Out %</c:v>
                </c:pt>
              </c:strCache>
            </c:strRef>
          </c:cat>
          <c:val>
            <c:numRef>
              <c:f>(Sheet1!$H$9,Sheet1!$J$9,Sheet1!$L$9)</c:f>
              <c:numCache>
                <c:formatCode>0.00%</c:formatCode>
                <c:ptCount val="3"/>
                <c:pt idx="0">
                  <c:v>0.49881059470264866</c:v>
                </c:pt>
                <c:pt idx="1">
                  <c:v>0.15606196901549224</c:v>
                </c:pt>
                <c:pt idx="2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41C2-B0B7-AE5000B6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</xdr:rowOff>
    </xdr:from>
    <xdr:to>
      <xdr:col>3</xdr:col>
      <xdr:colOff>446314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FDDDD-15AD-6D5B-B74E-FA40A065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544286</xdr:colOff>
      <xdr:row>11</xdr:row>
      <xdr:rowOff>0</xdr:rowOff>
    </xdr:from>
    <xdr:to>
      <xdr:col>7</xdr:col>
      <xdr:colOff>794658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AAA50-D78A-DF0B-A541-EFF4F5D0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870858</xdr:colOff>
      <xdr:row>11</xdr:row>
      <xdr:rowOff>0</xdr:rowOff>
    </xdr:from>
    <xdr:to>
      <xdr:col>11</xdr:col>
      <xdr:colOff>468086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148E8-320A-3A05-676B-67405268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163286</xdr:colOff>
      <xdr:row>26</xdr:row>
      <xdr:rowOff>87085</xdr:rowOff>
    </xdr:from>
    <xdr:to>
      <xdr:col>3</xdr:col>
      <xdr:colOff>457200</xdr:colOff>
      <xdr:row>41</xdr:row>
      <xdr:rowOff>54428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EE659F-49F7-B2D9-F9D1-FBA179D2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544285</xdr:colOff>
      <xdr:row>26</xdr:row>
      <xdr:rowOff>65314</xdr:rowOff>
    </xdr:from>
    <xdr:to>
      <xdr:col>7</xdr:col>
      <xdr:colOff>794657</xdr:colOff>
      <xdr:row>41</xdr:row>
      <xdr:rowOff>32657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0E9E38-A7DC-956A-40A8-38CE50C3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892628</xdr:colOff>
      <xdr:row>26</xdr:row>
      <xdr:rowOff>65314</xdr:rowOff>
    </xdr:from>
    <xdr:to>
      <xdr:col>11</xdr:col>
      <xdr:colOff>489856</xdr:colOff>
      <xdr:row>41</xdr:row>
      <xdr:rowOff>32657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716F70-D216-27F1-6C0C-781AD99D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653143</xdr:colOff>
      <xdr:row>11</xdr:row>
      <xdr:rowOff>10885</xdr:rowOff>
    </xdr:from>
    <xdr:to>
      <xdr:col>15</xdr:col>
      <xdr:colOff>21772</xdr:colOff>
      <xdr:row>25</xdr:row>
      <xdr:rowOff>163285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18515-17EA-D495-8727-8A9FF48A9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674914</xdr:colOff>
      <xdr:row>26</xdr:row>
      <xdr:rowOff>43543</xdr:rowOff>
    </xdr:from>
    <xdr:to>
      <xdr:col>15</xdr:col>
      <xdr:colOff>43543</xdr:colOff>
      <xdr:row>41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848F9-CB15-39C0-7E92-DB95A71D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8A63-1272-4D01-B0CB-09AD75D30BCD}">
  <dimension ref="A1:P25"/>
  <sheetViews>
    <sheetView tabSelected="1" zoomScale="70" zoomScaleNormal="70" workbookViewId="0">
      <selection activeCell="A9" sqref="A9"/>
    </sheetView>
  </sheetViews>
  <sheetFormatPr defaultRowHeight="14.4" x14ac:dyDescent="0.3"/>
  <cols>
    <col min="1" max="1" width="24.88671875" customWidth="1"/>
    <col min="2" max="2" width="18.33203125" customWidth="1"/>
    <col min="3" max="3" width="19" customWidth="1"/>
    <col min="4" max="4" width="13.44140625" customWidth="1"/>
    <col min="5" max="5" width="18.44140625" customWidth="1"/>
    <col min="6" max="6" width="11.44140625" customWidth="1"/>
    <col min="7" max="7" width="19.6640625" customWidth="1"/>
    <col min="8" max="8" width="22.77734375" customWidth="1"/>
    <col min="9" max="9" width="20.6640625" customWidth="1"/>
    <col min="10" max="10" width="20.109375" customWidth="1"/>
    <col min="11" max="11" width="8.88671875" customWidth="1"/>
    <col min="12" max="12" width="10.77734375" customWidth="1"/>
    <col min="13" max="13" width="26.21875" customWidth="1"/>
    <col min="14" max="14" width="14.88671875" customWidth="1"/>
    <col min="15" max="15" width="23.88671875" customWidth="1"/>
    <col min="16" max="16" width="14.109375" customWidth="1"/>
    <col min="17" max="17" width="21.109375" customWidth="1"/>
    <col min="18" max="18" width="12.5546875" customWidth="1"/>
    <col min="19" max="19" width="18.44140625" customWidth="1"/>
    <col min="20" max="20" width="11.44140625" customWidth="1"/>
    <col min="21" max="21" width="18" customWidth="1"/>
    <col min="22" max="22" width="22.77734375" customWidth="1"/>
    <col min="23" max="23" width="14.109375" customWidth="1"/>
    <col min="24" max="24" width="21.109375" customWidth="1"/>
    <col min="25" max="25" width="12.5546875" customWidth="1"/>
  </cols>
  <sheetData>
    <row r="1" spans="1:16" x14ac:dyDescent="0.3">
      <c r="A1" t="s">
        <v>4</v>
      </c>
      <c r="B1" t="s">
        <v>5</v>
      </c>
      <c r="C1" t="s">
        <v>13</v>
      </c>
      <c r="D1" t="s">
        <v>6</v>
      </c>
      <c r="E1" t="s">
        <v>14</v>
      </c>
      <c r="F1" t="s">
        <v>0</v>
      </c>
      <c r="G1" t="s">
        <v>1</v>
      </c>
      <c r="H1" t="s">
        <v>8</v>
      </c>
      <c r="I1" t="s">
        <v>3</v>
      </c>
      <c r="J1" t="s">
        <v>10</v>
      </c>
      <c r="K1" t="s">
        <v>2</v>
      </c>
      <c r="L1" t="s">
        <v>9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2</v>
      </c>
      <c r="B2" s="1">
        <v>0.79500000000000004</v>
      </c>
      <c r="C2" t="s">
        <v>7</v>
      </c>
      <c r="D2" s="1">
        <v>0.92</v>
      </c>
      <c r="E2" s="6" t="s">
        <v>12</v>
      </c>
      <c r="F2" s="2">
        <f t="shared" ref="F2:F8" si="0">G2+K2+I2</f>
        <v>49576</v>
      </c>
      <c r="G2" s="2">
        <v>39439</v>
      </c>
      <c r="H2" s="1">
        <f t="shared" ref="H2:H9" si="1">G2/$F2</f>
        <v>0.79552606099725676</v>
      </c>
      <c r="I2" s="2">
        <v>7207</v>
      </c>
      <c r="J2" s="1">
        <f t="shared" ref="J2:J9" si="2">I2/$F2</f>
        <v>0.14537276101339358</v>
      </c>
      <c r="K2" s="2">
        <v>2930</v>
      </c>
      <c r="L2" s="1">
        <f t="shared" ref="L2:L9" si="3">K2/$F2</f>
        <v>5.9101177989349683E-2</v>
      </c>
      <c r="M2" s="4">
        <v>320.10399999999998</v>
      </c>
      <c r="N2" s="4">
        <v>718.495</v>
      </c>
      <c r="O2" s="4">
        <v>1011.314</v>
      </c>
      <c r="P2" s="3">
        <f t="shared" ref="P2:P9" si="4">(M2*G2+N2*K2+O2*I2)/F2</f>
        <v>444.13248354042281</v>
      </c>
    </row>
    <row r="3" spans="1:16" x14ac:dyDescent="0.3">
      <c r="A3">
        <v>2</v>
      </c>
      <c r="B3" s="1">
        <v>0.85</v>
      </c>
      <c r="C3" t="s">
        <v>7</v>
      </c>
      <c r="D3" s="1">
        <v>0.8</v>
      </c>
      <c r="E3" s="6" t="s">
        <v>12</v>
      </c>
      <c r="F3" s="2">
        <f t="shared" si="0"/>
        <v>49584</v>
      </c>
      <c r="G3">
        <v>42195</v>
      </c>
      <c r="H3" s="1">
        <f t="shared" si="1"/>
        <v>0.85098015488867373</v>
      </c>
      <c r="I3">
        <v>6243</v>
      </c>
      <c r="J3" s="1">
        <f t="shared" si="2"/>
        <v>0.12590755082284608</v>
      </c>
      <c r="K3">
        <v>1146</v>
      </c>
      <c r="L3" s="1">
        <f t="shared" si="3"/>
        <v>2.3112294288480155E-2</v>
      </c>
      <c r="M3" s="3">
        <v>320.7</v>
      </c>
      <c r="N3" s="3">
        <v>703.14</v>
      </c>
      <c r="O3" s="3">
        <v>921.47</v>
      </c>
      <c r="P3" s="3">
        <f t="shared" si="4"/>
        <v>405.18054513552755</v>
      </c>
    </row>
    <row r="4" spans="1:16" x14ac:dyDescent="0.3">
      <c r="A4">
        <v>2</v>
      </c>
      <c r="B4" s="1">
        <v>0.9</v>
      </c>
      <c r="C4" t="s">
        <v>7</v>
      </c>
      <c r="D4" s="1">
        <v>0.59</v>
      </c>
      <c r="E4" s="6" t="s">
        <v>12</v>
      </c>
      <c r="F4" s="2">
        <f t="shared" si="0"/>
        <v>49866</v>
      </c>
      <c r="G4">
        <v>44914</v>
      </c>
      <c r="H4" s="1">
        <f t="shared" si="1"/>
        <v>0.90069385954357684</v>
      </c>
      <c r="I4">
        <v>4686</v>
      </c>
      <c r="J4" s="1">
        <f t="shared" si="2"/>
        <v>9.3971844543376246E-2</v>
      </c>
      <c r="K4">
        <v>266</v>
      </c>
      <c r="L4" s="1">
        <f t="shared" si="3"/>
        <v>5.3342959130469655E-3</v>
      </c>
      <c r="M4" s="3">
        <v>320.29000000000002</v>
      </c>
      <c r="N4" s="3">
        <v>688.08699999999999</v>
      </c>
      <c r="O4" s="3">
        <v>843.36</v>
      </c>
      <c r="P4" s="3">
        <f t="shared" si="4"/>
        <v>371.40579075923478</v>
      </c>
    </row>
    <row r="5" spans="1:16" x14ac:dyDescent="0.3">
      <c r="A5">
        <v>2</v>
      </c>
      <c r="B5" s="1">
        <v>0.95599999999999996</v>
      </c>
      <c r="C5" t="s">
        <v>7</v>
      </c>
      <c r="D5" s="1">
        <v>0.27</v>
      </c>
      <c r="E5" s="6" t="s">
        <v>12</v>
      </c>
      <c r="F5" s="2">
        <f t="shared" si="0"/>
        <v>49630</v>
      </c>
      <c r="G5">
        <v>47463</v>
      </c>
      <c r="H5" s="1">
        <f t="shared" si="1"/>
        <v>0.95633689300826108</v>
      </c>
      <c r="I5">
        <v>2152</v>
      </c>
      <c r="J5" s="1">
        <f t="shared" si="2"/>
        <v>4.336087044126536E-2</v>
      </c>
      <c r="K5">
        <v>15</v>
      </c>
      <c r="L5" s="1">
        <f t="shared" si="3"/>
        <v>3.0223655047350391E-4</v>
      </c>
      <c r="M5" s="3">
        <v>320.54000000000002</v>
      </c>
      <c r="N5" s="3">
        <v>625.45600000000002</v>
      </c>
      <c r="O5" s="3">
        <v>771.88800000000003</v>
      </c>
      <c r="P5" s="3">
        <f t="shared" si="4"/>
        <v>340.2029989119485</v>
      </c>
    </row>
    <row r="6" spans="1:16" x14ac:dyDescent="0.3">
      <c r="A6">
        <v>1</v>
      </c>
      <c r="B6" s="1">
        <v>0.95599999999999996</v>
      </c>
      <c r="C6" t="s">
        <v>7</v>
      </c>
      <c r="D6" s="1">
        <v>0.48</v>
      </c>
      <c r="E6" s="6" t="s">
        <v>12</v>
      </c>
      <c r="F6" s="2">
        <f t="shared" si="0"/>
        <v>49513</v>
      </c>
      <c r="G6">
        <v>47340</v>
      </c>
      <c r="H6" s="1">
        <f t="shared" si="1"/>
        <v>0.95611253610162983</v>
      </c>
      <c r="I6">
        <v>1899</v>
      </c>
      <c r="J6" s="1">
        <f t="shared" si="2"/>
        <v>3.8353563710540668E-2</v>
      </c>
      <c r="K6">
        <v>274</v>
      </c>
      <c r="L6" s="1">
        <f t="shared" si="3"/>
        <v>5.533900187829459E-3</v>
      </c>
      <c r="M6" s="3">
        <v>319.76</v>
      </c>
      <c r="N6" s="3">
        <v>447.048</v>
      </c>
      <c r="O6" s="3">
        <v>859.14</v>
      </c>
      <c r="P6" s="3">
        <f t="shared" si="4"/>
        <v>341.15154428129989</v>
      </c>
    </row>
    <row r="7" spans="1:16" x14ac:dyDescent="0.3">
      <c r="A7">
        <v>2</v>
      </c>
      <c r="B7" s="1">
        <v>0.95599999999999996</v>
      </c>
      <c r="C7" s="5" t="s">
        <v>11</v>
      </c>
      <c r="D7" s="1">
        <v>0.27</v>
      </c>
      <c r="E7" s="6" t="s">
        <v>12</v>
      </c>
      <c r="F7" s="2">
        <f t="shared" si="0"/>
        <v>49573</v>
      </c>
      <c r="G7">
        <v>47377</v>
      </c>
      <c r="H7" s="1">
        <f t="shared" si="1"/>
        <v>0.9557016924535533</v>
      </c>
      <c r="I7">
        <v>2182</v>
      </c>
      <c r="J7" s="1">
        <f t="shared" si="2"/>
        <v>4.4015895749702459E-2</v>
      </c>
      <c r="K7">
        <v>14</v>
      </c>
      <c r="L7" s="1">
        <f t="shared" si="3"/>
        <v>2.824117967441954E-4</v>
      </c>
      <c r="M7" s="3">
        <v>209.684</v>
      </c>
      <c r="N7" s="3">
        <v>447.048</v>
      </c>
      <c r="O7" s="3">
        <v>670.10199999999998</v>
      </c>
      <c r="P7" s="3">
        <f t="shared" si="4"/>
        <v>230.01674508300891</v>
      </c>
    </row>
    <row r="8" spans="1:16" x14ac:dyDescent="0.3">
      <c r="A8">
        <v>1</v>
      </c>
      <c r="B8" s="1">
        <v>0.95599999999999996</v>
      </c>
      <c r="C8" s="5" t="s">
        <v>11</v>
      </c>
      <c r="D8" s="1">
        <v>0.48</v>
      </c>
      <c r="E8" s="6" t="s">
        <v>12</v>
      </c>
      <c r="F8" s="2">
        <f t="shared" si="0"/>
        <v>49599</v>
      </c>
      <c r="G8">
        <v>47404</v>
      </c>
      <c r="H8" s="1">
        <f t="shared" si="1"/>
        <v>0.95574507550555454</v>
      </c>
      <c r="I8">
        <v>1898</v>
      </c>
      <c r="J8" s="1">
        <f t="shared" si="2"/>
        <v>3.8266900542349644E-2</v>
      </c>
      <c r="K8">
        <v>297</v>
      </c>
      <c r="L8" s="1">
        <f t="shared" si="3"/>
        <v>5.9880239520958087E-3</v>
      </c>
      <c r="M8" s="3">
        <v>209.52</v>
      </c>
      <c r="N8" s="3">
        <v>584.71</v>
      </c>
      <c r="O8" s="3">
        <v>747.83</v>
      </c>
      <c r="P8" s="3">
        <f t="shared" si="4"/>
        <v>232.36610193753904</v>
      </c>
    </row>
    <row r="9" spans="1:16" x14ac:dyDescent="0.3">
      <c r="A9">
        <v>2</v>
      </c>
      <c r="B9" s="1">
        <v>0.5</v>
      </c>
      <c r="C9" t="s">
        <v>7</v>
      </c>
      <c r="D9" s="1">
        <v>1</v>
      </c>
      <c r="E9" s="6" t="s">
        <v>12</v>
      </c>
      <c r="F9">
        <v>50025</v>
      </c>
      <c r="G9">
        <v>24953</v>
      </c>
      <c r="H9" s="1">
        <f t="shared" si="1"/>
        <v>0.49881059470264866</v>
      </c>
      <c r="I9">
        <v>7807</v>
      </c>
      <c r="J9" s="1">
        <f t="shared" si="2"/>
        <v>0.15606196901549224</v>
      </c>
      <c r="K9">
        <v>17250</v>
      </c>
      <c r="L9" s="1">
        <f t="shared" si="3"/>
        <v>0.34482758620689657</v>
      </c>
      <c r="M9" s="3">
        <v>319.7</v>
      </c>
      <c r="N9" s="3">
        <v>760.78</v>
      </c>
      <c r="O9" s="3">
        <v>1235</v>
      </c>
      <c r="P9" s="3">
        <f t="shared" si="4"/>
        <v>614.54420989505252</v>
      </c>
    </row>
    <row r="10" spans="1:16" x14ac:dyDescent="0.3">
      <c r="E10" s="2"/>
    </row>
    <row r="11" spans="1:16" x14ac:dyDescent="0.3">
      <c r="E11" s="2"/>
    </row>
    <row r="12" spans="1:16" x14ac:dyDescent="0.3">
      <c r="E12" s="2"/>
    </row>
    <row r="13" spans="1:16" x14ac:dyDescent="0.3">
      <c r="E13" s="2"/>
    </row>
    <row r="14" spans="1:16" x14ac:dyDescent="0.3">
      <c r="E14" s="2"/>
    </row>
    <row r="15" spans="1:16" x14ac:dyDescent="0.3">
      <c r="E15" s="2"/>
    </row>
    <row r="16" spans="1:16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xerneas 02</dc:creator>
  <cp:lastModifiedBy>xerneas 02</cp:lastModifiedBy>
  <dcterms:created xsi:type="dcterms:W3CDTF">2024-05-28T11:13:15Z</dcterms:created>
  <dcterms:modified xsi:type="dcterms:W3CDTF">2024-06-04T13:00:23Z</dcterms:modified>
</cp:coreProperties>
</file>