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ndrew\Desktop\ER\ISSC\"/>
    </mc:Choice>
  </mc:AlternateContent>
  <xr:revisionPtr revIDLastSave="0" documentId="13_ncr:1_{3753F8FD-01EE-4374-BDB5-55B1C75634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U38" i="1"/>
  <c r="V38" i="1"/>
  <c r="W38" i="1"/>
  <c r="Y38" i="1"/>
  <c r="Z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U39" i="1"/>
  <c r="V39" i="1"/>
  <c r="W39" i="1"/>
  <c r="Y39" i="1"/>
  <c r="Z39" i="1"/>
  <c r="C39" i="1"/>
  <c r="C38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U31" i="1"/>
  <c r="V31" i="1"/>
  <c r="W31" i="1"/>
  <c r="Y31" i="1"/>
  <c r="Z31" i="1"/>
  <c r="C31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U28" i="1"/>
  <c r="V28" i="1"/>
  <c r="W28" i="1"/>
  <c r="Y28" i="1"/>
  <c r="Z28" i="1"/>
  <c r="C28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U23" i="1"/>
  <c r="V23" i="1"/>
  <c r="Y23" i="1"/>
  <c r="Z23" i="1"/>
  <c r="C23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S23" i="1" s="1"/>
  <c r="T21" i="1"/>
  <c r="U21" i="1"/>
  <c r="V21" i="1"/>
  <c r="W21" i="1"/>
  <c r="W23" i="1" s="1"/>
  <c r="X21" i="1"/>
  <c r="Y21" i="1"/>
  <c r="Z21" i="1"/>
  <c r="C21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U16" i="1"/>
  <c r="V16" i="1"/>
  <c r="Y16" i="1"/>
  <c r="Z16" i="1"/>
  <c r="C16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S16" i="1" s="1"/>
  <c r="T14" i="1"/>
  <c r="U14" i="1"/>
  <c r="V14" i="1"/>
  <c r="W14" i="1"/>
  <c r="W16" i="1" s="1"/>
  <c r="X14" i="1"/>
  <c r="Y14" i="1"/>
  <c r="Z14" i="1"/>
  <c r="C14" i="1"/>
  <c r="X8" i="1"/>
  <c r="Y8" i="1"/>
  <c r="Z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C8" i="1"/>
  <c r="T16" i="1" l="1"/>
  <c r="T23" i="1" s="1"/>
  <c r="T28" i="1" s="1"/>
  <c r="T31" i="1" s="1"/>
  <c r="T39" i="1" s="1"/>
  <c r="X16" i="1"/>
  <c r="X23" i="1" s="1"/>
  <c r="X28" i="1" s="1"/>
  <c r="X31" i="1" s="1"/>
  <c r="X38" i="1" s="1"/>
  <c r="T38" i="1" l="1"/>
  <c r="X39" i="1"/>
</calcChain>
</file>

<file path=xl/sharedStrings.xml><?xml version="1.0" encoding="utf-8"?>
<sst xmlns="http://schemas.openxmlformats.org/spreadsheetml/2006/main" count="28" uniqueCount="23">
  <si>
    <t>Net Sales:</t>
  </si>
  <si>
    <t>Product</t>
  </si>
  <si>
    <t>Customer service</t>
  </si>
  <si>
    <t>Engineering development contracts</t>
  </si>
  <si>
    <t>Total net sales</t>
  </si>
  <si>
    <t>Gross profit</t>
  </si>
  <si>
    <t>Opex</t>
  </si>
  <si>
    <t>COGS</t>
  </si>
  <si>
    <t>Total COGS</t>
  </si>
  <si>
    <t>R&amp;D</t>
  </si>
  <si>
    <t>SG&amp;A</t>
  </si>
  <si>
    <t>Total Opex</t>
  </si>
  <si>
    <t>EBIT</t>
  </si>
  <si>
    <t>Interest expense</t>
  </si>
  <si>
    <t>Interest income</t>
  </si>
  <si>
    <t>Other income</t>
  </si>
  <si>
    <t>EBT</t>
  </si>
  <si>
    <t>Income tax expense (benefit)</t>
  </si>
  <si>
    <t>NI</t>
  </si>
  <si>
    <t>WASO</t>
  </si>
  <si>
    <t>Basic</t>
  </si>
  <si>
    <t>Diluted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</si>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</sst>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\1\Q0"/>
    <numFmt numFmtId="168" formatCode="\2\Q0"/>
    <numFmt numFmtId="169" formatCode="\3\Q0"/>
    <numFmt numFmtId="170" formatCode="\4\Q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Z39"/>
  <sheetViews>
    <sheetView tabSelected="1" topLeftCell="B1" workbookViewId="0">
      <selection activeCell="Z7" sqref="Z7"/>
    </sheetView>
  </sheetViews>
  <sheetFormatPr defaultRowHeight="15" x14ac:dyDescent="0.25"/>
  <cols>
    <col min="2" max="2" width="34.5703125" bestFit="1" customWidth="1"/>
  </cols>
  <sheetData>
    <row r="3" spans="2:26" x14ac:dyDescent="0.25">
      <c r="C3" s="3">
        <v>2019</v>
      </c>
      <c r="D3" s="4">
        <v>2019</v>
      </c>
      <c r="E3" s="5">
        <v>2019</v>
      </c>
      <c r="F3" s="6">
        <v>2019</v>
      </c>
      <c r="G3" s="3">
        <v>2020</v>
      </c>
      <c r="H3" s="4">
        <v>2020</v>
      </c>
      <c r="I3" s="5">
        <v>2020</v>
      </c>
      <c r="J3" s="6">
        <v>2020</v>
      </c>
      <c r="K3" s="3">
        <v>2021</v>
      </c>
      <c r="L3" s="4">
        <v>2021</v>
      </c>
      <c r="M3" s="5">
        <v>2021</v>
      </c>
      <c r="N3" s="6">
        <v>2021</v>
      </c>
      <c r="O3" s="3">
        <v>2022</v>
      </c>
      <c r="P3" s="4">
        <v>2022</v>
      </c>
      <c r="Q3" s="5">
        <v>2022</v>
      </c>
      <c r="R3" s="6">
        <v>2022</v>
      </c>
      <c r="S3" s="3">
        <v>2023</v>
      </c>
      <c r="T3" s="4">
        <v>2023</v>
      </c>
      <c r="U3" s="5">
        <v>2023</v>
      </c>
      <c r="V3" s="6">
        <v>2023</v>
      </c>
      <c r="W3" s="3">
        <v>2024</v>
      </c>
      <c r="X3" s="4">
        <v>2024</v>
      </c>
      <c r="Y3" s="5">
        <v>2024</v>
      </c>
      <c r="Z3" s="6">
        <v>2024</v>
      </c>
    </row>
    <row r="4" spans="2:26" x14ac:dyDescent="0.25">
      <c r="B4" t="s">
        <v>0</v>
      </c>
    </row>
    <row r="5" spans="2:26" x14ac:dyDescent="0.25">
      <c r="B5" s="1" t="s">
        <v>1</v>
      </c>
      <c r="S5">
        <v>5088208</v>
      </c>
      <c r="T5">
        <v>5945151</v>
      </c>
      <c r="W5">
        <v>4424108</v>
      </c>
      <c r="X5">
        <v>4895589</v>
      </c>
    </row>
    <row r="6" spans="2:26" x14ac:dyDescent="0.25">
      <c r="B6" s="1" t="s">
        <v>2</v>
      </c>
      <c r="S6">
        <v>1061149</v>
      </c>
      <c r="T6">
        <v>1395303</v>
      </c>
      <c r="W6">
        <v>4227247</v>
      </c>
      <c r="X6">
        <v>5098222</v>
      </c>
    </row>
    <row r="7" spans="2:26" x14ac:dyDescent="0.25">
      <c r="B7" s="1" t="s">
        <v>3</v>
      </c>
      <c r="S7">
        <v>366899</v>
      </c>
      <c r="T7">
        <v>0</v>
      </c>
      <c r="W7">
        <v>656708</v>
      </c>
      <c r="X7">
        <v>745705</v>
      </c>
    </row>
    <row r="8" spans="2:26" x14ac:dyDescent="0.25">
      <c r="B8" s="2" t="s">
        <v>4</v>
      </c>
      <c r="C8">
        <f>SUM(C5:C7)</f>
        <v>0</v>
      </c>
      <c r="D8">
        <f t="shared" ref="D8:W8" si="0">SUM(D5:D7)</f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6516256</v>
      </c>
      <c r="T8">
        <f t="shared" si="0"/>
        <v>7340454</v>
      </c>
      <c r="U8">
        <f t="shared" si="0"/>
        <v>0</v>
      </c>
      <c r="V8">
        <f t="shared" si="0"/>
        <v>0</v>
      </c>
      <c r="W8">
        <f t="shared" si="0"/>
        <v>9308063</v>
      </c>
      <c r="X8">
        <f t="shared" ref="X8" si="1">SUM(X5:X7)</f>
        <v>10739516</v>
      </c>
      <c r="Y8">
        <f t="shared" ref="Y8" si="2">SUM(Y5:Y7)</f>
        <v>0</v>
      </c>
      <c r="Z8">
        <f t="shared" ref="Z8" si="3">SUM(Z5:Z7)</f>
        <v>0</v>
      </c>
    </row>
    <row r="10" spans="2:26" x14ac:dyDescent="0.25">
      <c r="B10" s="2" t="s">
        <v>7</v>
      </c>
    </row>
    <row r="11" spans="2:26" x14ac:dyDescent="0.25">
      <c r="B11" s="1" t="s">
        <v>1</v>
      </c>
      <c r="S11">
        <v>2415944</v>
      </c>
      <c r="T11">
        <v>2202750</v>
      </c>
      <c r="W11">
        <v>1781345</v>
      </c>
      <c r="X11">
        <v>2347695</v>
      </c>
    </row>
    <row r="12" spans="2:26" x14ac:dyDescent="0.25">
      <c r="B12" s="1" t="s">
        <v>2</v>
      </c>
      <c r="S12">
        <v>319102</v>
      </c>
      <c r="T12">
        <v>397553</v>
      </c>
      <c r="W12">
        <v>1726961</v>
      </c>
      <c r="X12">
        <v>2462260</v>
      </c>
    </row>
    <row r="13" spans="2:26" x14ac:dyDescent="0.25">
      <c r="B13" s="1" t="s">
        <v>3</v>
      </c>
      <c r="S13">
        <v>57406</v>
      </c>
      <c r="T13">
        <v>0</v>
      </c>
      <c r="W13">
        <v>276595</v>
      </c>
      <c r="X13">
        <v>347199</v>
      </c>
    </row>
    <row r="14" spans="2:26" x14ac:dyDescent="0.25">
      <c r="B14" t="s">
        <v>8</v>
      </c>
      <c r="C14">
        <f>SUM(C11:C13)</f>
        <v>0</v>
      </c>
      <c r="D14">
        <f t="shared" ref="D14:Z14" si="4">SUM(D11:D13)</f>
        <v>0</v>
      </c>
      <c r="E14">
        <f t="shared" si="4"/>
        <v>0</v>
      </c>
      <c r="F14">
        <f t="shared" si="4"/>
        <v>0</v>
      </c>
      <c r="G14">
        <f t="shared" si="4"/>
        <v>0</v>
      </c>
      <c r="H14">
        <f t="shared" si="4"/>
        <v>0</v>
      </c>
      <c r="I14">
        <f t="shared" si="4"/>
        <v>0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2792452</v>
      </c>
      <c r="T14">
        <f t="shared" si="4"/>
        <v>2600303</v>
      </c>
      <c r="U14">
        <f t="shared" si="4"/>
        <v>0</v>
      </c>
      <c r="V14">
        <f t="shared" si="4"/>
        <v>0</v>
      </c>
      <c r="W14">
        <f t="shared" si="4"/>
        <v>3784901</v>
      </c>
      <c r="X14">
        <f t="shared" si="4"/>
        <v>5157154</v>
      </c>
      <c r="Y14">
        <f t="shared" si="4"/>
        <v>0</v>
      </c>
      <c r="Z14">
        <f t="shared" si="4"/>
        <v>0</v>
      </c>
    </row>
    <row r="16" spans="2:26" x14ac:dyDescent="0.25">
      <c r="B16" s="2" t="s">
        <v>5</v>
      </c>
      <c r="C16">
        <f>C8-C14</f>
        <v>0</v>
      </c>
      <c r="D16">
        <f t="shared" ref="D16:Z16" si="5">D8-D14</f>
        <v>0</v>
      </c>
      <c r="E16">
        <f t="shared" si="5"/>
        <v>0</v>
      </c>
      <c r="F16">
        <f t="shared" si="5"/>
        <v>0</v>
      </c>
      <c r="G16">
        <f t="shared" si="5"/>
        <v>0</v>
      </c>
      <c r="H16">
        <f t="shared" si="5"/>
        <v>0</v>
      </c>
      <c r="I16">
        <f t="shared" si="5"/>
        <v>0</v>
      </c>
      <c r="J16">
        <f t="shared" si="5"/>
        <v>0</v>
      </c>
      <c r="K16">
        <f t="shared" si="5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Q16">
        <f t="shared" si="5"/>
        <v>0</v>
      </c>
      <c r="R16">
        <f t="shared" si="5"/>
        <v>0</v>
      </c>
      <c r="S16">
        <f t="shared" si="5"/>
        <v>3723804</v>
      </c>
      <c r="T16">
        <f t="shared" si="5"/>
        <v>4740151</v>
      </c>
      <c r="U16">
        <f t="shared" si="5"/>
        <v>0</v>
      </c>
      <c r="V16">
        <f t="shared" si="5"/>
        <v>0</v>
      </c>
      <c r="W16">
        <f t="shared" si="5"/>
        <v>5523162</v>
      </c>
      <c r="X16">
        <f t="shared" si="5"/>
        <v>5582362</v>
      </c>
      <c r="Y16">
        <f t="shared" si="5"/>
        <v>0</v>
      </c>
      <c r="Z16">
        <f t="shared" si="5"/>
        <v>0</v>
      </c>
    </row>
    <row r="18" spans="2:26" x14ac:dyDescent="0.25">
      <c r="B18" t="s">
        <v>6</v>
      </c>
    </row>
    <row r="19" spans="2:26" x14ac:dyDescent="0.25">
      <c r="B19" s="1" t="s">
        <v>9</v>
      </c>
      <c r="S19">
        <v>670445</v>
      </c>
      <c r="T19">
        <v>866198</v>
      </c>
      <c r="W19">
        <v>901144</v>
      </c>
      <c r="X19">
        <v>1031119</v>
      </c>
    </row>
    <row r="20" spans="2:26" x14ac:dyDescent="0.25">
      <c r="B20" s="1" t="s">
        <v>10</v>
      </c>
      <c r="S20">
        <v>2261863</v>
      </c>
      <c r="T20">
        <v>2446635</v>
      </c>
      <c r="W20">
        <v>3006819</v>
      </c>
      <c r="X20">
        <v>2908193</v>
      </c>
    </row>
    <row r="21" spans="2:26" x14ac:dyDescent="0.25">
      <c r="B21" t="s">
        <v>11</v>
      </c>
      <c r="C21">
        <f>SUM(C19:C20)</f>
        <v>0</v>
      </c>
      <c r="D21">
        <f t="shared" ref="D21:Z21" si="6">SUM(D19:D20)</f>
        <v>0</v>
      </c>
      <c r="E21">
        <f t="shared" si="6"/>
        <v>0</v>
      </c>
      <c r="F21">
        <f t="shared" si="6"/>
        <v>0</v>
      </c>
      <c r="G21">
        <f t="shared" si="6"/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6"/>
        <v>0</v>
      </c>
      <c r="S21">
        <f t="shared" si="6"/>
        <v>2932308</v>
      </c>
      <c r="T21">
        <f t="shared" si="6"/>
        <v>3312833</v>
      </c>
      <c r="U21">
        <f t="shared" si="6"/>
        <v>0</v>
      </c>
      <c r="V21">
        <f t="shared" si="6"/>
        <v>0</v>
      </c>
      <c r="W21">
        <f t="shared" si="6"/>
        <v>3907963</v>
      </c>
      <c r="X21">
        <f t="shared" si="6"/>
        <v>3939312</v>
      </c>
      <c r="Y21">
        <f t="shared" si="6"/>
        <v>0</v>
      </c>
      <c r="Z21">
        <f t="shared" si="6"/>
        <v>0</v>
      </c>
    </row>
    <row r="23" spans="2:26" x14ac:dyDescent="0.25">
      <c r="B23" t="s">
        <v>12</v>
      </c>
      <c r="C23">
        <f>C16-C21</f>
        <v>0</v>
      </c>
      <c r="D23">
        <f t="shared" ref="D23:Z23" si="7">D16-D21</f>
        <v>0</v>
      </c>
      <c r="E23">
        <f t="shared" si="7"/>
        <v>0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  <c r="K23">
        <f t="shared" si="7"/>
        <v>0</v>
      </c>
      <c r="L23">
        <f t="shared" si="7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7"/>
        <v>791496</v>
      </c>
      <c r="T23">
        <f t="shared" si="7"/>
        <v>1427318</v>
      </c>
      <c r="U23">
        <f t="shared" si="7"/>
        <v>0</v>
      </c>
      <c r="V23">
        <f t="shared" si="7"/>
        <v>0</v>
      </c>
      <c r="W23">
        <f t="shared" si="7"/>
        <v>1615199</v>
      </c>
      <c r="X23">
        <f t="shared" si="7"/>
        <v>1643050</v>
      </c>
      <c r="Y23">
        <f t="shared" si="7"/>
        <v>0</v>
      </c>
      <c r="Z23">
        <f t="shared" si="7"/>
        <v>0</v>
      </c>
    </row>
    <row r="25" spans="2:26" x14ac:dyDescent="0.25">
      <c r="B25" s="1" t="s">
        <v>13</v>
      </c>
      <c r="S25">
        <v>0</v>
      </c>
      <c r="T25">
        <v>0</v>
      </c>
      <c r="W25">
        <v>-360013</v>
      </c>
      <c r="X25">
        <v>-171470</v>
      </c>
    </row>
    <row r="26" spans="2:26" x14ac:dyDescent="0.25">
      <c r="B26" s="1" t="s">
        <v>14</v>
      </c>
      <c r="S26">
        <v>115892</v>
      </c>
      <c r="T26">
        <v>130951</v>
      </c>
      <c r="W26">
        <v>79479</v>
      </c>
      <c r="X26">
        <v>36200</v>
      </c>
    </row>
    <row r="27" spans="2:26" x14ac:dyDescent="0.25">
      <c r="B27" s="1" t="s">
        <v>15</v>
      </c>
      <c r="S27">
        <v>18196</v>
      </c>
      <c r="T27">
        <v>23258</v>
      </c>
      <c r="W27">
        <v>17699</v>
      </c>
      <c r="X27">
        <v>26472</v>
      </c>
    </row>
    <row r="28" spans="2:26" x14ac:dyDescent="0.25">
      <c r="B28" t="s">
        <v>16</v>
      </c>
      <c r="C28">
        <f>SUM(C23,C25:C27)</f>
        <v>0</v>
      </c>
      <c r="D28">
        <f t="shared" ref="D28:Z28" si="8">SUM(D23,D25:D27)</f>
        <v>0</v>
      </c>
      <c r="E28">
        <f t="shared" si="8"/>
        <v>0</v>
      </c>
      <c r="F28">
        <f t="shared" si="8"/>
        <v>0</v>
      </c>
      <c r="G28">
        <f t="shared" si="8"/>
        <v>0</v>
      </c>
      <c r="H28">
        <f t="shared" si="8"/>
        <v>0</v>
      </c>
      <c r="I28">
        <f t="shared" si="8"/>
        <v>0</v>
      </c>
      <c r="J28">
        <f t="shared" si="8"/>
        <v>0</v>
      </c>
      <c r="K28">
        <f t="shared" si="8"/>
        <v>0</v>
      </c>
      <c r="L28">
        <f t="shared" si="8"/>
        <v>0</v>
      </c>
      <c r="M28">
        <f t="shared" si="8"/>
        <v>0</v>
      </c>
      <c r="N28">
        <f t="shared" si="8"/>
        <v>0</v>
      </c>
      <c r="O28">
        <f t="shared" si="8"/>
        <v>0</v>
      </c>
      <c r="P28">
        <f t="shared" si="8"/>
        <v>0</v>
      </c>
      <c r="Q28">
        <f t="shared" si="8"/>
        <v>0</v>
      </c>
      <c r="R28">
        <f t="shared" si="8"/>
        <v>0</v>
      </c>
      <c r="S28">
        <f t="shared" si="8"/>
        <v>925584</v>
      </c>
      <c r="T28">
        <f t="shared" si="8"/>
        <v>1581527</v>
      </c>
      <c r="U28">
        <f t="shared" si="8"/>
        <v>0</v>
      </c>
      <c r="V28">
        <f t="shared" si="8"/>
        <v>0</v>
      </c>
      <c r="W28">
        <f t="shared" si="8"/>
        <v>1352364</v>
      </c>
      <c r="X28">
        <f t="shared" si="8"/>
        <v>1534252</v>
      </c>
      <c r="Y28">
        <f t="shared" si="8"/>
        <v>0</v>
      </c>
      <c r="Z28">
        <f t="shared" si="8"/>
        <v>0</v>
      </c>
    </row>
    <row r="30" spans="2:26" x14ac:dyDescent="0.25">
      <c r="B30" s="1" t="s">
        <v>17</v>
      </c>
      <c r="S30">
        <v>226933</v>
      </c>
      <c r="T30">
        <v>310424</v>
      </c>
      <c r="W30">
        <v>295014</v>
      </c>
      <c r="X30">
        <v>325936</v>
      </c>
    </row>
    <row r="31" spans="2:26" x14ac:dyDescent="0.25">
      <c r="B31" s="2" t="s">
        <v>18</v>
      </c>
      <c r="C31">
        <f>C28-C30</f>
        <v>0</v>
      </c>
      <c r="D31">
        <f t="shared" ref="D31:Z31" si="9">D28-D30</f>
        <v>0</v>
      </c>
      <c r="E31">
        <f t="shared" si="9"/>
        <v>0</v>
      </c>
      <c r="F31">
        <f t="shared" si="9"/>
        <v>0</v>
      </c>
      <c r="G31">
        <f t="shared" si="9"/>
        <v>0</v>
      </c>
      <c r="H31">
        <f t="shared" si="9"/>
        <v>0</v>
      </c>
      <c r="I31">
        <f t="shared" si="9"/>
        <v>0</v>
      </c>
      <c r="J31">
        <f t="shared" si="9"/>
        <v>0</v>
      </c>
      <c r="K31">
        <f t="shared" si="9"/>
        <v>0</v>
      </c>
      <c r="L31">
        <f t="shared" si="9"/>
        <v>0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9"/>
        <v>0</v>
      </c>
      <c r="Q31">
        <f t="shared" si="9"/>
        <v>0</v>
      </c>
      <c r="R31">
        <f t="shared" si="9"/>
        <v>0</v>
      </c>
      <c r="S31">
        <f t="shared" si="9"/>
        <v>698651</v>
      </c>
      <c r="T31">
        <f t="shared" si="9"/>
        <v>1271103</v>
      </c>
      <c r="U31">
        <f t="shared" si="9"/>
        <v>0</v>
      </c>
      <c r="V31">
        <f t="shared" si="9"/>
        <v>0</v>
      </c>
      <c r="W31">
        <f t="shared" si="9"/>
        <v>1057350</v>
      </c>
      <c r="X31">
        <f t="shared" si="9"/>
        <v>1208316</v>
      </c>
      <c r="Y31">
        <f t="shared" si="9"/>
        <v>0</v>
      </c>
      <c r="Z31">
        <f t="shared" si="9"/>
        <v>0</v>
      </c>
    </row>
    <row r="33" spans="2:26" x14ac:dyDescent="0.25">
      <c r="B33" t="s">
        <v>19</v>
      </c>
    </row>
    <row r="34" spans="2:26" x14ac:dyDescent="0.25">
      <c r="B34" s="1" t="s">
        <v>20</v>
      </c>
      <c r="S34">
        <v>17316766</v>
      </c>
      <c r="T34">
        <v>17352340</v>
      </c>
      <c r="W34">
        <v>17451362</v>
      </c>
      <c r="X34">
        <v>17456120</v>
      </c>
    </row>
    <row r="35" spans="2:26" x14ac:dyDescent="0.25">
      <c r="B35" s="1" t="s">
        <v>21</v>
      </c>
      <c r="S35">
        <v>17326177</v>
      </c>
      <c r="T35">
        <v>17354030</v>
      </c>
      <c r="W35">
        <v>17474906</v>
      </c>
      <c r="X35">
        <v>17487527</v>
      </c>
    </row>
    <row r="37" spans="2:26" x14ac:dyDescent="0.25">
      <c r="B37" t="s">
        <v>22</v>
      </c>
    </row>
    <row r="38" spans="2:26" x14ac:dyDescent="0.25">
      <c r="B38" s="1" t="s">
        <v>20</v>
      </c>
      <c r="C38" t="e">
        <f>C31/C34</f>
        <v>#DIV/0!</v>
      </c>
      <c r="D38" t="e">
        <f t="shared" ref="D38:Z38" si="10">D31/D34</f>
        <v>#DIV/0!</v>
      </c>
      <c r="E38" t="e">
        <f t="shared" si="10"/>
        <v>#DIV/0!</v>
      </c>
      <c r="F38" t="e">
        <f t="shared" si="10"/>
        <v>#DIV/0!</v>
      </c>
      <c r="G38" t="e">
        <f t="shared" si="10"/>
        <v>#DIV/0!</v>
      </c>
      <c r="H38" t="e">
        <f t="shared" si="10"/>
        <v>#DIV/0!</v>
      </c>
      <c r="I38" t="e">
        <f t="shared" si="10"/>
        <v>#DIV/0!</v>
      </c>
      <c r="J38" t="e">
        <f t="shared" si="10"/>
        <v>#DIV/0!</v>
      </c>
      <c r="K38" t="e">
        <f t="shared" si="10"/>
        <v>#DIV/0!</v>
      </c>
      <c r="L38" t="e">
        <f t="shared" si="10"/>
        <v>#DIV/0!</v>
      </c>
      <c r="M38" t="e">
        <f t="shared" si="10"/>
        <v>#DIV/0!</v>
      </c>
      <c r="N38" t="e">
        <f t="shared" si="10"/>
        <v>#DIV/0!</v>
      </c>
      <c r="O38" t="e">
        <f t="shared" si="10"/>
        <v>#DIV/0!</v>
      </c>
      <c r="P38" t="e">
        <f t="shared" si="10"/>
        <v>#DIV/0!</v>
      </c>
      <c r="Q38" t="e">
        <f t="shared" si="10"/>
        <v>#DIV/0!</v>
      </c>
      <c r="R38" t="e">
        <f t="shared" si="10"/>
        <v>#DIV/0!</v>
      </c>
      <c r="S38">
        <f t="shared" si="10"/>
        <v>4.0345350858237615E-2</v>
      </c>
      <c r="T38">
        <f t="shared" si="10"/>
        <v>7.3252541155832587E-2</v>
      </c>
      <c r="U38" t="e">
        <f t="shared" si="10"/>
        <v>#DIV/0!</v>
      </c>
      <c r="V38" t="e">
        <f t="shared" si="10"/>
        <v>#DIV/0!</v>
      </c>
      <c r="W38">
        <f t="shared" si="10"/>
        <v>6.0588394189519418E-2</v>
      </c>
      <c r="X38">
        <f t="shared" si="10"/>
        <v>6.9220193261732843E-2</v>
      </c>
      <c r="Y38" t="e">
        <f t="shared" si="10"/>
        <v>#DIV/0!</v>
      </c>
      <c r="Z38" t="e">
        <f t="shared" si="10"/>
        <v>#DIV/0!</v>
      </c>
    </row>
    <row r="39" spans="2:26" x14ac:dyDescent="0.25">
      <c r="B39" s="1" t="s">
        <v>21</v>
      </c>
      <c r="C39" t="e">
        <f>C31/C35</f>
        <v>#DIV/0!</v>
      </c>
      <c r="D39" t="e">
        <f t="shared" ref="D39:Z39" si="11">D31/D35</f>
        <v>#DIV/0!</v>
      </c>
      <c r="E39" t="e">
        <f t="shared" si="11"/>
        <v>#DIV/0!</v>
      </c>
      <c r="F39" t="e">
        <f t="shared" si="11"/>
        <v>#DIV/0!</v>
      </c>
      <c r="G39" t="e">
        <f t="shared" si="11"/>
        <v>#DIV/0!</v>
      </c>
      <c r="H39" t="e">
        <f t="shared" si="11"/>
        <v>#DIV/0!</v>
      </c>
      <c r="I39" t="e">
        <f t="shared" si="11"/>
        <v>#DIV/0!</v>
      </c>
      <c r="J39" t="e">
        <f t="shared" si="11"/>
        <v>#DIV/0!</v>
      </c>
      <c r="K39" t="e">
        <f t="shared" si="11"/>
        <v>#DIV/0!</v>
      </c>
      <c r="L39" t="e">
        <f t="shared" si="11"/>
        <v>#DIV/0!</v>
      </c>
      <c r="M39" t="e">
        <f t="shared" si="11"/>
        <v>#DIV/0!</v>
      </c>
      <c r="N39" t="e">
        <f t="shared" si="11"/>
        <v>#DIV/0!</v>
      </c>
      <c r="O39" t="e">
        <f t="shared" si="11"/>
        <v>#DIV/0!</v>
      </c>
      <c r="P39" t="e">
        <f t="shared" si="11"/>
        <v>#DIV/0!</v>
      </c>
      <c r="Q39" t="e">
        <f t="shared" si="11"/>
        <v>#DIV/0!</v>
      </c>
      <c r="R39" t="e">
        <f t="shared" si="11"/>
        <v>#DIV/0!</v>
      </c>
      <c r="S39">
        <f t="shared" si="11"/>
        <v>4.0323436612704579E-2</v>
      </c>
      <c r="T39">
        <f t="shared" si="11"/>
        <v>7.3245407550868585E-2</v>
      </c>
      <c r="U39" t="e">
        <f t="shared" si="11"/>
        <v>#DIV/0!</v>
      </c>
      <c r="V39" t="e">
        <f t="shared" si="11"/>
        <v>#DIV/0!</v>
      </c>
      <c r="W39">
        <f t="shared" si="11"/>
        <v>6.0506763240958203E-2</v>
      </c>
      <c r="X39">
        <f t="shared" si="11"/>
        <v>6.9095876163622227E-2</v>
      </c>
      <c r="Y39" t="e">
        <f t="shared" si="11"/>
        <v>#DIV/0!</v>
      </c>
      <c r="Z39" t="e">
        <f t="shared" si="11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Chen</cp:lastModifiedBy>
  <dcterms:created xsi:type="dcterms:W3CDTF">2015-06-05T18:17:20Z</dcterms:created>
  <dcterms:modified xsi:type="dcterms:W3CDTF">2024-05-18T03:34:59Z</dcterms:modified>
</cp:coreProperties>
</file>