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USER\Desktop\"/>
    </mc:Choice>
  </mc:AlternateContent>
  <bookViews>
    <workbookView xWindow="0" yWindow="0" windowWidth="17256" windowHeight="5916" tabRatio="621" firstSheet="8" activeTab="10"/>
  </bookViews>
  <sheets>
    <sheet name="Cover" sheetId="10" r:id="rId1"/>
    <sheet name="Test Case List" sheetId="8" r:id="rId2"/>
    <sheet name="Đăng nhập" sheetId="1" r:id="rId3"/>
    <sheet name="QL-Sửa gia sư" sheetId="2" r:id="rId4"/>
    <sheet name="QL-Xếp lịch dạy" sheetId="3" r:id="rId5"/>
    <sheet name="QL-Thêm lịch dạy" sheetId="4" r:id="rId6"/>
    <sheet name="QL-Xem lịch dạy" sheetId="5" r:id="rId7"/>
    <sheet name="Quản lý" sheetId="18" r:id="rId8"/>
    <sheet name="Tạo tài khoản" sheetId="19" r:id="rId9"/>
    <sheet name="Thông tin gia sư" sheetId="20" r:id="rId10"/>
    <sheet name="GS-Sửa Gia Sư" sheetId="11" r:id="rId11"/>
    <sheet name="TN-Thu Học Phí" sheetId="27" r:id="rId12"/>
    <sheet name="TN-In Biên Lai Học Phí" sheetId="28" r:id="rId13"/>
    <sheet name="TN-Lương" sheetId="29" r:id="rId14"/>
    <sheet name="TN-Thông tin lương" sheetId="30" r:id="rId15"/>
    <sheet name="TN-In Biên Lai Lương" sheetId="31" r:id="rId16"/>
    <sheet name="Layout" sheetId="21" r:id="rId17"/>
  </sheets>
  <externalReferences>
    <externalReference r:id="rId18"/>
  </externalReferences>
  <definedNames>
    <definedName name="Quản_Lý" localSheetId="7">[1]TestCaseList!$F$8</definedName>
  </definedNames>
  <calcPr calcId="152511"/>
</workbook>
</file>

<file path=xl/calcChain.xml><?xml version="1.0" encoding="utf-8"?>
<calcChain xmlns="http://schemas.openxmlformats.org/spreadsheetml/2006/main">
  <c r="F6" i="31" l="1"/>
  <c r="D6" i="31" s="1"/>
  <c r="E6" i="31"/>
  <c r="C6" i="31"/>
  <c r="B6" i="31"/>
  <c r="F6" i="30"/>
  <c r="E6" i="30"/>
  <c r="C6" i="30"/>
  <c r="D6" i="30" s="1"/>
  <c r="B6" i="30"/>
  <c r="F6" i="29"/>
  <c r="E6" i="29"/>
  <c r="C6" i="29"/>
  <c r="D6" i="29" s="1"/>
  <c r="B6" i="29"/>
  <c r="B6" i="28" l="1"/>
  <c r="C6" i="28"/>
  <c r="D6" i="27"/>
  <c r="E6" i="28"/>
  <c r="E6" i="27"/>
  <c r="F6" i="28"/>
  <c r="B6" i="11"/>
  <c r="B6" i="27"/>
  <c r="C6" i="11"/>
  <c r="C6" i="27"/>
  <c r="E6" i="11"/>
  <c r="F6" i="27"/>
  <c r="F6" i="11"/>
  <c r="D6" i="28" l="1"/>
  <c r="D6" i="11"/>
  <c r="C10" i="20"/>
  <c r="E9" i="10" l="1"/>
  <c r="E10" i="20" l="1"/>
  <c r="E8" i="19"/>
  <c r="C8" i="19" s="1"/>
  <c r="C7" i="18"/>
  <c r="E7" i="18"/>
  <c r="F8" i="1" l="1"/>
  <c r="D8" i="1"/>
  <c r="C8" i="1"/>
  <c r="F7" i="3"/>
  <c r="F6" i="4"/>
  <c r="G6" i="5"/>
  <c r="G8" i="1"/>
  <c r="G6" i="2"/>
  <c r="C6" i="2"/>
  <c r="E8" i="1" l="1"/>
  <c r="F6" i="5" l="1"/>
  <c r="D6" i="5"/>
  <c r="C6" i="5"/>
  <c r="E6" i="4"/>
  <c r="C6" i="4"/>
  <c r="B6" i="4"/>
  <c r="E7" i="3"/>
  <c r="C7" i="3"/>
  <c r="B7" i="3"/>
  <c r="F6" i="2"/>
  <c r="D6" i="2"/>
  <c r="E6" i="5" l="1"/>
  <c r="D6" i="4"/>
  <c r="E6" i="2"/>
  <c r="D7" i="3"/>
</calcChain>
</file>

<file path=xl/comments1.xml><?xml version="1.0" encoding="utf-8"?>
<comments xmlns="http://schemas.openxmlformats.org/spreadsheetml/2006/main">
  <authors>
    <author/>
  </authors>
  <commentList>
    <comment ref="G14" authorId="0" shapeId="0">
      <text>
        <r>
          <rPr>
            <b/>
            <sz val="10"/>
            <color indexed="8"/>
            <rFont val="Times New Roman"/>
            <family val="1"/>
          </rPr>
          <t>*T: Thêm</t>
        </r>
        <r>
          <rPr>
            <sz val="10"/>
            <color indexed="8"/>
            <rFont val="Times New Roman"/>
            <family val="1"/>
          </rPr>
          <t xml:space="preserve">
  </t>
        </r>
        <r>
          <rPr>
            <b/>
            <sz val="10"/>
            <color indexed="8"/>
            <rFont val="Times New Roman"/>
            <family val="1"/>
          </rPr>
          <t>S</t>
        </r>
        <r>
          <rPr>
            <sz val="10"/>
            <color indexed="8"/>
            <rFont val="Times New Roman"/>
            <family val="1"/>
          </rPr>
          <t xml:space="preserve">: Sửa
 X: Xóa
</t>
        </r>
      </text>
    </comment>
  </commentList>
</comments>
</file>

<file path=xl/sharedStrings.xml><?xml version="1.0" encoding="utf-8"?>
<sst xmlns="http://schemas.openxmlformats.org/spreadsheetml/2006/main" count="1434" uniqueCount="944">
  <si>
    <t>ID</t>
  </si>
  <si>
    <t>GUI-Login--1</t>
  </si>
  <si>
    <t>[ID] textbox</t>
  </si>
  <si>
    <t>GUI-Login--2</t>
  </si>
  <si>
    <t>[Pass] textbox</t>
  </si>
  <si>
    <t>GUI-Login--3</t>
  </si>
  <si>
    <t>[Đăng Nhập] button</t>
  </si>
  <si>
    <t>- Trạng thái: cho phép</t>
  </si>
  <si>
    <t>GUI-Login--4</t>
  </si>
  <si>
    <t>[Thoát] button</t>
  </si>
  <si>
    <t>Mở thành công giao diện Login</t>
  </si>
  <si>
    <t>Ở màn hình nhấn chạy chương trình.</t>
  </si>
  <si>
    <t>Mở giao diện Login.</t>
  </si>
  <si>
    <t>FUNC-Login-2</t>
  </si>
  <si>
    <t>Nhấn "Đăng nhập" với [ID] trống.</t>
  </si>
  <si>
    <t>Ở màn hình "Login"
1. Nhập item "ID" với dữ liệu trống.
2. Click [Đăng Nhập] button</t>
  </si>
  <si>
    <t>Displays message "Xin nhập đầy đủ Tên đăng nhập và Mật khẩu!"</t>
  </si>
  <si>
    <t>FUNC-Login-3</t>
  </si>
  <si>
    <t>Nhấn "Đăng nhập" với [Pass] trống.</t>
  </si>
  <si>
    <t>Ở màn hình "Login"
1. Nhập item "Pass" với dữ liệu trống.
2. Click [Đăng Nhập] button</t>
  </si>
  <si>
    <t>FUNC-Login-4</t>
  </si>
  <si>
    <t>Nhấn "Đăng nhập" với [ID] và [Pass] trống.</t>
  </si>
  <si>
    <t>Ở màn hình "Login"
1. Nhập item "ID" và "Pass" với dữ liệu trống.
2. Click [Đăng Nhập] button</t>
  </si>
  <si>
    <t>FUNC-Login-5</t>
  </si>
  <si>
    <t>Nhấn "Đăng nhập" với [ID] hoặc [Pass] có kí tự đặc biệt.</t>
  </si>
  <si>
    <t>Ở màn hình "Login"
1. Nhập item "ID" và "Pass" với dữ liệu có kí tự đặc biệt.
2. Click [Đăng Nhập] button</t>
  </si>
  <si>
    <t>Displays message "Tên đăng nhập không chứa ký tự đặc biệt!"</t>
  </si>
  <si>
    <t>FUNC-Login-6</t>
  </si>
  <si>
    <t>Nhấn "Đăng nhập" với [ID] sai.</t>
  </si>
  <si>
    <t>Ở màn hình "Login"
1. Nhập item "ID" với dữ liệu sai.
2. Click [Đăng Nhập] button</t>
  </si>
  <si>
    <t>Displays message "Xin vui lòng nhập lại Tên đăng nhập hoặc Mật khẩu!"</t>
  </si>
  <si>
    <t>FUNC-Login-7</t>
  </si>
  <si>
    <t>Nhấn "Đăng nhập" với [Pass] sai.</t>
  </si>
  <si>
    <t>Ở màn hình "Login"
1. Nhập item "Pass" với dữ liệu ssai.
2. Click [Đăng Nhập] button</t>
  </si>
  <si>
    <t>FUNC-Login-8</t>
  </si>
  <si>
    <t>Nhấn "Đăng nhập" với [ID] và [Pass] sai.</t>
  </si>
  <si>
    <t>Ở màn hình "Login"
1. Nhập item "ID" và "Pass" với dữ liệu sai.
2. Click [Đăng Nhập] button</t>
  </si>
  <si>
    <t>FUNC-Login-9</t>
  </si>
  <si>
    <t>Nhấn "Đăng nhập" với [ID] và [Pass] đúng.</t>
  </si>
  <si>
    <t>Ở màn hình "Login"
1. Nhập item "ID" và "Pass" với dữ liệu là đúng.
2. Click [Đăng Nhập] button</t>
  </si>
  <si>
    <t>- Mở giao diện "Menu" với quyền của "ID" đăng nhập thành công.
- Đóng giao diện "Login"</t>
  </si>
  <si>
    <t>Tài khoản với "ID" và "Pass" bằng với ID và Pass trong bảng THONGTINTAIKHOAN của CSDL, được sử dụng</t>
  </si>
  <si>
    <t>GUI-Edit-1</t>
  </si>
  <si>
    <t>- Trạng thái: cho phép
- Mặc định: rỗng
- Độ dài tối đa: 10</t>
  </si>
  <si>
    <t>GUI-Edit-2</t>
  </si>
  <si>
    <t>[Họ tên] textbox</t>
  </si>
  <si>
    <t>- Trạng thái: cho phép
- Mặc định: rỗng
- Độ dài tối đa: 30</t>
  </si>
  <si>
    <t>GUI-Edit-3</t>
  </si>
  <si>
    <t>- Trạng thái: cho phép
- Mặc định: rỗng
- Độ dài tối đa: 15</t>
  </si>
  <si>
    <t>GUI-Edit-4</t>
  </si>
  <si>
    <t>GUI-Edit-5</t>
  </si>
  <si>
    <t>GUI-Edit-6</t>
  </si>
  <si>
    <t>[Hoàn tất] button</t>
  </si>
  <si>
    <t>GUI-Edit-7</t>
  </si>
  <si>
    <t>[Hủy] button</t>
  </si>
  <si>
    <t>FUNC-Edit-1</t>
  </si>
  <si>
    <t>Mở màn hình Sửa thông tin GS thành công</t>
  </si>
  <si>
    <t>Tại Màn hình chính chọn [Sửa] button</t>
  </si>
  <si>
    <t>Hiển thị màn hình Sửa thông tin GS</t>
  </si>
  <si>
    <t>FUNC-Edit-2</t>
  </si>
  <si>
    <t>Chỉnh sửa thông tin gia sư thành công</t>
  </si>
  <si>
    <t>Tại màn hình Thông tin GS
1. Dữ liệu nhập vào cho các trường là hợp lệ  
2. Chọn [Hoàn tất]button  
3. Chọn [Xác nhận]button</t>
  </si>
  <si>
    <t>FUNC-Edit-3</t>
  </si>
  <si>
    <t>Hủy tiến trình chỉnh sửa thông tin gia sư</t>
  </si>
  <si>
    <t>Tại màn hình Thông tin GS
1. Dữ liệu nhập vào cho các trường là hợp lệ  
2. Chọn [Hoàn tất]button  
3. Chọn [Hủy]button</t>
  </si>
  <si>
    <t>FUNC-Add-4</t>
  </si>
  <si>
    <t>FUNC-Add-5</t>
  </si>
  <si>
    <t>Sửa thông tin GS với dữ liệu vào có chưa kí tự đặc biệt</t>
  </si>
  <si>
    <t>FUNC-Add-6</t>
  </si>
  <si>
    <t>Mã GS chỉnh sửa đã có trong CSDL</t>
  </si>
  <si>
    <t>Tại màn hình Sửa thông tin GS
1. Đầu vào của trường là hợp lệ và đầu vào của trường [Mã GS] là đã có trong CSDL
2. Chọn [Hoàn tất] button</t>
  </si>
  <si>
    <t>FUNC-Add-7</t>
  </si>
  <si>
    <t>Chỉnh sửa thông tin thành công với chiều dài của các trường là tối đa</t>
  </si>
  <si>
    <t>Tại màn hình Sửa thông tin GS
1. Đầu vào của các trường là hợp lệ với chiều dài tối đa
2. Chọn [Hoàn tất] button  
3. Chọn [Xác nhận]</t>
  </si>
  <si>
    <t>FUNC-Add-8</t>
  </si>
  <si>
    <t>Hủy quá trình chỉnh sửa thông tin GS</t>
  </si>
  <si>
    <t>Tại màn hình Sửa thông tin GS
- Chọn [Hủy] button</t>
  </si>
  <si>
    <t>- Đóng màn hình Sửa thông tin GS
- Trở về màn hình chính</t>
  </si>
  <si>
    <t>[Bảng thông tin] grid</t>
  </si>
  <si>
    <r>
      <t>- Trạng thái: chỉ đọc</t>
    </r>
    <r>
      <rPr>
        <sz val="10"/>
        <color indexed="10"/>
        <rFont val="Tahoma"/>
        <family val="2"/>
      </rPr>
      <t xml:space="preserve">
</t>
    </r>
    <r>
      <rPr>
        <sz val="10"/>
        <rFont val="Tahoma"/>
        <family val="2"/>
      </rPr>
      <t>- Format: 100 gia sư cho mỗi trang</t>
    </r>
  </si>
  <si>
    <t>[Mã GS] column</t>
  </si>
  <si>
    <t>- Lấy dữ liệu từ cột Mã GV của bảng Thông tin gia sư</t>
  </si>
  <si>
    <t>[Họ tên] column</t>
  </si>
  <si>
    <t>- Lấy dữ liệu từ cột Họ tên của bảng Thông tin gia sư</t>
  </si>
  <si>
    <t>[Môn dạy] column</t>
  </si>
  <si>
    <t>- Lấy dữ liệu từ cột Môn dạy của bảng Thông tin gia sư</t>
  </si>
  <si>
    <t>[Địa chỉ] column</t>
  </si>
  <si>
    <t>- Lấy dữ liệu từ cột Địa chỉ của bảng Thông tin gia sư</t>
  </si>
  <si>
    <t>[Số điện thoại] column</t>
  </si>
  <si>
    <t>- Lấy dữ liệu từ cột Số điện thoại của bảng Thông tin gia sư</t>
  </si>
  <si>
    <t>[Email] column</t>
  </si>
  <si>
    <t>- Lấy dữ liệu từ cột Email của bảng Thông tin gia sư</t>
  </si>
  <si>
    <t>[Search] textbox</t>
  </si>
  <si>
    <t>- Trạng thái: cho phép
- Mặc định: rỗng
- Danh sách các gia sư có trong cơ sở dữ liệu
- Độ dài tối đa: 30</t>
  </si>
  <si>
    <t>[Tìm kiếm bằng] combobox</t>
  </si>
  <si>
    <t>- Trạng thái: cho phép
- Gía trị mặc định: rỗng
- Bao gồm Mã GS, Họ tên và Số điện thoại</t>
  </si>
  <si>
    <t>[Tìm] button</t>
  </si>
  <si>
    <t>[Xem] button</t>
  </si>
  <si>
    <t>[Thêm] button</t>
  </si>
  <si>
    <t>[Quay lại] button</t>
  </si>
  <si>
    <t>Mở màn hình Xếp lịch dạy thành công</t>
  </si>
  <si>
    <t>Tại Màn hình chính chọn [Xếp lịch dạy] button</t>
  </si>
  <si>
    <t>Hiển thị màn hình Xếp lịch dạy</t>
  </si>
  <si>
    <t>Nhấn "Tìm" với "search" là rỗng</t>
  </si>
  <si>
    <t>Ở màn hình Xếp lịch dạy
1. Nhập thông tin vào "search" là rỗng
2. Chọn [Tìm] button</t>
  </si>
  <si>
    <t>Nhấn "Tìm" với "search" là đúng nhưng chưa chọn [Tìm kiếm bằng] combobox</t>
  </si>
  <si>
    <t>Ở màn hình Xếp lịch dạy
1. Nhập thông tin vào "search" là đúng
2. Chưa chọn [Tìm kiếm bằng] combobox
3. Chọn [Tìm] button</t>
  </si>
  <si>
    <t>Nhấn "Tìm" với "search" là Mã GS nhưng [Tìm kiếm bằng] combobox đang chọn Họ tên hoặc Số điện thoại</t>
  </si>
  <si>
    <t>Ở màn hình Xếp lịch dạy
1. Nhập thông tin vào "search" là Mã GS
2. Chọn [Tìm kiếm bằng]combobox là Họ tên hoặc Số điện thoại
3. Chọn [Tìm] button</t>
  </si>
  <si>
    <t>Nhấn "Tìm" với "search" là Họ tên nhưng [Tìm kiếm bằng] combobox đang chọn Mã GS hoặc Số điện thoại</t>
  </si>
  <si>
    <t>Ở màn hình Xếp lịch dạy
1. Nhập thông tin vào "search" là Họ tên
2. Chọn [Tìm kiếm bằng]combobox là Mã GS hoặc Số điện thoại
3. Chọn [Tìm] button</t>
  </si>
  <si>
    <t>Nhấn "Tìm" với "search" là Số điện thoại nhưng [Tìm kiếm bằng] combobox đang chọn Mã GS hoặc Họ tên</t>
  </si>
  <si>
    <t>Ở màn hình Xếp lịch dạy
1. Nhập thông tin vào "search" là Số điện thoại
2. Chọn [Tìm kiếm bằng]combobox là Mã GS hoặc Họ tên
3. Chọn [Tìm] button</t>
  </si>
  <si>
    <t>Nhấn "Tìm" với "search" là dữ liệu sai và [Tìm kiếm bằng]combobox đang chọn là hợp lệ</t>
  </si>
  <si>
    <t>Ở màn hình Xếp lịch dạy
1. Nhập thông tin vào "search" là không tồn tại trong CSDL
2. Chọn [Tìm kiếm bằng]combobox là hợp lệ
3. Chọn [Tìm] button</t>
  </si>
  <si>
    <t>Nhấn "Tìm" với "search" là dữ liệu đúng và [Tìm kiếm bằng]combobox đang chọn là hợp lệ</t>
  </si>
  <si>
    <t>Ở màn hình Xếp lịch dạy
1. Nhập thông tin vào "search" là có tồn tại trong CSDL
2. Chọn [Tìm kiếm bằng]combobox là hợp lệ
3. Chọn [Tìm] button</t>
  </si>
  <si>
    <t>Thông tin của gia sư cần tìm sẽ được chỉ đến trên [Bảng thông tin]grid</t>
  </si>
  <si>
    <t>Nhấn "Xem"</t>
  </si>
  <si>
    <t>Tại màn hình Xếp lịch dạy 
1. Chọn [Xem]button</t>
  </si>
  <si>
    <t>- Hiển thị màn hình Xem lịch dạy
- Đóng màn hình Xếp lịch dạy</t>
  </si>
  <si>
    <t>Nhấn "Thêm"</t>
  </si>
  <si>
    <t>Tại màn hình Xếp lịch dạy 1.Chọn [Thêm] button</t>
  </si>
  <si>
    <t>- Hiển thị màn hình Thêm lịch dạy
- Đóng màn hình Xếp lịch dạy</t>
  </si>
  <si>
    <t>Nhấn "Quay lại"</t>
  </si>
  <si>
    <t>Tại màn hình Xếp lịch dạy 1.Chọn [Quay lại] button</t>
  </si>
  <si>
    <t>- Quay lại Màn hình chính
- Đóng màn hình Xếp lịch dạy</t>
  </si>
  <si>
    <t>[Thời gian] textbox</t>
  </si>
  <si>
    <t>- Trạng thái: cho phép
- Mặc định: rỗng
- Độ dài tối đa: 20</t>
  </si>
  <si>
    <t>[Tuần] combobox</t>
  </si>
  <si>
    <t>- Trạng thái: cho phép
- Gía trị mặc định: Tuần 1</t>
  </si>
  <si>
    <t>[Tháng] combobox</t>
  </si>
  <si>
    <t>- Trạng thái: cho phép
- Gía trị mặc định: Tháng 1</t>
  </si>
  <si>
    <t>[Năm] combobox</t>
  </si>
  <si>
    <t>- Trạng thái: cho phép
- Gía trị mặc định: 2016</t>
  </si>
  <si>
    <t>[Thứ] combobox</t>
  </si>
  <si>
    <t>- Trạng thái: cho phép
- Gía trị mặc định: Thứ 2</t>
  </si>
  <si>
    <t>[Lưu] button</t>
  </si>
  <si>
    <t>Mở màn hình Thêm lịch dạy thành công</t>
  </si>
  <si>
    <t>Tại màn hình Xếp lịch dạy chọn [Thêm] button</t>
  </si>
  <si>
    <t>Hiển thị màn hình Thêm lịch dạy</t>
  </si>
  <si>
    <t>Thêm lịch dạy thành công</t>
  </si>
  <si>
    <t>Tại màn hình Thêm lịch dạy 
1. Đầu vào của [Thời gian] textbox là hợp lệ.
2. Các combobox đã chọn tương ứng
3. [Thời gian]textbox và các combobox chưa có trong CSDL
4. Chọn [Lưu]button
5. Chọn [Xác nhận]button</t>
  </si>
  <si>
    <t>Hủy tiến trình thêm lịch dạy</t>
  </si>
  <si>
    <t>Tại màn hình Thêm lịch dạy 
1. Đầu vào của [Thời gian] textbox là hợp lệ.
2. Các combobox đã chọn tương ứng
3. [Thời gian]textbox và các combobox chưa có trong CSDL
4. Chọn [Lưu]button
5. Chọn [Hủy]button</t>
  </si>
  <si>
    <t>Lịch dạy đã tồn tại trong CSDL</t>
  </si>
  <si>
    <t>Tại màn hình Thêm lịch dạy 
1. Đầu vào của [Thời gian] textbox là hợp lệ.
2. Các combobox đã chọn tương ứng
3. [Thời gian]textbox và các combobox đã có trong CSDL
4. Chọn [Lưu]button</t>
  </si>
  <si>
    <t>Tại màn hình Thêm lịch dạy 1.Chọn [Quay lại] button</t>
  </si>
  <si>
    <t>- Quay lại màn hình Xếp lịch dạy
- Đóng màn hình Thêm lịch dạy</t>
  </si>
  <si>
    <t>Thoát khỏi thêm lịch dạy</t>
  </si>
  <si>
    <t>[Tình trạng] combobox</t>
  </si>
  <si>
    <t>Nếu thông tin lịch dạy đã bị chỉnh sửa nhưng chưa được lưu</t>
  </si>
  <si>
    <t>- Trạng thái: không cho phép</t>
  </si>
  <si>
    <t>Ngược lại</t>
  </si>
  <si>
    <t>Mở màn hình Xem lịch dạy thành công</t>
  </si>
  <si>
    <t>Chỉnh sửa lịch dạy thành công</t>
  </si>
  <si>
    <t>Tại màn hình Xem lịch dạy 
1. Đầu vào của [Thời gian] textbox chỉnh sửa là hợp lệ.
2. Các combobox  đã chỉnh sửa tương ứng
3. [Thời gian]textbox và các combobox chỉnh sửa chưa có trong CSDL
4. Chọn [Lưu]button
5. Chọn [Xác nhận]button</t>
  </si>
  <si>
    <t xml:space="preserve">Hủy tiến trình chỉnh sửa lịch dạy </t>
  </si>
  <si>
    <t>Tại màn hình Xem lịch dạy 
1. Đầu vào của [Thời gian] textbox chỉnh sửa là hợp lệ.
2. Các combobox  đã chỉnh sửa tương ứng
3. [Thời gian]textbox và các combobox chỉnh sửa chưa có trong CSDL
4. Chọn [Lưu]button
5. Chọn [Hủy]button</t>
  </si>
  <si>
    <t>Lịch dạy chỉnh sửa đã tồn tại trong CSDL</t>
  </si>
  <si>
    <t>Tại màn hình Xem lịch dạy 
1. Đầu vào của [Thời gian] textbox chỉnh sửa là hợp lệ.
2. Các combobox chỉnh sửa đã chọn tương ứng
3. [Thời gian]textbox và các combobox chỉnh sửa đã có trong CSDL
4. Chọn [Lưu]button</t>
  </si>
  <si>
    <t>Quay lại màn hình Xếp lịch dạy nhưng đã có chỉnh sửa lịch dạy và xác nhận lưu lại thông tin</t>
  </si>
  <si>
    <t>Tại màn hình Xem lịch dạy 
1. Đầu vào của [Thời gian] textbox chỉnh sửa là hợp lệ.
2. Các combobox chỉnh sửa đã chọn tương ứng
3. [Thời gian]textbox và các combobox chỉnh sửa không có trong CSDL
4. Chọn [Quay lại]button
5. Chọn [Có]button</t>
  </si>
  <si>
    <t>Quay lại màn hình Xếp lịch dạy nhưng đã có chỉnh sửa lịch dạy và xác nhận không lưu lại thông tin</t>
  </si>
  <si>
    <t>Tại màn hình Xem lịch dạy 
1. Đầu vào của [Thời gian] textbox chỉnh sửa là hợp lệ.
2. Các combobox chỉnh sửa đã chọn tương ứng
3. [Thời gian]textbox và các combobox chỉnh sửa không có trong CSDL
4. Chọn [Quay lại]button
5. Chọn [Không]button</t>
  </si>
  <si>
    <t>Quay lại màn hình Xếp lịch dạy với chỉnh sửa đã lưu hoặc chưa qua chỉnh sửa</t>
  </si>
  <si>
    <t>Tại màn hình Xem lịch dạy 
1. Chọn [Quay lại]button</t>
  </si>
  <si>
    <t>- Đóng màn hình Xem lịch dạy
- Mở màn hình Xếp lịch dạy</t>
  </si>
  <si>
    <t>GUI-Xếp lịch dạy-1</t>
  </si>
  <si>
    <t>GUI-Xếp lịch dạy--2</t>
  </si>
  <si>
    <t>GUI-Xếp lịch dạy-3</t>
  </si>
  <si>
    <t>GUI-Xếp lịch dạy-4</t>
  </si>
  <si>
    <t>GUI-Xếp lịch dạy-5</t>
  </si>
  <si>
    <t>GUI-Xếp lịch dạy-6</t>
  </si>
  <si>
    <t>GUI-Xếp lịch dạy-7</t>
  </si>
  <si>
    <t>FUNC-Xếp lịch dạy-1</t>
  </si>
  <si>
    <t>FUNC-Xếp lịch dạy-2</t>
  </si>
  <si>
    <t>FUNC-Xếp lịch dạy-3</t>
  </si>
  <si>
    <t>FUNC-Xếp lịch dạy-4</t>
  </si>
  <si>
    <t>FUNC-Xếp lịch dạy-5</t>
  </si>
  <si>
    <t>FUNC-Xếp lịch dạy-6</t>
  </si>
  <si>
    <t>FUNC-Xếp lịch dạy-7</t>
  </si>
  <si>
    <t>FUNC-Xếp lịch dạy-8</t>
  </si>
  <si>
    <t>FUNC-Xếp lịch dạy-9</t>
  </si>
  <si>
    <t>FUNC-Xếp lịch dạy-10</t>
  </si>
  <si>
    <t>FUNC-Xếp lịch dạy-11</t>
  </si>
  <si>
    <t>GUI-Thêm lịch dạy-1</t>
  </si>
  <si>
    <t>GUI-Thêm lịch dạy-3</t>
  </si>
  <si>
    <t>GUI-Thêm lịch dạy-4</t>
  </si>
  <si>
    <t>FUNC-Thêm lịch dạy-1</t>
  </si>
  <si>
    <t>FUNC-Thêm lịch dạy-2</t>
  </si>
  <si>
    <t>FUNC-Thêm lịch dạy-3</t>
  </si>
  <si>
    <t>FUNC-Thêm lịch dạy-4</t>
  </si>
  <si>
    <t>FUNC-Thêm lịch dạy-5</t>
  </si>
  <si>
    <t>FUNC-Login-1</t>
  </si>
  <si>
    <t>GUI-Thêm lịch dạy-2</t>
  </si>
  <si>
    <t>GUI-Thêm lịch dạy-5</t>
  </si>
  <si>
    <t>GUI-Thêm lịch dạy-6</t>
  </si>
  <si>
    <t>GUI-Thêm lịch dạy-7</t>
  </si>
  <si>
    <t>GUI-Xem lịch dạy-1</t>
  </si>
  <si>
    <t>GUI-Xem lịch dạy-2</t>
  </si>
  <si>
    <t>GUI-Xem lịch dạy-3</t>
  </si>
  <si>
    <t>GUI-Xem lịch dạy-4</t>
  </si>
  <si>
    <t>GUI-Xem lịch dạy-5</t>
  </si>
  <si>
    <t>GUI-Xem lịch dạy-6</t>
  </si>
  <si>
    <t>GUI-Xem lịch dạy-7</t>
  </si>
  <si>
    <t>GUI-Xem lịch dạy-8</t>
  </si>
  <si>
    <t>FUNC-Xem lịch dạy-1</t>
  </si>
  <si>
    <t>FUNC-Xem lịch dạy-2</t>
  </si>
  <si>
    <t>FUNC-Xem lịch dạy-3</t>
  </si>
  <si>
    <t>FUNC-Xem lịch dạy-4</t>
  </si>
  <si>
    <t>FUNC-Xem lịch dạy-5</t>
  </si>
  <si>
    <t>FUNC-Xem lịch dạy-6</t>
  </si>
  <si>
    <t>Đăng nhập'</t>
  </si>
  <si>
    <t>Sửa gia sư</t>
  </si>
  <si>
    <t>Xếp lịch dạy</t>
  </si>
  <si>
    <t>Thêm lịch dạy</t>
  </si>
  <si>
    <t>Xem lịch dạy</t>
  </si>
  <si>
    <t>Đăng nhập</t>
  </si>
  <si>
    <t>Đăng nhập vào hệ thống</t>
  </si>
  <si>
    <t>Sửa thông tin của gia sư</t>
  </si>
  <si>
    <t>Thêm lịch dạy cho gia sư</t>
  </si>
  <si>
    <t>Màn hình lịch dạy của gia sư</t>
  </si>
  <si>
    <t>Xem lịch dạy của gia sư (có thể chỉnh sửa lịch dạy)</t>
  </si>
  <si>
    <t>Nguyễn Văn Vinh</t>
  </si>
  <si>
    <t>Pass</t>
  </si>
  <si>
    <t>Fail</t>
  </si>
  <si>
    <t>N/A</t>
  </si>
  <si>
    <t>Module_Đăng nhập</t>
  </si>
  <si>
    <t>Module_Sửa gia sư</t>
  </si>
  <si>
    <t>Module_Xếp lich dạy</t>
  </si>
  <si>
    <t>Module_Thêm lịch dạy</t>
  </si>
  <si>
    <t>Module_Xem lịch dạy</t>
  </si>
  <si>
    <t>TEST CASE</t>
  </si>
  <si>
    <t>Dự án xây dựng phần mềm quản lí trung tâm gia sư</t>
  </si>
  <si>
    <t>[First] button</t>
  </si>
  <si>
    <t>[Previous] button</t>
  </si>
  <si>
    <t>[Next] button</t>
  </si>
  <si>
    <t>[Last] button</t>
  </si>
  <si>
    <t>GUI-Xếp lịch dạy-8</t>
  </si>
  <si>
    <t>GUI-Xếp lịch dạy-9</t>
  </si>
  <si>
    <t>GUI-Xếp lịch dạy-10</t>
  </si>
  <si>
    <t>GUI-Xếp lịch dạy-11</t>
  </si>
  <si>
    <t>Nếu đang ở trang đầu tiên của danh sách</t>
  </si>
  <si>
    <t>Nếu đang ở trang cuối cùng của danh sách</t>
  </si>
  <si>
    <t>GUI-Xếp lịch dạy-12</t>
  </si>
  <si>
    <t>[Trang]textbox</t>
  </si>
  <si>
    <t>- Đóng màn hình "Sửa Gia Sư"
- Trở về màn hình chính "Gia Sư"</t>
  </si>
  <si>
    <t>Tại màn hình "Sửa Gia Sư" chọn [Quay lại] button</t>
  </si>
  <si>
    <t>Hủy việc chỉnh sửa thông tin GS</t>
  </si>
  <si>
    <t>FUNC-Sửa GS-9</t>
  </si>
  <si>
    <t>Trở về màn hình" Sửa Gia Sư" với các dữ liệu đã nhập trước đó (có thể chỉnh sửa dữ liệu và tiến hành cập nhật lại trong CSDL nếu muốn).</t>
  </si>
  <si>
    <t>Tại thông báo "Xác Nhận Lưu Dữ Liệu" chọn [Hủy] button</t>
  </si>
  <si>
    <t>Tạm dừng việc chỉnh sửa thông tin GS</t>
  </si>
  <si>
    <t>FUNC-Sửa GS-8</t>
  </si>
  <si>
    <t>Tại màn hình "Sửa Gia Sư"
1. Đầu vào của các trường là hợp lệ với chiều dài tối đa
2. Chọn [Hoàn tất]button sau đó nhấn "Xác Nhận" ở màn hình thông báo "Xác Nhận Lưu Dữ Liệu".</t>
  </si>
  <si>
    <t>Chỉnh sửa thành công với chiều dài của các trường là tối đa</t>
  </si>
  <si>
    <t>FUNC-Sửa GS-7</t>
  </si>
  <si>
    <t>Email nhập vào để chỉnh sửa sai cấu trúc</t>
  </si>
  <si>
    <t>FUNC-Sửa GS-6</t>
  </si>
  <si>
    <t>Tại màn hình "Sửa Gia Sư"
1. Đầu vào của các trường khác là hợp lệ và đầu vào của trường [Email] là đã có trong CSDL
2. Chọn [Hoàn tất]button sau đó nhấn "Xác Nhận" ở màn hình thông báo "Xác Nhận Lưu Dữ Liệu".</t>
  </si>
  <si>
    <t>Email nhập vào để chỉnh sửa đã có trong CSDL</t>
  </si>
  <si>
    <t>FUNC-Sửa GS-5</t>
  </si>
  <si>
    <t>Tại màn hình "Sửa Gia Sư"
1. Đầu vào của các trường có chưa kí tự đặc biệt
2. Chọn [Hoàn tất]button sau đó nhấn "Xác Nhận" ở màn hình thông báo "Xác Nhận Lưu Dữ Liệu".</t>
  </si>
  <si>
    <t>Thông tin gia sư nhập vào để chỉnh sửa có chứa ký tự đặc biệt</t>
  </si>
  <si>
    <t>FUNC-Sửa GS-4</t>
  </si>
  <si>
    <t>Tại màn hình "Sửa Gia Sư"
1. Đầu vào của 1 trong các trường là rỗng
2. Chọn [Hoàn tất]button sau đó nhấn "Xác Nhận" ở màn hình thông báo "Xác Nhận Lưu Dữ Liệu".</t>
  </si>
  <si>
    <t>Thông tin gia sư nhập vào để chỉnh sửa có một trường rỗng</t>
  </si>
  <si>
    <t>FUNC-Sửa GS-3</t>
  </si>
  <si>
    <t>Tại màn hình "Sửa Gia Sư"
1. Dữ liệu nhập vào cho các trường là hợp lệ  
2. Chọn [Hoàn tất]button sau đó nhấn "Xác Nhận" ở màn hình thông báo "Xác Nhận Lưu Dữ Liệu".</t>
  </si>
  <si>
    <t>Sửa thông tin gia sư thành công</t>
  </si>
  <si>
    <t>FUNC-Sửa GS-2</t>
  </si>
  <si>
    <t>Hiển thị màn hình "Sửa Gia Sư"</t>
  </si>
  <si>
    <t>Sau khi chọn "Sửa Thông Tin Cá Nhân" ở màn hình chính "Gia Sư"</t>
  </si>
  <si>
    <t>Mở màn hình Sửa Gia Sư thành công</t>
  </si>
  <si>
    <t>FUNC-Sửa GS-1</t>
  </si>
  <si>
    <t>GUI-Sửa GS-7</t>
  </si>
  <si>
    <t>GUI-Sửa GS-6</t>
  </si>
  <si>
    <t>GUI-Sửa GS-5</t>
  </si>
  <si>
    <t>- Trạng thái: cho phép
- Mặc định:  Giá trị 'DiaChi' trong bảng 'THONTINGIASU' (Thông tin gia sư) của gia sư đang đăng nhập
- Độ dài tối đa: 30</t>
  </si>
  <si>
    <t>GUI-Sửa GS-4</t>
  </si>
  <si>
    <t>GUI-Sửa GS -3</t>
  </si>
  <si>
    <t>- Trạng thái: cho phép
- Mặc định:  Giá trị 'HoTen' trong bảng 'THONTINGIASU' (Thông tin gia sư) của gia sư đang đăng nhập
- Độ dài tối đa: 30</t>
  </si>
  <si>
    <t>GUI-Sửa GS -2</t>
  </si>
  <si>
    <t>GUI-Sửa GS -1</t>
  </si>
  <si>
    <t>Võ Phi Hải</t>
  </si>
  <si>
    <t>Module GS-Sửa Gia Sư</t>
  </si>
  <si>
    <t>Sửa Gia Sư</t>
  </si>
  <si>
    <t>Module_Thu Học Phí</t>
  </si>
  <si>
    <t>Nguyễn Ngọc Phong</t>
  </si>
  <si>
    <t>Untesed</t>
  </si>
  <si>
    <t>GUI-Học phí--1</t>
  </si>
  <si>
    <t>[Result] grid</t>
  </si>
  <si>
    <t>[Môn học] column</t>
  </si>
  <si>
    <t>[Gia sư] column</t>
  </si>
  <si>
    <t>[Học phí] column</t>
  </si>
  <si>
    <t>[Đã thu] column</t>
  </si>
  <si>
    <t>[Tổng] column</t>
  </si>
  <si>
    <t>GUI-Học phí--2</t>
  </si>
  <si>
    <t>- Trạng thái: cho phép
- Mặc định: rỗng
- Danh sách các học sinh có trong cơ sở dữ liệu
- Độ dài tối đa: 30</t>
  </si>
  <si>
    <t>GUI-Học phí--3</t>
  </si>
  <si>
    <t>GUI-Học phí--4</t>
  </si>
  <si>
    <t>GUI-Học phí--5</t>
  </si>
  <si>
    <t>GUI-Học phí--6</t>
  </si>
  <si>
    <t>GUI-Học phí--7</t>
  </si>
  <si>
    <t>GUI-Học phí--8</t>
  </si>
  <si>
    <t>FUNC- Thu học phí-1</t>
  </si>
  <si>
    <t>Mở giao diện thành công</t>
  </si>
  <si>
    <t>1.Mở màn hình "Học phí"
2.Đóng màn hình chính thu ngân</t>
  </si>
  <si>
    <t>FUNC-Thu học phí-2</t>
  </si>
  <si>
    <t>Kiểm tra trường hợp tìm kiếm có dữ liệu.</t>
  </si>
  <si>
    <t>Hiển thị List các Học sinh có tên gần giống với dự liệu nhập vào.</t>
  </si>
  <si>
    <t>FUNC-Thu học phí-3</t>
  </si>
  <si>
    <t>Nhấn [Tìm] với dự liệu vào trống</t>
  </si>
  <si>
    <t>FUNC-Thu học phí-4</t>
  </si>
  <si>
    <t>Kiểm tra trường hợp tìm kiếm không có dữ liệu.</t>
  </si>
  <si>
    <t>FUNC-Thu học phí-5</t>
  </si>
  <si>
    <t>1. Hiển thị màn hình "In biên lai"
2. Đóng màn hình "Học Phí"</t>
  </si>
  <si>
    <t>FUNC-Thu học phí-6</t>
  </si>
  <si>
    <t>Ở màn hình "Học phí".
Nhấn "Quay lại"</t>
  </si>
  <si>
    <t>1. Mở màn hình chính thu ngân.
2. Đóng màn hình chính "Học phí".</t>
  </si>
  <si>
    <t>Module_In Biên Lai Học Phí</t>
  </si>
  <si>
    <t>GUI- In Biên Lai Học Phí_1</t>
  </si>
  <si>
    <t>[Ngày tháng] textbox</t>
  </si>
  <si>
    <t>GUI- In Biên Lai Học Phí_2</t>
  </si>
  <si>
    <t>GUI- In Biên Lai Học Phí_3</t>
  </si>
  <si>
    <t>[Môn học] textbox</t>
  </si>
  <si>
    <t>GUI- In Biên Lai Học Phí_4</t>
  </si>
  <si>
    <t>[Tổng] textbox</t>
  </si>
  <si>
    <t>GUI- In Biên Lai Học Phí_5</t>
  </si>
  <si>
    <t>Trạng thái: Cho phép</t>
  </si>
  <si>
    <t>GUI- In Biên Lai Học Phí_6</t>
  </si>
  <si>
    <t>[Hủy] buttton</t>
  </si>
  <si>
    <t>FUNC-In Biên Lai Học Phí_1</t>
  </si>
  <si>
    <t>Mở thành công Màn hình "In Biên Lai Học Phí"</t>
  </si>
  <si>
    <t>1. Hiển thị màn hình "In Biên Lai Học Phí"
2. Đóng màn hình "Học Phí"</t>
  </si>
  <si>
    <t>FUNC-In Biên Lai Học Phí_2</t>
  </si>
  <si>
    <t>1. Hiển thị màn hình "Học Phí" đã chọn checkbox đã thu với học sinh tương ứng
2. Xuất biên lai
3. Đóng màn hình "In Biên Lai Học Phí"</t>
  </si>
  <si>
    <t>Hủy quá trình thu học phí</t>
  </si>
  <si>
    <t>1. Hiển thi màn hình "Học Phí"
2. Đóng màn hình "In Biên Lai Học Phí"</t>
  </si>
  <si>
    <t>Module_Lương</t>
  </si>
  <si>
    <t>GUI-Lương-1</t>
  </si>
  <si>
    <t>[Mã GV] column</t>
  </si>
  <si>
    <t>[Họ Tên] column</t>
  </si>
  <si>
    <t>[Số buổi dạy] column</t>
  </si>
  <si>
    <t>[Hệ số lương] column</t>
  </si>
  <si>
    <t>[Tiền đã ứng] column</t>
  </si>
  <si>
    <t>[Lương] column</t>
  </si>
  <si>
    <t>[Còn lại] column</t>
  </si>
  <si>
    <t>GUI-Lương-2</t>
  </si>
  <si>
    <t>GUI-Lương-3</t>
  </si>
  <si>
    <t>GUI-Lương-4</t>
  </si>
  <si>
    <t>GUI-Lương--5</t>
  </si>
  <si>
    <t>GUI-Lương-6</t>
  </si>
  <si>
    <t>GUI-Lương-7</t>
  </si>
  <si>
    <t>GUI-Lương-8</t>
  </si>
  <si>
    <t>[Xem chi tiết] button</t>
  </si>
  <si>
    <t>GUI-Lương-9</t>
  </si>
  <si>
    <t>FUNC-Xem Lương-1</t>
  </si>
  <si>
    <t>1.Mở màn hình "Lương"
2.Đóng màn hình chính thu ngân</t>
  </si>
  <si>
    <t>FUNCXem Lương-2</t>
  </si>
  <si>
    <t>Hiển thị List các Gia sư có tên gần giống với dự liệu nhập vào.</t>
  </si>
  <si>
    <t>FUNC-Xem Lương-3</t>
  </si>
  <si>
    <t>FUNC-Xem Lương-4</t>
  </si>
  <si>
    <t>FUNC-Xem Lương-5</t>
  </si>
  <si>
    <t>1. Mở màn hình "Thông tin lương".
2. Đóng màn hình chính "Lương".</t>
  </si>
  <si>
    <t>FUNC-Xem Lương-6</t>
  </si>
  <si>
    <t>Ở màn hình "Lương".
Nhấn "Quay lại"</t>
  </si>
  <si>
    <t>1. Mở màn hình chính thu ngân.
2. Đóng màn hình chính "Lương".</t>
  </si>
  <si>
    <t>Module_Thông tin lương</t>
  </si>
  <si>
    <t>GUI-Thông tin lương-1</t>
  </si>
  <si>
    <t>- Trạng thái: Cho phép
- Giá trị mặc định: Tháng hiện tại</t>
  </si>
  <si>
    <t>GUI-Thông tin lương-2</t>
  </si>
  <si>
    <t>- Trạng thái: Cho phép
- Giá trị mặc định: Năm hiện tại</t>
  </si>
  <si>
    <t>GUI-Thông tin lương-3</t>
  </si>
  <si>
    <t>[Mã GV] textbox</t>
  </si>
  <si>
    <t>GUI-Thông tin lương-4</t>
  </si>
  <si>
    <t>GUI-Thông tin lương-5</t>
  </si>
  <si>
    <t>[Số buổi dạy] textbox</t>
  </si>
  <si>
    <t>GUI-Thông tin lương-6</t>
  </si>
  <si>
    <t>[Hệ số lương] textbox</t>
  </si>
  <si>
    <t>GUI-Thông tin lương-7</t>
  </si>
  <si>
    <t>GUI-Thông tin lương-8</t>
  </si>
  <si>
    <t>[Chuyển lương] button</t>
  </si>
  <si>
    <t>GUI-Thông tin lương-9</t>
  </si>
  <si>
    <t>FUNC-Thông tin lương-1</t>
  </si>
  <si>
    <t>Mở màn hình "Thông tin lương"  thành công</t>
  </si>
  <si>
    <t>Hiện thị màn hình "Thông tin lương"</t>
  </si>
  <si>
    <t>FUNC-Thông tin lương-2</t>
  </si>
  <si>
    <t>Chuyển lương cho gia sư</t>
  </si>
  <si>
    <t>FUNC-Thông tin lương-3</t>
  </si>
  <si>
    <t>Hủy quá trình xem chi tiết</t>
  </si>
  <si>
    <t>Module_In Biên Lai Lương</t>
  </si>
  <si>
    <t>GUI- In Biên Lai Lương--1</t>
  </si>
  <si>
    <t>GUI- In Biên Lai Lương--2</t>
  </si>
  <si>
    <t>GUI- In Biên Lai Lương--3</t>
  </si>
  <si>
    <t>GUI- In Biên Lai Lương--4</t>
  </si>
  <si>
    <t>[Còn lại] textbox</t>
  </si>
  <si>
    <t>GUI- In Biên Lai Lương--5</t>
  </si>
  <si>
    <t>GUI- In Biên Lai Lương--6</t>
  </si>
  <si>
    <t>FUNC-In Biên Lai Học Lương-1</t>
  </si>
  <si>
    <t>Mở thành công Màn hình "In Biên Lai Lương"</t>
  </si>
  <si>
    <t>1. Hiển thị màn hình "In biên lai Lương"
2. Đóng màn hình "Thông tin lương"</t>
  </si>
  <si>
    <t>FUNC-In Biên Lai Lương-2</t>
  </si>
  <si>
    <t>Hủy quá trình chuyển lương</t>
  </si>
  <si>
    <t>1. Hiển thi màn hình "Lương"
2. Đóng màn hình "In Biên Lai Lương"</t>
  </si>
  <si>
    <t>GS-Sửa Gia Sư'</t>
  </si>
  <si>
    <t>Sửa thông tin cá nhân của gia sư</t>
  </si>
  <si>
    <t>QL-Sửa gia sư'</t>
  </si>
  <si>
    <t>QL-Xếp lịch dạy'</t>
  </si>
  <si>
    <t>QL-Thêm lịch dạy'</t>
  </si>
  <si>
    <t>QL-Xem lịch dạy'</t>
  </si>
  <si>
    <t>Thu Học Phí</t>
  </si>
  <si>
    <t>Thu học phí của học sinh</t>
  </si>
  <si>
    <t>In Biên Lai Học Phí</t>
  </si>
  <si>
    <t>In biên lai cho học sinh</t>
  </si>
  <si>
    <t>Lương</t>
  </si>
  <si>
    <t>Xem Danh sách lương của gia sư</t>
  </si>
  <si>
    <t>Xem Thông tin Lương</t>
  </si>
  <si>
    <t>Xem thông tin lương của gia sư được chọn</t>
  </si>
  <si>
    <t>In Biên Lai Lương</t>
  </si>
  <si>
    <t>In biên lai cho gia sư</t>
  </si>
  <si>
    <t>TN-Thu Học Phí</t>
  </si>
  <si>
    <t>TN-Lương</t>
  </si>
  <si>
    <t>TN-Thông tin lương</t>
  </si>
  <si>
    <t>TN-In Biên Lai Lương</t>
  </si>
  <si>
    <t>TN-In Biên Lai Học Phí</t>
  </si>
  <si>
    <t>Module_Quản lý</t>
  </si>
  <si>
    <t>Nguyễn Bá Nhân</t>
  </si>
  <si>
    <t>GUI-Menu--1</t>
  </si>
  <si>
    <t>GUI-Menu-2</t>
  </si>
  <si>
    <t>GUI-Menu-3</t>
  </si>
  <si>
    <t>GUI-Menu-4</t>
  </si>
  <si>
    <t>GUI-Menu-5</t>
  </si>
  <si>
    <t>GUI-Menu-6</t>
  </si>
  <si>
    <t>GUI-Menu-7</t>
  </si>
  <si>
    <t>-Trạng thái: không cho phép</t>
  </si>
  <si>
    <t>-Trạng thái: cho phép</t>
  </si>
  <si>
    <t>GUI-Menu-8</t>
  </si>
  <si>
    <t>GUI-Menu-9</t>
  </si>
  <si>
    <t>[Sửa] button</t>
  </si>
  <si>
    <t>GUI-Menu-10</t>
  </si>
  <si>
    <t>[Xóa] button</t>
  </si>
  <si>
    <t>GUI-Menu-11</t>
  </si>
  <si>
    <t>[Xếp lịch dạy] button</t>
  </si>
  <si>
    <t xml:space="preserve">- Trạng thái: cho phép
</t>
  </si>
  <si>
    <t>GUI-Menu-12</t>
  </si>
  <si>
    <t>[Thêm GV mới] button</t>
  </si>
  <si>
    <t>GUI-Menu-13</t>
  </si>
  <si>
    <t>FUNC-Menu-1</t>
  </si>
  <si>
    <t>Mở thành công Màn hình chính</t>
  </si>
  <si>
    <t>Sau khi đăng nhập thành công với quyền ID là Quản lí</t>
  </si>
  <si>
    <t>Mở giao diện Màn hình chính</t>
  </si>
  <si>
    <t>FUNC-Menu-2</t>
  </si>
  <si>
    <t>Nhấn "Sửa"</t>
  </si>
  <si>
    <t>Ở màn hình chính
1. Chọn [Sửa] button</t>
  </si>
  <si>
    <t>- Mở giao diện Sửa thông tin GS
- Đóng màn hình chính</t>
  </si>
  <si>
    <t>FUNC-Menu-3</t>
  </si>
  <si>
    <t>Nhấn "Xóa"</t>
  </si>
  <si>
    <t>Ở màn hình chính
1. Chọn [Xóa] button</t>
  </si>
  <si>
    <t>FUNC-Menu-4</t>
  </si>
  <si>
    <t>Nhấn "Xếp lịch dạy"</t>
  </si>
  <si>
    <t>Ở màn hình chính
1. Chọn [Xếp lịch dạy] button</t>
  </si>
  <si>
    <t>- Mở giao diện Xếp lịch dạy
- Đóng màn hình chính</t>
  </si>
  <si>
    <t>FUNC-Menu-5</t>
  </si>
  <si>
    <t>Nhấn "Thêm GV mới"</t>
  </si>
  <si>
    <t>Ở màn hình chính
1. Chọn [Thêm GV mới] button</t>
  </si>
  <si>
    <t>- Mở giao diện Tạo tài khoản
- Đóng màn hình chính</t>
  </si>
  <si>
    <t>FUNC-Menu-6</t>
  </si>
  <si>
    <t>Nhấn "Thoát"</t>
  </si>
  <si>
    <t>Ở màn hình chính
1. Chọn [Thoát] button</t>
  </si>
  <si>
    <t>Thoát khỏi hệ thống</t>
  </si>
  <si>
    <t>Check FUNC- Tìm kiếm</t>
  </si>
  <si>
    <t>FUNC-Tìm-1</t>
  </si>
  <si>
    <t>FUNC-Tìm-2</t>
  </si>
  <si>
    <t>Ở màn hình chính
1. Nhập thông tin vào "search" là rỗng
2. Chọn [Tìm] button</t>
  </si>
  <si>
    <t>FUNC-Tìm-3</t>
  </si>
  <si>
    <t>Ở màn hình chính
1. Nhập thông tin vào "search" là đúng
2. Chưa chọn [Tìm kiếm bằng] combobox
3. Chọn [Tìm] button</t>
  </si>
  <si>
    <t>FUNC-Tìm-4</t>
  </si>
  <si>
    <t>Ở màn hình chính
1. Nhập thông tin vào "search" là Mã GS
2. Chọn [Tìm kiếm bằng]combobox là Họ tên hoặc Số điện thoại
3. Chọn [Tìm] button</t>
  </si>
  <si>
    <t>FUNC-Tìm-5</t>
  </si>
  <si>
    <t>Ở màn hình chính
1. Nhập thông tin vào "search" là Họ tên
2. Chọn [Tìm kiếm bằng]combobox là Mã GS hoặc Số điện thoại
3. Chọn [Tìm] button</t>
  </si>
  <si>
    <t>FUNC-Tìm-6</t>
  </si>
  <si>
    <t>Ở màn hình chính
1. Nhập thông tin vào "search" là Số điện thoại
2. Chọn [Tìm kiếm bằng]combobox là Mã GS hoặc Họ tên
3. Chọn [Tìm] button</t>
  </si>
  <si>
    <t>FUNC-Tìm-7</t>
  </si>
  <si>
    <t>Ở màn hình chính
1. Nhập thông tin vào "search" là không tồn tại trong CSDL
2. Chọn [Tìm kiếm bằng]combobox là hợp lệ
3. Chọn [Tìm] button</t>
  </si>
  <si>
    <t>FUNC-Tìm-8</t>
  </si>
  <si>
    <t>Ở màn hình chính
1. Nhập thông tin vào "search" là có tồn tại trong CSDL
2. Chọn [Tìm kiếm bằng]combobox là hợp lệ
3. Chọn [Tìm] button</t>
  </si>
  <si>
    <t>Module_Tạo tài khoảng</t>
  </si>
  <si>
    <t>GUI-Add-1</t>
  </si>
  <si>
    <t>GUI-Add-2</t>
  </si>
  <si>
    <t>GUI-Add-3</t>
  </si>
  <si>
    <t>GUI-Add-4</t>
  </si>
  <si>
    <t>[Quyền truy cập] combobox</t>
  </si>
  <si>
    <t>- Trạng thái: cho phép
- Gía trị mặc định: Quản lí
- Bao gồm 3 quyền: Quản lí, gia sư và thu ngân</t>
  </si>
  <si>
    <t>GUI-Add-5</t>
  </si>
  <si>
    <t>[Tiếp tục] button</t>
  </si>
  <si>
    <t>GUI-Add-6</t>
  </si>
  <si>
    <t>FUNC-Add-1</t>
  </si>
  <si>
    <t>Mở màn hình tạo tài khoản thành công</t>
  </si>
  <si>
    <t>Ở Màn hình chính chọn [Thêm GV]button</t>
  </si>
  <si>
    <t>Hiển thị màn hình Tạo tài khoản</t>
  </si>
  <si>
    <t>FUNC-Add-2</t>
  </si>
  <si>
    <t>Tạo tài khoản thành công</t>
  </si>
  <si>
    <t>Tại màn hình Tạo tài khoản
1. Dữ liệu nhập vào cho các trường là hợp lệ  
2. Chọn [Quyền truy cập]combobox tương ứng
3. Chọn [Tiếp tục]button</t>
  </si>
  <si>
    <t>FUNC-Add-3</t>
  </si>
  <si>
    <t>Email nhập vào không đúng định dạng</t>
  </si>
  <si>
    <t>Tại màn hình Tạo tài khoản
1. Đầu vào của email không đúng định dạng
2. Đã chọn [Quyền truy cập] combobox tương ứng
3. Chọn [Tiếp tục] button</t>
  </si>
  <si>
    <t>Tài khoản nhập vào đã có trong CSDL</t>
  </si>
  <si>
    <t>Tại màn hình Tạo tài khoản
1. Đầu vào của 2 trường [Mật khẩu] và [Email] là hợp lệ
2. Đầu vào của trường [Tên tài khoản] là đã tồn tại trong CSDL
3. Đã chọn [Quyền truy cập] combobox tương ứng
4. Chọn [Tiếp tục] button</t>
  </si>
  <si>
    <t>Email nhập vào đã được sử dụng</t>
  </si>
  <si>
    <t>Tại màn hình Tạo tài khoản
1. Đầu vào của 2 trường [Tên tài khoản] và [Mật khẩu]  là hợp lệ
2. Đầu vào của trường [Email] là đã được sử dụng
3. Đã chọn [Quyền truy cập] combobox tương ứng
4. Chọn [Tiếp tục] button</t>
  </si>
  <si>
    <t>Tạo tài khoản thành công với chiều dài của các trường là tối đa</t>
  </si>
  <si>
    <t>Tại màn hình Tạo tài khoản
1. Đầu vào của các trường là hợp lệ với chiều dài tối đa
2. Đã chọn [Quyền truy cập] combobox tương ứng
3. Chọn [Tiếp tục] button</t>
  </si>
  <si>
    <t>FUNC-Add-9</t>
  </si>
  <si>
    <t>Đóng màn hình Tạo tài khoản</t>
  </si>
  <si>
    <t>Tại màn hình Tạo tài khoản
- Chọn [Hủy] button</t>
  </si>
  <si>
    <t>- Đóng màn hình Tạo Tài khoản
- Trở về Màn hình chính</t>
  </si>
  <si>
    <t>Module_Thông tin gia sư</t>
  </si>
  <si>
    <t>GUI-Add TT-1</t>
  </si>
  <si>
    <t>GUI-Add TT-2</t>
  </si>
  <si>
    <t>GUI-Add TT-3</t>
  </si>
  <si>
    <t>GUI-Add TT-4</t>
  </si>
  <si>
    <t>GUI-Add TT-5</t>
  </si>
  <si>
    <t>GUI-Add TT-6</t>
  </si>
  <si>
    <t>GUI-Add TT-7</t>
  </si>
  <si>
    <t>FUNC-Add TT-1</t>
  </si>
  <si>
    <t>Mở màn hình Thông tin GS thành công</t>
  </si>
  <si>
    <t>Sau khi hoàn tất quá trình Tạo tài khoản thành công</t>
  </si>
  <si>
    <t>Hiển thị màn hình Thông tin GS</t>
  </si>
  <si>
    <t>FUNC-Add TT-2</t>
  </si>
  <si>
    <t>Thêm mới thông tin gia sư thành công</t>
  </si>
  <si>
    <t>Tại màn hình Thông tin GS
1. Dữ liệu nhập vào cho các trường là hợp lệ  
2. Chọn [Hoàn tất]button</t>
  </si>
  <si>
    <t>FUNC-Add TT-3</t>
  </si>
  <si>
    <t>Thêm Thông tin GS với 1 trong các trường là rỗng</t>
  </si>
  <si>
    <t>Tại màn hình Thông tin GS
1. Đầu vào của 1 trong các trường là rỗng
2. Chọn [Hoàn tất] button</t>
  </si>
  <si>
    <t>FUNC-Add TT-4</t>
  </si>
  <si>
    <t>Thêm Thông tin GS với dữ liệu vào có chưa kí tự đặc biệt</t>
  </si>
  <si>
    <t>Tại màn hình Thông tin GS
1. Đầu vào của các trường có chưa kí tự đặc biệt
2. Chọn [Hoàn tất] button</t>
  </si>
  <si>
    <t>FUNC-Add TT-5</t>
  </si>
  <si>
    <t>Mã GS nhập vào đã có trong CSDL</t>
  </si>
  <si>
    <t>Tại màn hình Thông tin GS
1. Đầu vào của trường là hợp lệ và đầu vào của trường [Mã GS] là đã có trong CSDL
2. Chọn [Hoàn tất] button</t>
  </si>
  <si>
    <t>FUNC-Add TT-6</t>
  </si>
  <si>
    <t>Tại màn hình Thông tin GS
1. Đầu vào của các trường là hợp lệ với chiều dài tối đa
2. Chọn [Hoàn tất] button</t>
  </si>
  <si>
    <t>FUNC-Add TT-7</t>
  </si>
  <si>
    <t>Hủy quá trình thêm mới thông tin GS</t>
  </si>
  <si>
    <t>Tại màn hình Thông tin GS
- Chọn [Quay lại] button</t>
  </si>
  <si>
    <t>- Đóng màn hình Thông tin GS
- Trở về màn hình Tạo tài khoản với các dữ liệu đã nhập trước đó (có thể chỉnh sửa dữ liệu và tiến hành cập nhật lại trong CSDL nếu muốn).</t>
  </si>
  <si>
    <t>Quản lý</t>
  </si>
  <si>
    <t>Màn hỉnh quản lý thông tin gia sư</t>
  </si>
  <si>
    <t>Tạo tài khoảng</t>
  </si>
  <si>
    <t>Thông tin gia sư</t>
  </si>
  <si>
    <t>Màn hình thông tin của gia sư</t>
  </si>
  <si>
    <t>Layout</t>
  </si>
  <si>
    <t>Tạo tài khoản</t>
  </si>
  <si>
    <t>- Trạng thái: cho phép
- Mặc định: rỗng
- Độ dài tối đa:10</t>
  </si>
  <si>
    <t>FUNC-Edit-4</t>
  </si>
  <si>
    <t>FUNC-Edit-5</t>
  </si>
  <si>
    <t>FUNC-Edit-6</t>
  </si>
  <si>
    <t>FUNC-Edit-7</t>
  </si>
  <si>
    <t>FUNC-Edit-8</t>
  </si>
  <si>
    <t>FUNC-Xem lịch dạy-7</t>
  </si>
  <si>
    <t>[Pre] button</t>
  </si>
  <si>
    <t>- Quay về trang đầu tiên</t>
  </si>
  <si>
    <t>- Tiến đến 1 trang sau đó</t>
  </si>
  <si>
    <t>FUNC-Xếp lịch dạy-12</t>
  </si>
  <si>
    <t>FUNC-Xếp lịch dạy-13</t>
  </si>
  <si>
    <t>FUNC-Xếp lịch dạy-15</t>
  </si>
  <si>
    <t>FUNC-Xếp lịch dạy-14</t>
  </si>
  <si>
    <t>- Tiến đến trang cuối cùng</t>
  </si>
  <si>
    <t>Nhấn "First"</t>
  </si>
  <si>
    <t>Ở màn hình Xếp lịch dạy
1. Chọn [First]button</t>
  </si>
  <si>
    <t>Nhấn "Pre"</t>
  </si>
  <si>
    <t>Ở màn hình Xếp lịch dạy
1. Chọn [Pre]button</t>
  </si>
  <si>
    <t>- Quay về 1 trang trước đó.</t>
  </si>
  <si>
    <t>Nhấn "Last"</t>
  </si>
  <si>
    <t>Ở màn hình Xếp lịch dạy
1. Chọn [Last]button</t>
  </si>
  <si>
    <t>- Lấy dữ liệu từ cột MaGiaSu trong bảng THONGTINGIASU của CSDL</t>
  </si>
  <si>
    <t>- Lấy dữ liệu từ cột HoTen trong bảng THONGTINGIASU của CSDL</t>
  </si>
  <si>
    <t>- Lấy dữ liệu từ cột MonDay trong bảng THONGTINGIASU của CSDL</t>
  </si>
  <si>
    <t>- Lấy dữ liệu từ cột DiaChi trong bảng THONGTINGIASU của CSDL</t>
  </si>
  <si>
    <t>- Lấy dữ liệu từ cột SoDienThoai trong bảng THONGTINGIASU của CSDL</t>
  </si>
  <si>
    <t>- Lấy dữ liệu từ cột Email trong bảng THONGTINGIASU của CSDL</t>
  </si>
  <si>
    <t>Nhấn "Next"</t>
  </si>
  <si>
    <t>Ở màn hình Xếp lịch dạy
1. Chọn [Next]button</t>
  </si>
  <si>
    <t>1. Đăng nhập</t>
  </si>
  <si>
    <t>2. Sửa gia sư</t>
  </si>
  <si>
    <t>Tại màn hình Sửa thông tin GS
1. Đầu vào của các trường có chứa kí tự đặc biệt
2. Chọn [Hoàn tất] button</t>
  </si>
  <si>
    <t>Tại màn hình Sửa thông tin GS
1. Đầu vào của [Mã GS]textbox là rỗng
2. Chọn [Hoàn tất] button</t>
  </si>
  <si>
    <t>Sửa thông tin GS với trường "Mã GS" là rỗng</t>
  </si>
  <si>
    <t>Sửa thông tin GS với trường "Họ tên" là rỗng</t>
  </si>
  <si>
    <t>Tại màn hình Sửa thông tin GS
1. Đầu vào của [Họ tên]textbox là rỗng
2. Chọn [Hoàn tất] button</t>
  </si>
  <si>
    <t>Sửa thông tin GS với trường "Môn dạy" là rỗng</t>
  </si>
  <si>
    <t>Tại màn hình Sửa thông tin GS
1. Đầu vào của [Môn dạy]textbox là rỗng
2. Chọn [Hoàn tất] button</t>
  </si>
  <si>
    <t>Sửa thông tin GS với trường "Địa chỉ" là rỗng</t>
  </si>
  <si>
    <t>Tại màn hình Sửa thông tin GS
1. Đầu vào của [Địa chỉ]textbox là rỗng
2. Chọn [Hoàn tất] button</t>
  </si>
  <si>
    <t>Sửa thông tin GS với trường "Số điện thoại" là rỗng</t>
  </si>
  <si>
    <t>Tại màn hình Sửa thông tin GS
1. Đầu vào của [Số điện thoại]textbox là rỗng
2. Chọn [Hoàn tất] button</t>
  </si>
  <si>
    <t>FUNC-Edit-9</t>
  </si>
  <si>
    <t>FUNC-Edit-10</t>
  </si>
  <si>
    <t>FUNC-Edit-11</t>
  </si>
  <si>
    <t>FUNC-Edit-12</t>
  </si>
  <si>
    <t>Thêm lịch dạy với trường [Thời gian]textbox là rỗng</t>
  </si>
  <si>
    <t>Tại màn hình Thêm lịch dạy 
1. Đầu vào của [Thời gian] textbox là rỗng.
2. Các combobox đã chọn tương ứng
3. Chọn [Lưu]button</t>
  </si>
  <si>
    <t>FUNC-Thêm lịch dạy-6</t>
  </si>
  <si>
    <t>3. Xếp lịch dạy</t>
  </si>
  <si>
    <t>4. Thêm lịch dạy</t>
  </si>
  <si>
    <t>5. Xem lịch dạy</t>
  </si>
  <si>
    <t>FUNC-Menu-7</t>
  </si>
  <si>
    <t>Ở màn hình chính.                                       1.Chóm [Next] button</t>
  </si>
  <si>
    <t>-Chuyển đến trang tiếp theo của danh sách quản lý dạy học</t>
  </si>
  <si>
    <t>FUNC-Menu-8</t>
  </si>
  <si>
    <t>Nhấn "Previous"</t>
  </si>
  <si>
    <t>Ở màn hính chính.                                      1.Chonk [Previous] button</t>
  </si>
  <si>
    <t>-Chuyển về trang trước của danh sách quản lý dạy học</t>
  </si>
  <si>
    <t>FUNC-Menu-9</t>
  </si>
  <si>
    <t>Ở màn hính chính.                                      1.Chonk [First] button</t>
  </si>
  <si>
    <t>-Chuyển về trang đầu tiên của danh sách quản lý dạy học</t>
  </si>
  <si>
    <t>FUNC-Menu-10</t>
  </si>
  <si>
    <t>Nhấn"Last"</t>
  </si>
  <si>
    <t>Ở màn hính chính.                                     1.Chọn [Last] button</t>
  </si>
  <si>
    <t>-Chuyển về trang cuối cùng của danh sách quản lý dạy học</t>
  </si>
  <si>
    <t>Hiện thông báo: "Tìm kiếm thất bại"</t>
  </si>
  <si>
    <t xml:space="preserve"> - Hiện thông báo: "Xác nhận xóa"              1.Chọn [OK] button.                                   - Thực hiện xóa gia sư khỏi CSDL.              2. Chọn [Cancel] button.                            -Không tiến hành xóa và quay lại màn hính chính.         </t>
  </si>
  <si>
    <t>Tại màn hình Tạo tài khoản
1. Đầu vào của trường [Tên tài khoản] là rỗng
2. Nhập dữ liệu hợp lệ cho các trường [Mật khẩu], [Email] và chọn [Quyền truy cập] combobox tương ứng
3. Chọn [Tiếp tục] button</t>
  </si>
  <si>
    <t>-Hiện thông báo "Chưa nhập tên tài khoảng"</t>
  </si>
  <si>
    <t>Tạo tài khoảng với trường [Tên tài khoảng] là rỗng</t>
  </si>
  <si>
    <t>Tạo tài khoảng với trường [Mật khẩu] là rỗng</t>
  </si>
  <si>
    <t>Tại màn hình Tạo tài khoản
1. Đầu vào của trường [Mật khẩu] là rỗng
2. Nhập dữ liệu hợp lệ cho các trường [Tên tài khoảng], [Email] và chọn [Quyền truy cập] combobox tương ứng
3. Chọn [Tiếp tục] button</t>
  </si>
  <si>
    <t>-Hiện thông báo "Chưa nhập mật khẩu"</t>
  </si>
  <si>
    <t>Tạo tài khoảng với trường [Email] là rỗng</t>
  </si>
  <si>
    <t>Tại màn hình Tạo tài khoản
1. Đầu vào của trường [Email] là rỗng
2. Nhập dữ liệu hợp lệ cho các trường [Tên tài khoảng], [Mật khẩu] và chọn [Quyền truy cập] combobox tương ứng
3. Chọn [Tiếp tục] button</t>
  </si>
  <si>
    <t>-Hiện thông báo "Chưa nhập Email"</t>
  </si>
  <si>
    <t>-Hiện thông báo "Nhập thiếu thông tin"</t>
  </si>
  <si>
    <t>-Hiện thông báo "Email không đúng"</t>
  </si>
  <si>
    <t>-Hiện thông báo " Tên tài khoản đã tồn tại''</t>
  </si>
  <si>
    <t>-Hiện thông báo "Email đã tồn tại''</t>
  </si>
  <si>
    <t>-Hiện thông báo "Thông tin nhập vào có chứa kí tự đặc biệt"</t>
  </si>
  <si>
    <t>-Hiện thông báo "Tìm kiếm thất bại"</t>
  </si>
  <si>
    <t>- '-Hiện thông báo "Xác nhận lưu dữ liệu"
- Button [Xác nhận], [Hủy]
- Thông tin của gia sư sẽ được cập nhật lại trong bảng THONGTINGIASU ở CSDL
- Làm mới thông tin tại Màn hình chính
- Đóng màn hình Sửa thông tin GS</t>
  </si>
  <si>
    <t>- '-Hiện thông báo "Xác nhận lưu dữ liệu"
- Button [Xác nhận], [Hủy]
- Không chỉnh sửa thông tin của gia sư trong bảng THONGTINGIASU ở CSDL
- Đóng màn hình Sửa thông tin GS</t>
  </si>
  <si>
    <t>-Hiện thông báo "Nhập thiếu thông tin chỉnh sửa", báo lỗi tại vị trí [Mã GS]</t>
  </si>
  <si>
    <t>-Hiện thông báo "Nhập thiếu thông tin chỉnh sửa", báo lỗi tại vị trí [Họ tên]</t>
  </si>
  <si>
    <t>-Hiện thông báo "Nhập thiếu thông tin chỉnh sửa", báo lỗi tại vị trí [Môn dạy]</t>
  </si>
  <si>
    <t>-Hiện thông báo "Nhập thiếu thông tin chỉnh sửa", báo lỗi tại vị trí [Địa chỉ]</t>
  </si>
  <si>
    <t>-Hiện thông báo "Nhập thiếu thông tin chỉnh sửa", báo lỗi tại vị trí [Số điện thoại]</t>
  </si>
  <si>
    <t>-Hiện thông báo " Mã gia sư chỉnh sửa đã tồn tại''</t>
  </si>
  <si>
    <t>- '-Hiện thông báo "Xác nhận lưu dữ liệu"
- Button [Xác nhận], [Hủy]
- Thông tin của gia sư được cập nhật lại trong bảng THONGTINGIASU của CSDL
- Đóng màn hình Sửa thông tin GS
- Làm mới thông tin tại Màn hình chính
- Trở về Màn hình chính</t>
  </si>
  <si>
    <t>- '-Hiện thông báo "Xác nhận thêm mới lịch dạy'' 
- Button [Xác nhận], [Hủy]
- Lịch dạy mới sẽ được thêm vào trong bảng THONGTINGIANGDAY của CSDL
- Đóng màn hình Thêm lịch dạy
- '-Hiện thông báo "Thông báo thành công"</t>
  </si>
  <si>
    <t xml:space="preserve">- '-Hiện thông báo "Xác nhận thêm mới lịch dạy'' 
- Button [Xác nhận], [Hủy]
- Lịch dạy mới sẽ không được thêm vào bảng THONGTINGIANGDAY của CSDL
- Đóng màn hình Thêm lịch dạy
</t>
  </si>
  <si>
    <t>- '-Hiện thông báo "Trùng lịch"</t>
  </si>
  <si>
    <t>- '-Hiện thông báo "Thông tin nhập vào còn thiếu", báo lỗi tại vị trí [Thời gian]</t>
  </si>
  <si>
    <t>- '-Hiện thông báo "Xác nhận chỉnh sửa lịch dạy'' 
- Button [Xác nhận], [Hủy] 
- Lịch dạy sẽ được cập nhật lại trong bảng THONGTINGIANGDAY của CSDL
- '-Hiện thông báo "Thông báo thành công"
- Làm mới lại lịch dạy ở màn hình Xem lịch dạy và Xếp lịch dạy</t>
  </si>
  <si>
    <t>- '-Hiện thông báo "Xác nhận chỉnh sửa lịch dạy'' 
- Button [Xác nhận], [Hủy] 
- Không chỉnh sửa lịch dạy trong bảng THONGTINGIANGDAY của CSDL
- Giữ nguyên lịch dạy ở màn hình Xem lịch dạy và Xếp lịch dạy</t>
  </si>
  <si>
    <t>- '-Hiện thông báo "Thông báo đã có chỉnh sửa. Bạn có muốn lưu lại"
- Button [Có], [Không]
- Lịch dạy sẽ được cập nhật lại trong bảng THONGTINGIANGDAY của CSDL
- '-Hiện thông báo "Thông báo thành công"
- Làm mới lại lịch dạy ở màn hình Xem lịch dạy và Xếp lịch dạy</t>
  </si>
  <si>
    <t>- '-Hiện thông báo "Thông báo đã có chỉnh sửa. Bạn có muốn lưu lại"
- Button [Có], [Không]
- Không chỉnh sửa lịch dạy trong bảng THONGTINGIANGDAY của CSDL
- Giữ nguyên lịch dạy ở màn hình Xem lịch dạy và Xếp lịch dạy</t>
  </si>
  <si>
    <t>-Hiện thông báo " Mã gia sư đã tồn tại''</t>
  </si>
  <si>
    <t>-Hiện thông báo “Nhập Thiếu thông tin”</t>
  </si>
  <si>
    <t>-Hiện thông báo " Email đã được sử dụng''</t>
  </si>
  <si>
    <t>-Hiện thông báo " Email không đúng''</t>
  </si>
  <si>
    <t>FUNC-Add-10</t>
  </si>
  <si>
    <t>Tại màn hình Tạo tài khoản
1. Đầu vào của  trường [Tên tài khoảng] có kí tự đặc biệt, khoảng trắng
2. Cá trường còn lại hợp lệ và chọn [Quyền truy cập] combobox tương ứng
3. Chọn [Tiếp tục] button</t>
  </si>
  <si>
    <t>Đầu vào trửơng [Tên tài khoảng] có chứa kí tự đăc biệt</t>
  </si>
  <si>
    <t>-Hiện thông báo"Tên tài khoảng sử dụng kí tự đăc biệt"</t>
  </si>
  <si>
    <t>Đầu vào trường [Mật khẩu] có chứ kí tự đăc biệt</t>
  </si>
  <si>
    <t>Hiện thông báo" Mật khẩu sử dụng kí tự đặc biệt"</t>
  </si>
  <si>
    <t>Tại màn hình Tạo tài khoản
1. Đầu vào của  trường [Mật khẩu] có kí tự đặc biệt, khoảng trắng
2. Cá trường còn lại hợp lệ và chọn [Quyền truy cập] combobox tương ứng
3. Chọn [Tiếp tục] button</t>
  </si>
  <si>
    <t>Đầu vào trường [Email] không đúng định dạng</t>
  </si>
  <si>
    <t>-Hiện thông báo " Email không đúng định dạng"</t>
  </si>
  <si>
    <t>FUNC-Add-11</t>
  </si>
  <si>
    <t>FUNC-Add-12</t>
  </si>
  <si>
    <t>Tại màn hình Tạo tài khoản
1. Đầu vào của  trường [Mật khẩu] không đúng định dạng
2. Cá trường còn lại hợp lệ và chọn [Quyền truy cập] combobox tương ứng
3. Chọn [Tiếp tục] button</t>
  </si>
  <si>
    <t>- Các trường [Mã gia sư], [Họ tên], [Môn dạy], [Địa chỉ], [Số điện thoại] được thêm vài bảng THONGTINGIASU trong CSDL với các field tương ứng là: MaGiaSu, HoTen, MonDay, DiaChi, SDT.
- Đóng màn hình Thông tin GS
- Hiện thông báo "Tạo tài khoản thành công"</t>
  </si>
  <si>
    <t>Check FUNC-Xóa</t>
  </si>
  <si>
    <t>FUNC-Xóa-2</t>
  </si>
  <si>
    <t>FUNC-Xóa-1</t>
  </si>
  <si>
    <t>Nhấn "Xóa" ở vị trí tương ứng với gia sư cần xóa</t>
  </si>
  <si>
    <t>Ở màn hình chính.                                    1. Chọn [Xóa] button ở vị trí tương úng</t>
  </si>
  <si>
    <t>6.Quản lý</t>
  </si>
  <si>
    <t>8. Thông tin gia sư</t>
  </si>
  <si>
    <t>7. Tạo tài khoản</t>
  </si>
  <si>
    <t>9. Gs-Sửa gia sư</t>
  </si>
  <si>
    <t>11. Thu học phí</t>
  </si>
  <si>
    <t>FUNC-Thu học phí-10</t>
  </si>
  <si>
    <t>Ở màn hình "Học Phí"
Nhấn chọn học sinh trong bảng Danh sách khi người đó nạp tiền</t>
  </si>
  <si>
    <t>Thu tiền</t>
  </si>
  <si>
    <t>FUNC-Thu học phí-9</t>
  </si>
  <si>
    <t>Chuyển về trang đầu tiên của bảng Danh sách học sinh</t>
  </si>
  <si>
    <t>Ở màn hình "Học phí"
Nhấn [Frist] button</t>
  </si>
  <si>
    <t>Chuyển về đầu</t>
  </si>
  <si>
    <t>FUNC-Thu học phí-8</t>
  </si>
  <si>
    <t>Chuyển về trang cuối cùng của bảng Danh sách học sinh</t>
  </si>
  <si>
    <t>Ở màn hình "Học phí"
Nhấn [Last] button</t>
  </si>
  <si>
    <t>Chuyển về trang cuối</t>
  </si>
  <si>
    <t>FUNC-Thu học phí-7</t>
  </si>
  <si>
    <t>Chuyển về trang trước của bảng Danh sách học sinh</t>
  </si>
  <si>
    <t>Ở màn hình "Học phí"
Nhấn [Previous] button</t>
  </si>
  <si>
    <t>Chuyển trang trước</t>
  </si>
  <si>
    <t>Chuyển qua trang tiếp theo của bảng Danh sách học sinh</t>
  </si>
  <si>
    <t>Ở màn hình "Học phí"
Nhấn [Next] button</t>
  </si>
  <si>
    <t>Chuyển trang tiếp theo</t>
  </si>
  <si>
    <t>Ở màn hình "Học phí"
1. Điền thông tin vào [Search] textbox
2. Nhấn [Tìm] button</t>
  </si>
  <si>
    <t>Ở màn hình "Học phí"
1. Không điền thông tin vào các trường
2. Nhấn [Tìm] button</t>
  </si>
  <si>
    <t>Tại màn hình chính thu ngân
Nhấn [Thu học phí] button.</t>
  </si>
  <si>
    <t>- Trạng thái: cho phép
- Giá trị là Tổng HocPhi các môn của học sinh</t>
  </si>
  <si>
    <r>
      <t xml:space="preserve">- Trạng thái: cho phép
- Giá trị mặc định lấy từ cột </t>
    </r>
    <r>
      <rPr>
        <b/>
        <sz val="10"/>
        <color indexed="8"/>
        <rFont val="Tahoma"/>
        <family val="2"/>
      </rPr>
      <t>DaThuTien</t>
    </r>
    <r>
      <rPr>
        <sz val="10"/>
        <color indexed="8"/>
        <rFont val="Tahoma"/>
        <family val="2"/>
      </rPr>
      <t xml:space="preserve"> trong bảng </t>
    </r>
    <r>
      <rPr>
        <b/>
        <sz val="10"/>
        <color indexed="8"/>
        <rFont val="Tahoma"/>
        <family val="2"/>
      </rPr>
      <t>THONGTINHOCSINH</t>
    </r>
  </si>
  <si>
    <r>
      <t xml:space="preserve">- Trạng thái: cho phép
- Giá trị mặc định lấy từ cột </t>
    </r>
    <r>
      <rPr>
        <b/>
        <sz val="10"/>
        <color indexed="8"/>
        <rFont val="Tahoma"/>
        <family val="2"/>
      </rPr>
      <t>HocPhi</t>
    </r>
    <r>
      <rPr>
        <sz val="10"/>
        <color indexed="8"/>
        <rFont val="Tahoma"/>
        <family val="2"/>
      </rPr>
      <t xml:space="preserve"> trong bảng </t>
    </r>
    <r>
      <rPr>
        <b/>
        <sz val="10"/>
        <color indexed="8"/>
        <rFont val="Tahoma"/>
        <family val="2"/>
      </rPr>
      <t>THONGTINHOCSINH</t>
    </r>
  </si>
  <si>
    <r>
      <t xml:space="preserve">- Trạng thái: cho phép
- Giá trị mặc định lấy từ cột </t>
    </r>
    <r>
      <rPr>
        <b/>
        <sz val="10"/>
        <color indexed="8"/>
        <rFont val="Tahoma"/>
        <family val="2"/>
      </rPr>
      <t>MaGiaSu</t>
    </r>
    <r>
      <rPr>
        <sz val="10"/>
        <color indexed="8"/>
        <rFont val="Tahoma"/>
        <family val="2"/>
      </rPr>
      <t xml:space="preserve"> trong bảng </t>
    </r>
    <r>
      <rPr>
        <b/>
        <sz val="10"/>
        <color indexed="8"/>
        <rFont val="Tahoma"/>
        <family val="2"/>
      </rPr>
      <t>THONGTINGIANGDAY</t>
    </r>
  </si>
  <si>
    <r>
      <t xml:space="preserve">- Trạng thái: cho phép
- Giá trị mặc định lấy từ cột </t>
    </r>
    <r>
      <rPr>
        <b/>
        <sz val="10"/>
        <color indexed="8"/>
        <rFont val="Tahoma"/>
        <family val="2"/>
      </rPr>
      <t>MonHoc</t>
    </r>
    <r>
      <rPr>
        <sz val="10"/>
        <color indexed="8"/>
        <rFont val="Tahoma"/>
        <family val="2"/>
      </rPr>
      <t xml:space="preserve"> trong bảng </t>
    </r>
    <r>
      <rPr>
        <b/>
        <sz val="10"/>
        <color indexed="8"/>
        <rFont val="Tahoma"/>
        <family val="2"/>
      </rPr>
      <t>THONGTINGIANGDAY</t>
    </r>
  </si>
  <si>
    <r>
      <t xml:space="preserve">- Trạng thái: cho phép
- Giá trị mặc định lấy từ cột </t>
    </r>
    <r>
      <rPr>
        <b/>
        <sz val="10"/>
        <color indexed="8"/>
        <rFont val="Tahoma"/>
        <family val="2"/>
      </rPr>
      <t>HoTenHS</t>
    </r>
    <r>
      <rPr>
        <sz val="10"/>
        <color indexed="8"/>
        <rFont val="Tahoma"/>
        <family val="2"/>
      </rPr>
      <t xml:space="preserve"> trong bảng </t>
    </r>
    <r>
      <rPr>
        <b/>
        <sz val="10"/>
        <color indexed="8"/>
        <rFont val="Tahoma"/>
        <family val="2"/>
      </rPr>
      <t>THONGTINHOCSINH</t>
    </r>
  </si>
  <si>
    <r>
      <t>- Trạng thái: chỉ đọc</t>
    </r>
    <r>
      <rPr>
        <sz val="12"/>
        <color indexed="10"/>
        <rFont val="Times New Roman"/>
        <family val="1"/>
      </rPr>
      <t xml:space="preserve">
</t>
    </r>
    <r>
      <rPr>
        <sz val="12"/>
        <rFont val="Times New Roman"/>
        <family val="1"/>
      </rPr>
      <t>- Định dạng: 100 gia sư cho mỗi trang</t>
    </r>
  </si>
  <si>
    <t>1. Ở màn hình "In Biên Lai Học Phí"
2. Nhấn [Hủy] button</t>
  </si>
  <si>
    <t>FUNC- In Biên Lai Học Phí_4</t>
  </si>
  <si>
    <t>Ở thông báo "Bạn thực sự muốn in biên lai này?"
Nhấn [Đồng ý] button</t>
  </si>
  <si>
    <t>In biên lai</t>
  </si>
  <si>
    <t>FUNC-In Biên Lai Học Phí_3</t>
  </si>
  <si>
    <t>1. Ở màn hình "In Biên Lai Học Phí"
2. Nhấn [Lưu] button</t>
  </si>
  <si>
    <t>Xác nhận thu học phí</t>
  </si>
  <si>
    <t>1. Ở màn hình "Học Phí"
2. Nhấn chọn học sinh trong bảng Danh sách khi người đó nạp tiền</t>
  </si>
  <si>
    <t>FUNC-Xem Lương-11</t>
  </si>
  <si>
    <t>Ở màn hình "Lương".
1. Chọn 1 gia sư.
2. Nhấn [Xem chi tiết] button</t>
  </si>
  <si>
    <t>Nhấn "Xem chi tiết" khi đã chọn dòng dữ liệu</t>
  </si>
  <si>
    <t>FUNC-Xem Lương-10</t>
  </si>
  <si>
    <t>Ở màn hình "Lương".
Nhấn [Xem chi tiết] button</t>
  </si>
  <si>
    <t>Nhấn "Xem chi tiết" khi chưa chọn dòng dữ liệu</t>
  </si>
  <si>
    <t>FUNC-Xem Lương-9</t>
  </si>
  <si>
    <t>Chuyển về trang đầu tiên của bảng Danh sách gia sư</t>
  </si>
  <si>
    <t>Ở màn hình "Lương"
Nhấn [Frist] button</t>
  </si>
  <si>
    <t>FUNC-Xem Lương-8</t>
  </si>
  <si>
    <t>Chuyển về trang cuối cùng của bảng Danh sách gia sư</t>
  </si>
  <si>
    <t>Ở màn hình "Lương"
Nhấn [Last] button</t>
  </si>
  <si>
    <t>FUNC-Xem lương-7</t>
  </si>
  <si>
    <t>Chuyển về trang trước của bảng Danh sách gia sư</t>
  </si>
  <si>
    <t>Ở màn hình "Lương"
Nhấn [Previous] button</t>
  </si>
  <si>
    <t>Chuyển qua trang tiếp theo của bảng Danh sách gia sư</t>
  </si>
  <si>
    <t>Ở màn hình "Lương"
Nhấn [Next] button</t>
  </si>
  <si>
    <t>Ở màn hình "Lương"
1. Điền thông tin vào [Search] textbox
2. Nhấn [Tìm] button</t>
  </si>
  <si>
    <t>Ở màn hình "Lương"
1. Không điền thông tin vào các trường
2. Nhấn [Tìm] button</t>
  </si>
  <si>
    <t>Ở màn hình "Lương"
1. Điền thông tin vào  [Search] textbox
2. Nhấn [Tìm] button</t>
  </si>
  <si>
    <t>Tại màn hình chính thu ngân
Nhấn [Lương gia sư] button.</t>
  </si>
  <si>
    <r>
      <t xml:space="preserve">- Trạng thái: cho phép
- Giá trị = </t>
    </r>
    <r>
      <rPr>
        <b/>
        <sz val="10"/>
        <color indexed="8"/>
        <rFont val="Tahoma"/>
        <family val="2"/>
      </rPr>
      <t>Luong</t>
    </r>
    <r>
      <rPr>
        <sz val="10"/>
        <color indexed="8"/>
        <rFont val="Tahoma"/>
        <family val="2"/>
      </rPr>
      <t xml:space="preserve"> - </t>
    </r>
    <r>
      <rPr>
        <b/>
        <sz val="10"/>
        <color indexed="8"/>
        <rFont val="Tahoma"/>
        <family val="2"/>
      </rPr>
      <t>DaUng</t>
    </r>
  </si>
  <si>
    <r>
      <t xml:space="preserve">- Trạng thái: cho phép
- Giá trị </t>
    </r>
    <r>
      <rPr>
        <b/>
        <sz val="10"/>
        <color indexed="8"/>
        <rFont val="Tahoma"/>
        <family val="2"/>
      </rPr>
      <t>Luong</t>
    </r>
    <r>
      <rPr>
        <sz val="10"/>
        <color indexed="8"/>
        <rFont val="Tahoma"/>
        <family val="2"/>
      </rPr>
      <t xml:space="preserve"> = </t>
    </r>
    <r>
      <rPr>
        <b/>
        <sz val="10"/>
        <color indexed="8"/>
        <rFont val="Tahoma"/>
        <family val="2"/>
      </rPr>
      <t>HeSoLuong</t>
    </r>
    <r>
      <rPr>
        <sz val="10"/>
        <color indexed="8"/>
        <rFont val="Tahoma"/>
        <family val="2"/>
      </rPr>
      <t xml:space="preserve"> * </t>
    </r>
    <r>
      <rPr>
        <b/>
        <sz val="10"/>
        <color indexed="8"/>
        <rFont val="Tahoma"/>
        <family val="2"/>
      </rPr>
      <t>SoBuoiDay</t>
    </r>
  </si>
  <si>
    <r>
      <t xml:space="preserve">- Trạng thái: cho phép
- Giá trị mặc định lấy từ cột </t>
    </r>
    <r>
      <rPr>
        <b/>
        <sz val="10"/>
        <color indexed="8"/>
        <rFont val="Tahoma"/>
        <family val="2"/>
      </rPr>
      <t>DaUng</t>
    </r>
    <r>
      <rPr>
        <sz val="10"/>
        <color indexed="8"/>
        <rFont val="Tahoma"/>
        <family val="2"/>
      </rPr>
      <t xml:space="preserve"> trong bảng </t>
    </r>
    <r>
      <rPr>
        <b/>
        <sz val="10"/>
        <color indexed="8"/>
        <rFont val="Tahoma"/>
        <family val="2"/>
      </rPr>
      <t>THONGTINLUONG</t>
    </r>
  </si>
  <si>
    <r>
      <t xml:space="preserve">- Trạng thái: cho phép
- Giá trị mặc định lấy từ cột </t>
    </r>
    <r>
      <rPr>
        <b/>
        <sz val="10"/>
        <color indexed="8"/>
        <rFont val="Tahoma"/>
        <family val="2"/>
      </rPr>
      <t>HeSoLuong</t>
    </r>
    <r>
      <rPr>
        <sz val="10"/>
        <color indexed="8"/>
        <rFont val="Tahoma"/>
        <family val="2"/>
      </rPr>
      <t xml:space="preserve"> trong bảng </t>
    </r>
    <r>
      <rPr>
        <b/>
        <sz val="10"/>
        <color indexed="8"/>
        <rFont val="Tahoma"/>
        <family val="2"/>
      </rPr>
      <t>THONGTINGIASU</t>
    </r>
  </si>
  <si>
    <r>
      <t xml:space="preserve">- Trạng thái: cho phép
- Giá trị mặc định lấy từ cột </t>
    </r>
    <r>
      <rPr>
        <b/>
        <sz val="10"/>
        <color indexed="8"/>
        <rFont val="Tahoma"/>
        <family val="2"/>
      </rPr>
      <t>SoBuoiDay</t>
    </r>
    <r>
      <rPr>
        <sz val="10"/>
        <color indexed="8"/>
        <rFont val="Tahoma"/>
        <family val="2"/>
      </rPr>
      <t xml:space="preserve"> trong bảng </t>
    </r>
    <r>
      <rPr>
        <b/>
        <sz val="10"/>
        <color indexed="8"/>
        <rFont val="Tahoma"/>
        <family val="2"/>
      </rPr>
      <t>THONGTINGIANGDAY</t>
    </r>
  </si>
  <si>
    <r>
      <t xml:space="preserve">- Trạng thái: cho phép
- Giá trị mặc định lấy từ cột </t>
    </r>
    <r>
      <rPr>
        <b/>
        <sz val="10"/>
        <color indexed="8"/>
        <rFont val="Tahoma"/>
        <family val="2"/>
      </rPr>
      <t>SDT</t>
    </r>
    <r>
      <rPr>
        <sz val="10"/>
        <color indexed="8"/>
        <rFont val="Tahoma"/>
        <family val="2"/>
      </rPr>
      <t xml:space="preserve"> trong bảng </t>
    </r>
    <r>
      <rPr>
        <b/>
        <sz val="10"/>
        <color indexed="8"/>
        <rFont val="Tahoma"/>
        <family val="2"/>
      </rPr>
      <t>THONGTINGIASU</t>
    </r>
  </si>
  <si>
    <r>
      <t xml:space="preserve">- Trạng thái: cho phép
- Giá trị mặc định lấy từ cột </t>
    </r>
    <r>
      <rPr>
        <b/>
        <sz val="10"/>
        <color indexed="8"/>
        <rFont val="Tahoma"/>
        <family val="2"/>
      </rPr>
      <t>MonDay</t>
    </r>
    <r>
      <rPr>
        <sz val="10"/>
        <color indexed="8"/>
        <rFont val="Tahoma"/>
        <family val="2"/>
      </rPr>
      <t xml:space="preserve"> trong bảng </t>
    </r>
    <r>
      <rPr>
        <b/>
        <sz val="10"/>
        <color indexed="8"/>
        <rFont val="Tahoma"/>
        <family val="2"/>
      </rPr>
      <t>THONGTINGIASU</t>
    </r>
  </si>
  <si>
    <r>
      <t xml:space="preserve">- Trạng thái: cho phép
- Giá trị mặc định lấy từ cột </t>
    </r>
    <r>
      <rPr>
        <b/>
        <sz val="10"/>
        <color indexed="8"/>
        <rFont val="Tahoma"/>
        <family val="2"/>
      </rPr>
      <t>HoTen</t>
    </r>
    <r>
      <rPr>
        <sz val="10"/>
        <color indexed="8"/>
        <rFont val="Tahoma"/>
        <family val="2"/>
      </rPr>
      <t xml:space="preserve"> trong bảng </t>
    </r>
    <r>
      <rPr>
        <b/>
        <sz val="10"/>
        <color indexed="8"/>
        <rFont val="Tahoma"/>
        <family val="2"/>
      </rPr>
      <t>THONGTINGIASU</t>
    </r>
  </si>
  <si>
    <r>
      <t xml:space="preserve">- Trạng thái: cho phép
- Giá trị mặc định lấy từ cột </t>
    </r>
    <r>
      <rPr>
        <b/>
        <sz val="10"/>
        <color indexed="8"/>
        <rFont val="Tahoma"/>
        <family val="2"/>
      </rPr>
      <t>MaGiaSu</t>
    </r>
    <r>
      <rPr>
        <sz val="10"/>
        <color indexed="8"/>
        <rFont val="Tahoma"/>
        <family val="2"/>
      </rPr>
      <t xml:space="preserve"> trong bảng </t>
    </r>
    <r>
      <rPr>
        <b/>
        <sz val="10"/>
        <color indexed="8"/>
        <rFont val="Tahoma"/>
        <family val="2"/>
      </rPr>
      <t>THONGTINGIASU</t>
    </r>
  </si>
  <si>
    <r>
      <t>- Trạng thái: chỉ đọc</t>
    </r>
    <r>
      <rPr>
        <sz val="12"/>
        <color indexed="10"/>
        <rFont val="Times New Roman"/>
        <family val="1"/>
      </rPr>
      <t xml:space="preserve">
</t>
    </r>
    <r>
      <rPr>
        <sz val="12"/>
        <rFont val="Times New Roman"/>
        <family val="1"/>
      </rPr>
      <t>-Định dạng: 100 gia sư cho mỗi trang</t>
    </r>
  </si>
  <si>
    <t>1. Mở màn hình "Lương"
2. Đóng màn hình "Thông tin lương".</t>
  </si>
  <si>
    <t>Ở màn hình "Thông tin lương"
Nhấn [Quay lại] button</t>
  </si>
  <si>
    <t>Ở màn hình "Thông tin lương"
Nhấn [Chuyển lương] button</t>
  </si>
  <si>
    <t>Ở màn hình "Lương"
1. Chọn 1 gia sư.
2. Nhấn [Xem chi tiết].button</t>
  </si>
  <si>
    <t>Ở màn hình "In Biên Lai Lương"
Nhấn [Hủy] button</t>
  </si>
  <si>
    <t>FUNC- In Biên Lai Lương-4</t>
  </si>
  <si>
    <t>1. Hiển thị màn hình "Lương" 
2. Xuất biên lai
3. Đóng màn hình "In Biên Lương"</t>
  </si>
  <si>
    <t>FUNC-In Biên Lai Lương-3</t>
  </si>
  <si>
    <t>1. Ở màn hình "In Biên Lương"
2. Nhấn [Lưu] button</t>
  </si>
  <si>
    <t>Xác nhận chuyển lương</t>
  </si>
  <si>
    <t>Ở thông báo "Bạn thực sự muốn tiếp tục?"
Nhấn [Đồng ý] button</t>
  </si>
  <si>
    <t>Tên Dự Án</t>
  </si>
  <si>
    <t>Mã Dự án</t>
  </si>
  <si>
    <t>Phiên Bản</t>
  </si>
  <si>
    <t>Mã Tài Liệu</t>
  </si>
  <si>
    <t>Người Tạo</t>
  </si>
  <si>
    <t>Người Phê Bình/Người Phê Chuẩn</t>
  </si>
  <si>
    <t>Ngày Đưa Ra</t>
  </si>
  <si>
    <t>Ghi Chép Thay Đổi</t>
  </si>
  <si>
    <t>Ngày Có Hiệu Lực</t>
  </si>
  <si>
    <t>Thay Đổi Khoản</t>
  </si>
  <si>
    <t>*T,S,X</t>
  </si>
  <si>
    <t>Mô Tả Sự Thay Đổi</t>
  </si>
  <si>
    <t>Tham Khảo</t>
  </si>
  <si>
    <t>Số</t>
  </si>
  <si>
    <t>Người Kiểm Tra</t>
  </si>
  <si>
    <t>Tên Chức Năng</t>
  </si>
  <si>
    <t>Tên Tờ</t>
  </si>
  <si>
    <t>Mô Tả</t>
  </si>
  <si>
    <t>Tiền Điều Kiện</t>
  </si>
  <si>
    <t>Mã Module</t>
  </si>
  <si>
    <t>Mô Tả Test Case</t>
  </si>
  <si>
    <t>Thông Qua</t>
  </si>
  <si>
    <t>Thất Bại</t>
  </si>
  <si>
    <t>Số Test cases</t>
  </si>
  <si>
    <t>Kiểm Tra CHỨC NĂNG- Đăng nhập</t>
  </si>
  <si>
    <t>Kiểm Tra GUI-Màn hình đăng nhập</t>
  </si>
  <si>
    <t>Thủ Tục Test Case</t>
  </si>
  <si>
    <t>Phụ Thuộc Inter-case</t>
  </si>
  <si>
    <t>Kết Quả</t>
  </si>
  <si>
    <t>Yêu Cầu Kiểm Tra</t>
  </si>
  <si>
    <t>Kiểm Tra màn hình đăng nhập</t>
  </si>
  <si>
    <t>Chưa Được Kiểm Tra</t>
  </si>
  <si>
    <t>Kiểm Tra Chức Năng - Sửa thông tin GS</t>
  </si>
  <si>
    <t>Kiểm Tra GUI - Sửa thông tin GS</t>
  </si>
  <si>
    <t>Kiểm Tra màn hình sửa thông tin gia sư</t>
  </si>
  <si>
    <t>Kiểm Tra màn hình Xếp lịch dạy</t>
  </si>
  <si>
    <t xml:space="preserve">Thông Qua </t>
  </si>
  <si>
    <t>Kiểm Tra GUI - Xếp lịch dạy</t>
  </si>
  <si>
    <t>Kiểm Tra Chức Năng - Xếp lịch dạy</t>
  </si>
  <si>
    <t>Kiểm Tra màn hình thêm lịch dạy</t>
  </si>
  <si>
    <t>Kiểm Tra GUI - Thêm lịch dạy</t>
  </si>
  <si>
    <t>Kiểm Tra Chức Năng - Thêm lịch dạy</t>
  </si>
  <si>
    <t>Kiểm Tra GUI - Xem lịch dạy</t>
  </si>
  <si>
    <t>Kiểm Tra màn hình xem lịch dạy</t>
  </si>
  <si>
    <t>Kiểm Tra GUI-Màn hình chính</t>
  </si>
  <si>
    <t>Kiểm Tra Chức Năng- Màn hình chính</t>
  </si>
  <si>
    <t>Kiểm Tra Màn hình chính quản lý</t>
  </si>
  <si>
    <t>Kiểm Tra Màn hình tạo tài khoảng</t>
  </si>
  <si>
    <t>Kiểm Tra GUI - Tạo tài khoản</t>
  </si>
  <si>
    <t>Kiểm Tra Chức Năng - Tạo tài khoản</t>
  </si>
  <si>
    <t>Kiểm Tra màn hình thông tin gia sư</t>
  </si>
  <si>
    <t>Kiểm Tra Chức Năng - Thông tin GS</t>
  </si>
  <si>
    <t>Kiểm Tra GUI - Thông tin GS</t>
  </si>
  <si>
    <t>Ngày Kiểm Tra</t>
  </si>
  <si>
    <t>Ghi Chú</t>
  </si>
  <si>
    <t>Kiểm Tra Chức Năng - Sửa Gia Sư</t>
  </si>
  <si>
    <t>Kiểm Tra GUI - Sửa Gia Sư</t>
  </si>
  <si>
    <t>Đầu Ra Mong Đợi</t>
  </si>
  <si>
    <t>Phụ Thuộc Inter-test case</t>
  </si>
  <si>
    <t>Kiểm Tra Chức Năng- Thu học phí</t>
  </si>
  <si>
    <t>Kiểm Tra GUI-Học phí</t>
  </si>
  <si>
    <t>Kiểm Tra Chức Năng-In Biên Lai Học Phí</t>
  </si>
  <si>
    <t>Kiểm Tra GUI-In Biên Lai Học Phí</t>
  </si>
  <si>
    <t>Kiểm Tra GUI-Lương</t>
  </si>
  <si>
    <t>Kiểm Tra Chức Năng-Xem Lương</t>
  </si>
  <si>
    <t>Kiểm Tra GUI-màn hình Thông tin lương</t>
  </si>
  <si>
    <t>Kiểm Tra Chức Năng- màn hình Thông tin lương</t>
  </si>
  <si>
    <t>Kiểm Tra màn hình Học Phí</t>
  </si>
  <si>
    <t>Kiểm Tra màn hình In Biên Lai Học Phí</t>
  </si>
  <si>
    <t>Kiểm Tra màn hình Lương</t>
  </si>
  <si>
    <t>Kiểm Tra màn hình Thông tin lương</t>
  </si>
  <si>
    <t>Kiểm Tra màn hình In Biên Lai Lương</t>
  </si>
  <si>
    <t>Kiểm Tra GUI-In Biên Lai Lương</t>
  </si>
  <si>
    <t>DANH SÁCH TEST CASE</t>
  </si>
  <si>
    <t>Tại màn hình "Sửa Gia Sư"
1. Đầu vào của các trường khác là hợp lệ và đầu vào của trường [Email] khác với cấu trúc mặc định
2. Chọn [Hoàn tất]button sau đó nhấn "Xác Nhận" ở màn hình thông báo "Xác Nhận Lưu Dữ Liệu".</t>
  </si>
  <si>
    <t>- Thông tin của gia sư trong CSDL được cập nhật - Các dữ liệu (HoTen, MonDay, DiaChi, SDT, Email) của bảng ThongTinGiaSu được thay bằng dữ liệu trong các textbox ([Họ tên], [Môn dạy], [Địa Chỉ], [Số điện thoại], [Email])
- Đóng màn hình "Sửa Gia Sư"
- '-Hiện thông báo "Thông tin đã được chỉnh sửa"</t>
  </si>
  <si>
    <t>Kiểm tra màn hình Sửa Gia Sư</t>
  </si>
  <si>
    <t>FUNC-Xóa-3</t>
  </si>
  <si>
    <t xml:space="preserve"> Chọn [OK] button trên thông báo "Xác nhận xóa"</t>
  </si>
  <si>
    <t>Ở thông báo "Xác nhận xóa"                1.Chọn [OK] button</t>
  </si>
  <si>
    <t>FUNC-Xóa-4</t>
  </si>
  <si>
    <t xml:space="preserve"> Chọn [Cancel] button trên thông báo "Xác nhận xóa"</t>
  </si>
  <si>
    <t>Ở thông báo "Xác nhận xóa"                1.Chọn [Cancel] button</t>
  </si>
  <si>
    <t xml:space="preserve">-Không tiến hành xóa và quay lại màn hính </t>
  </si>
  <si>
    <t>-Thực hiên xóa gia sư khỏi CSDL</t>
  </si>
  <si>
    <t xml:space="preserve"> - Hiện thông báo: "Xác nhận xóa"              </t>
  </si>
  <si>
    <t>- Tài khoản mới sẽ được thêm vào bảng THONGTINTAIKHOAN trong CSDL với dữ liệu từ [Tên tài khoản] textbox, [Mật khẩu] textbox, [Email] textbox, [Quyền truy cập] combobox lần lược được lưu vào cáo field Username, Password, Email, PhanQuyen.
- Đóng màn hình Tạo Tài khoản
- Mở màn hình Thông tin GS</t>
  </si>
  <si>
    <t>FUNC-Add-13</t>
  </si>
  <si>
    <t>[Tên tài khoản] textbox (Tối đa: 20 ký tự)</t>
  </si>
  <si>
    <t>[Mật khẩu] textbox     (Tối đa: 20 ký tự)</t>
  </si>
  <si>
    <t>[Email] textbox.       (Tối đa: 45 ký tự)</t>
  </si>
  <si>
    <t>- Trạng thái: cho phép
- Mặc định: rỗng
- Độ dài tối đa: 45</t>
  </si>
  <si>
    <t>- Trạng thái: cho phép
- Mặc định: rỗng
- Độ dài tối đa: 12</t>
  </si>
  <si>
    <t xml:space="preserve">[Mã GS] textbox                                        </t>
  </si>
  <si>
    <t xml:space="preserve">[Họ tên] textbox                                       </t>
  </si>
  <si>
    <t xml:space="preserve">[Môn dạy] textbox                                        </t>
  </si>
  <si>
    <t xml:space="preserve">[Địa chỉ] textbox                                       </t>
  </si>
  <si>
    <t xml:space="preserve">[Số điện thoại] textbox                                       </t>
  </si>
  <si>
    <t>2.0</t>
  </si>
  <si>
    <t>Thêm Sheet Test Case List</t>
  </si>
  <si>
    <t>T</t>
  </si>
  <si>
    <t>Thêm thiết kết màn hình vào mỗi test case</t>
  </si>
  <si>
    <t>S</t>
  </si>
  <si>
    <t>16/11/2016</t>
  </si>
  <si>
    <t>3.0</t>
  </si>
  <si>
    <t>Thêm Sheet Layout</t>
  </si>
  <si>
    <t>17/11/2016</t>
  </si>
  <si>
    <t>Bổ sung maxleng cho các Check GUI</t>
  </si>
  <si>
    <t>29/11/2016</t>
  </si>
  <si>
    <t>4.0</t>
  </si>
  <si>
    <t>Sửa Test Case TN - Thông tin lương</t>
  </si>
  <si>
    <t>Xóa Test Case GS - Xem Lịch Dạy</t>
  </si>
  <si>
    <t>Thêm mô tả cho các item trên màn hình</t>
  </si>
  <si>
    <t>30/11/2016</t>
  </si>
  <si>
    <t>L05</t>
  </si>
  <si>
    <t>- Trạng thái: cho phép
- Mặc định:Giá trị 'Email' trong bảng 'THONTINGIASU' (Thông tin gia sư) của gia sư đang đăng nhập
- Độ dài tối đa: 45</t>
  </si>
  <si>
    <t>- Trạng thái: cho phép
- Mặc định:  Giá trị 'MonDay' trong bảng 'THONTINGIASU' (Thông tin gia sư) của gia sư đang đăng nhập
- Độ dài tối đa: 30</t>
  </si>
  <si>
    <t>- Trạng thái: cho phép
- Mặc định:  Giá trị 'SDT' trong bảng 'THONTINGIASU' (Thông tin gia sư) của gia sư đang đăng nhập
- Độ dài tối đa: 12</t>
  </si>
  <si>
    <t xml:space="preserve">[Email] textbox
</t>
  </si>
  <si>
    <t xml:space="preserve">[Họ tên] textbox
</t>
  </si>
  <si>
    <t xml:space="preserve">[Môn dạy] textbox
</t>
  </si>
  <si>
    <t xml:space="preserve">[Địa chỉ] textbox
</t>
  </si>
  <si>
    <t xml:space="preserve">[Số điện thoại] textbox
</t>
  </si>
  <si>
    <t>Hiển thị thông báo lỗi "Nhập trước khi tìm".</t>
  </si>
  <si>
    <t>Hiển thị thông báo lỗi "Không tìm thấy học sinh"</t>
  </si>
  <si>
    <t xml:space="preserve"> Hiển thị thông báo "Bạn thực sự muốn in biên lai này?"
</t>
  </si>
  <si>
    <t>Hủy quá trình in biên lai học phí</t>
  </si>
  <si>
    <t>Ở thông báo "Bạn thực sự muốn in biên lai này?"
Nhấn [Hủy] button</t>
  </si>
  <si>
    <t>Tắt thông báo "Bạn thực sự muốn in biên lai này?"</t>
  </si>
  <si>
    <t>FUNC- In Biên Lai Học Phí_5</t>
  </si>
  <si>
    <t>Hiển thị thông báo lỗi "Không tìm thấy"</t>
  </si>
  <si>
    <t>Hiển thị thông báo lỗi "Bạn phải chọn 1 gia sư trước khi muốn xem chi tiết".</t>
  </si>
  <si>
    <t>Nhấn "Xem chi tiết" khi dòng dữ liệu không tồn tại</t>
  </si>
  <si>
    <t>Hiển thị thông báo "Gia sư bạn chọn không tồn tại"</t>
  </si>
  <si>
    <t>FUNC-Xem Lương-12</t>
  </si>
  <si>
    <t>[Tổng lương] label</t>
  </si>
  <si>
    <t>- Trạng thái: Không cho phép
- Giá trị mặc định: Hệ số lương* Số buổi dạy</t>
  </si>
  <si>
    <t xml:space="preserve"> Hiển thị thông báo "Bạn thực sự muốn tiếp tục?"</t>
  </si>
  <si>
    <t>Tiếp tục quá trình chuyển lương</t>
  </si>
  <si>
    <t>Ở thông báo " Bạn thực sự muốn tiếp tục?"
Nhấn [Đồng ý] button</t>
  </si>
  <si>
    <t>1. Mở màn hình "In biên lai lương"
2. Đóng màn hình "Thông tin lương".</t>
  </si>
  <si>
    <t>FUNC-Thông tin lương-4</t>
  </si>
  <si>
    <t>Hủy quá trình xác nhận chuyển lương</t>
  </si>
  <si>
    <t>Ở thông báo " Bạn thực sự muốn tiếp tục?"
Nhấn [Hủy] button</t>
  </si>
  <si>
    <t>Tắt thông báo " Bạn thực sự muốn tiếp tục"</t>
  </si>
  <si>
    <t>FUNC-Thông tin lương-5</t>
  </si>
  <si>
    <t>Hiển thị thông báo "Bạn thực sự muốn in biên lai này?"</t>
  </si>
  <si>
    <t>Hủy quá trình in biên lai lương</t>
  </si>
  <si>
    <t>FUNC- In Biên Lai Lương-5</t>
  </si>
  <si>
    <t xml:space="preserve">[Mã GS] textbox
</t>
  </si>
  <si>
    <t>- Trạng thái: Cho phép
- Giá trị mặc định: Ngày hiện tại
- Độ dài tối đa: 10</t>
  </si>
  <si>
    <t>- Trạng thái : Cho phép
- Giá trị mặc định: Họ tên của học sinh đã chọn ở màn hình "Học Phí"
- Độ dài tối đa: 40</t>
  </si>
  <si>
    <t>- Trạng thái :Cho phép
- Giá trị mặc định: Môn học của học sinh đã chọn ở màn hình "Học Phí"
- Độ dài tối đa: 20</t>
  </si>
  <si>
    <t>- Trạng thái :Cho phép
- Giá trị mặc định: Tổng tiền học phí của học sinh đã chọn ở màn hình "Học Phí"
- Độ dài tối đa: 10</t>
  </si>
  <si>
    <t>- Trạng thái :Cho phép
- Giá trị mặc định: Họ tên của Gia sư đã chọn ở màn hình "Lương"
- Độ dài tối đa: 40</t>
  </si>
  <si>
    <t>- Trạng thái : Cho phép
- Giá trị mặc định: Số buổi buổi dạy của gia sư đã chọn ở màn hình "Lương"
- Độ dài tối đa: 3</t>
  </si>
  <si>
    <t>- Trạng thái : Cho phép
- Giá trị mặc định: Tiền còn lại của gia sư đã chọn ở màn hình "Lương"
- Độ dài tối đa: 10</t>
  </si>
  <si>
    <t>- Trạng thái: Cho phép
- Giá trị mặc định: Mã GV của giá viên đã chọn ở màn hình "Lương"
- Độ dài tối đa: 5</t>
  </si>
  <si>
    <t>- Trạng thái: Cho phép
- Giá trị mặc định: Họ tên của giá viên đã chọn ở màn hình "Lương"
- Độ dài tối đa: 40</t>
  </si>
  <si>
    <t>- Trạng thái: Cho phép
- Giá trị mặc định: Số buổi dạy của giá viên đã chọn ở màn hình "Lương"
- Độ dài tối đa: 3</t>
  </si>
  <si>
    <t>- Trạng thái: Cho phép
- Giá trị mặc định: Hệ số lương của giá viên đã chọn ở màn hình "Lương"
- Độ dài tối đa: 5</t>
  </si>
  <si>
    <t>14. In biên lai lương</t>
  </si>
  <si>
    <t>13. Thông tin lương</t>
  </si>
  <si>
    <t>12. Lương</t>
  </si>
  <si>
    <t>11. In Biên Lai Học Phí</t>
  </si>
  <si>
    <t xml:space="preserve">- Trạng thái: cho phép (Chỉ với Quản Lý, Gia Sư không được cho phép)
</t>
  </si>
  <si>
    <t>- Trạng thái: cho phép (Chỉ với Quản Lý, Gia Sư không được cho phép)
- Gía trị lấy từ cột NgayDay trong bảng THONGTINGIANGDAY của CSDL</t>
  </si>
  <si>
    <t>FUNC-LDGS-1</t>
  </si>
  <si>
    <t>FUNC-LDGS-2</t>
  </si>
  <si>
    <t>Quay lại màn hình chính Gia Sư</t>
  </si>
  <si>
    <t>Tại màn hình "Lịch Dạy"
1. Chọn [Quay lại]button</t>
  </si>
  <si>
    <t>- Đóng màn hình Xem lịch dạy
- Mở màn hình chính "Gia Sư"</t>
  </si>
  <si>
    <t>Check function - Xem lịch dạy (Gia Sư)</t>
  </si>
  <si>
    <t>Kiểm Tra Chức Năng - Xem lịch dạy (Quản Lý)</t>
  </si>
  <si>
    <t>X</t>
  </si>
  <si>
    <t>- Trạng thái: cho phép (Chỉ với Quản Lý, Gia Sư không được cho phép)
- Giá trị mặc định lấy từ cột ThoiGian trong bảng THONGTINGIANGDAY của CSDL
- Độ dài tối đa: 20</t>
  </si>
  <si>
    <t>Trạng thái: cho phép (Chỉ với Quản Lý, Gia Sư không được cho phép)
- Mặc định: Dạy
- Bao gồm 2 giá trị: Dạy và Nghỉ</t>
  </si>
  <si>
    <t>Tại màn hình Xếp lịch dạy (Của Quản Lý) chọn [Xem] button</t>
  </si>
  <si>
    <t>Tại màn hình chính "Gia Sư" (Của Gia Sư) chọn [Xem Lịch Dạy Học] button</t>
  </si>
  <si>
    <t>Hiển thị màn hình "Lịch dạy" (Theo phân quyền của Gia Sư)</t>
  </si>
  <si>
    <t>Hiển thị màn hình Xem lịch dạy (Theo phân quyền của Quản Lý)</t>
  </si>
  <si>
    <t xml:space="preserve">Bổ sung thêm phân quyền khi mở màn hình với tư cách là Gia Sư
</t>
  </si>
  <si>
    <t xml:space="preserve">Bổ sung cho Test Case QL-Xem lịch dạy phần cho gia sư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</si>
</sst>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7">
    <font>
      <sz val="11"/>
      <color theme="1"/>
      <name val="Calibri"/>
      <family val="2"/>
      <scheme val="minor"/>
    </font>
    <font>
      <sz val="11"/>
      <name val="ＭＳ Ｐゴシック"/>
      <charset val="128"/>
    </font>
    <font>
      <b/>
      <sz val="10"/>
      <color indexed="9"/>
      <name val="Tahoma"/>
      <family val="2"/>
    </font>
    <font>
      <b/>
      <sz val="10"/>
      <name val="Tahoma"/>
      <family val="2"/>
    </font>
    <font>
      <sz val="10"/>
      <name val="Tahoma"/>
      <family val="2"/>
    </font>
    <font>
      <sz val="10"/>
      <color indexed="8"/>
      <name val="Tahoma"/>
      <family val="2"/>
    </font>
    <font>
      <sz val="10"/>
      <color indexed="10"/>
      <name val="Tahoma"/>
      <family val="2"/>
    </font>
    <font>
      <sz val="11"/>
      <name val="Calibri"/>
      <family val="2"/>
      <scheme val="minor"/>
    </font>
    <font>
      <sz val="10"/>
      <name val="Arial"/>
      <family val="2"/>
    </font>
    <font>
      <u/>
      <sz val="11"/>
      <color indexed="12"/>
      <name val="ＭＳ Ｐゴシック"/>
      <family val="3"/>
      <charset val="128"/>
    </font>
    <font>
      <sz val="12"/>
      <color theme="1"/>
      <name val="Times New Roman"/>
      <family val="1"/>
    </font>
    <font>
      <b/>
      <sz val="20"/>
      <color indexed="8"/>
      <name val="Tahoma"/>
      <family val="2"/>
    </font>
    <font>
      <b/>
      <sz val="10"/>
      <color indexed="8"/>
      <name val="Tahoma"/>
      <family val="2"/>
    </font>
    <font>
      <b/>
      <sz val="10"/>
      <color indexed="10"/>
      <name val="Tahoma"/>
      <family val="2"/>
    </font>
    <font>
      <i/>
      <sz val="10"/>
      <color indexed="17"/>
      <name val="Tahoma"/>
      <family val="2"/>
    </font>
    <font>
      <b/>
      <sz val="10"/>
      <color indexed="8"/>
      <name val="Tahoma"/>
      <family val="2"/>
      <charset val="163"/>
    </font>
    <font>
      <sz val="10"/>
      <color indexed="8"/>
      <name val="Tahoma"/>
      <family val="2"/>
      <charset val="163"/>
    </font>
    <font>
      <b/>
      <sz val="22"/>
      <color indexed="10"/>
      <name val="Tahoma"/>
      <family val="2"/>
    </font>
    <font>
      <b/>
      <sz val="26"/>
      <color indexed="10"/>
      <name val="Tahoma"/>
      <family val="2"/>
    </font>
    <font>
      <b/>
      <sz val="10"/>
      <color indexed="60"/>
      <name val="Tahoma"/>
      <family val="2"/>
    </font>
    <font>
      <b/>
      <sz val="10"/>
      <color indexed="8"/>
      <name val="Times New Roman"/>
      <family val="1"/>
    </font>
    <font>
      <sz val="10"/>
      <color indexed="8"/>
      <name val="Times New Roman"/>
      <family val="1"/>
    </font>
    <font>
      <sz val="11"/>
      <color theme="1"/>
      <name val="Calibri"/>
      <family val="2"/>
      <scheme val="minor"/>
    </font>
    <font>
      <b/>
      <sz val="12"/>
      <name val="Times New Roman"/>
      <family val="1"/>
    </font>
    <font>
      <i/>
      <sz val="12"/>
      <color indexed="17"/>
      <name val="Times New Roman"/>
      <family val="1"/>
    </font>
    <font>
      <b/>
      <sz val="12"/>
      <color indexed="8"/>
      <name val="Times New Roman"/>
      <family val="1"/>
    </font>
    <font>
      <sz val="12"/>
      <color indexed="8"/>
      <name val="Times New Roman"/>
      <family val="1"/>
    </font>
    <font>
      <b/>
      <sz val="12"/>
      <color indexed="9"/>
      <name val="Times New Roman"/>
      <family val="1"/>
    </font>
    <font>
      <sz val="12"/>
      <name val="Times New Roman"/>
      <family val="1"/>
    </font>
    <font>
      <sz val="12"/>
      <color indexed="10"/>
      <name val="Times New Roman"/>
      <family val="1"/>
    </font>
    <font>
      <sz val="13"/>
      <color theme="1"/>
      <name val="Times New Roman"/>
      <family val="2"/>
      <charset val="163"/>
    </font>
    <font>
      <u/>
      <sz val="12"/>
      <color indexed="12"/>
      <name val="Times New Roman"/>
      <family val="1"/>
    </font>
    <font>
      <sz val="16"/>
      <color theme="1"/>
      <name val="Times New Roman"/>
      <family val="1"/>
    </font>
    <font>
      <b/>
      <sz val="10"/>
      <name val="Tahoma"/>
      <family val="2"/>
      <charset val="163"/>
    </font>
    <font>
      <sz val="10"/>
      <color theme="1"/>
      <name val="Tahoma"/>
      <family val="2"/>
      <charset val="163"/>
    </font>
    <font>
      <sz val="10"/>
      <name val="Tahoma"/>
      <family val="2"/>
      <charset val="163"/>
    </font>
    <font>
      <sz val="16"/>
      <name val="Times New Roman"/>
      <family val="1"/>
    </font>
  </fonts>
  <fills count="9">
    <fill>
      <patternFill patternType="none"/>
    </fill>
    <fill>
      <patternFill patternType="gray125"/>
    </fill>
    <fill>
      <patternFill patternType="solid">
        <fgColor indexed="18"/>
        <bgColor indexed="32"/>
      </patternFill>
    </fill>
    <fill>
      <patternFill patternType="solid">
        <fgColor indexed="27"/>
        <bgColor indexed="41"/>
      </patternFill>
    </fill>
    <fill>
      <patternFill patternType="solid">
        <fgColor indexed="9"/>
        <bgColor indexed="26"/>
      </patternFill>
    </fill>
    <fill>
      <patternFill patternType="solid">
        <fgColor theme="0"/>
        <bgColor indexed="26"/>
      </patternFill>
    </fill>
    <fill>
      <patternFill patternType="solid">
        <fgColor indexed="62"/>
        <bgColor indexed="56"/>
      </patternFill>
    </fill>
    <fill>
      <patternFill patternType="solid">
        <fgColor rgb="FF66FFFF"/>
        <bgColor indexed="26"/>
      </patternFill>
    </fill>
    <fill>
      <patternFill patternType="solid">
        <fgColor rgb="FF66FFFF"/>
        <bgColor indexed="64"/>
      </patternFill>
    </fill>
  </fills>
  <borders count="93">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64"/>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64"/>
      </right>
      <top style="thin">
        <color indexed="8"/>
      </top>
      <bottom style="thin">
        <color indexed="8"/>
      </bottom>
      <diagonal/>
    </border>
    <border>
      <left style="thin">
        <color indexed="8"/>
      </left>
      <right/>
      <top style="thin">
        <color indexed="8"/>
      </top>
      <bottom/>
      <diagonal/>
    </border>
    <border>
      <left style="thin">
        <color indexed="64"/>
      </left>
      <right style="thin">
        <color indexed="64"/>
      </right>
      <top style="thin">
        <color indexed="64"/>
      </top>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right style="hair">
        <color indexed="8"/>
      </right>
      <top style="thin">
        <color indexed="8"/>
      </top>
      <bottom style="hair">
        <color indexed="8"/>
      </bottom>
      <diagonal/>
    </border>
    <border>
      <left/>
      <right style="hair">
        <color indexed="8"/>
      </right>
      <top style="hair">
        <color indexed="8"/>
      </top>
      <bottom style="hair">
        <color indexed="8"/>
      </bottom>
      <diagonal/>
    </border>
    <border>
      <left style="medium">
        <color indexed="8"/>
      </left>
      <right style="thin">
        <color indexed="8"/>
      </right>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thin">
        <color indexed="8"/>
      </left>
      <right/>
      <top style="thin">
        <color indexed="8"/>
      </top>
      <bottom style="thin">
        <color indexed="64"/>
      </bottom>
      <diagonal/>
    </border>
    <border>
      <left/>
      <right/>
      <top style="thin">
        <color indexed="8"/>
      </top>
      <bottom style="thin">
        <color indexed="64"/>
      </bottom>
      <diagonal/>
    </border>
    <border>
      <left style="thin">
        <color indexed="8"/>
      </left>
      <right style="medium">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thin">
        <color indexed="8"/>
      </left>
      <right style="medium">
        <color indexed="64"/>
      </right>
      <top style="thin">
        <color indexed="8"/>
      </top>
      <bottom style="thin">
        <color indexed="8"/>
      </bottom>
      <diagonal/>
    </border>
    <border>
      <left style="thin">
        <color indexed="8"/>
      </left>
      <right style="medium">
        <color indexed="64"/>
      </right>
      <top/>
      <bottom style="thin">
        <color indexed="8"/>
      </bottom>
      <diagonal/>
    </border>
    <border>
      <left style="medium">
        <color indexed="64"/>
      </left>
      <right style="thin">
        <color indexed="8"/>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style="medium">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bottom style="thin">
        <color indexed="64"/>
      </bottom>
      <diagonal/>
    </border>
    <border>
      <left/>
      <right/>
      <top/>
      <bottom style="thin">
        <color indexed="64"/>
      </bottom>
      <diagonal/>
    </border>
    <border>
      <left/>
      <right/>
      <top style="thin">
        <color indexed="8"/>
      </top>
      <bottom/>
      <diagonal/>
    </border>
    <border>
      <left style="thin">
        <color indexed="64"/>
      </left>
      <right/>
      <top style="thin">
        <color indexed="64"/>
      </top>
      <bottom/>
      <diagonal/>
    </border>
    <border>
      <left/>
      <right/>
      <top style="thin">
        <color indexed="64"/>
      </top>
      <bottom/>
      <diagonal/>
    </border>
    <border>
      <left style="thin">
        <color indexed="8"/>
      </left>
      <right/>
      <top/>
      <bottom/>
      <diagonal/>
    </border>
    <border>
      <left style="thin">
        <color indexed="64"/>
      </left>
      <right style="thin">
        <color indexed="64"/>
      </right>
      <top style="thin">
        <color indexed="8"/>
      </top>
      <bottom style="thin">
        <color indexed="64"/>
      </bottom>
      <diagonal/>
    </border>
    <border>
      <left/>
      <right/>
      <top style="thin">
        <color indexed="64"/>
      </top>
      <bottom style="thin">
        <color indexed="64"/>
      </bottom>
      <diagonal/>
    </border>
    <border>
      <left/>
      <right style="thin">
        <color indexed="8"/>
      </right>
      <top/>
      <bottom/>
      <diagonal/>
    </border>
    <border>
      <left style="thin">
        <color indexed="8"/>
      </left>
      <right style="thin">
        <color indexed="8"/>
      </right>
      <top/>
      <bottom/>
      <diagonal/>
    </border>
    <border>
      <left style="thin">
        <color indexed="64"/>
      </left>
      <right/>
      <top/>
      <bottom style="thin">
        <color indexed="64"/>
      </bottom>
      <diagonal/>
    </border>
    <border>
      <left/>
      <right style="medium">
        <color indexed="8"/>
      </right>
      <top style="medium">
        <color indexed="64"/>
      </top>
      <bottom style="thin">
        <color indexed="8"/>
      </bottom>
      <diagonal/>
    </border>
    <border>
      <left/>
      <right style="thin">
        <color indexed="64"/>
      </right>
      <top/>
      <bottom style="thin">
        <color indexed="64"/>
      </bottom>
      <diagonal/>
    </border>
    <border>
      <left style="thin">
        <color indexed="64"/>
      </left>
      <right style="thin">
        <color indexed="64"/>
      </right>
      <top style="thin">
        <color indexed="8"/>
      </top>
      <bottom/>
      <diagonal/>
    </border>
    <border>
      <left style="thin">
        <color indexed="8"/>
      </left>
      <right/>
      <top style="thin">
        <color indexed="64"/>
      </top>
      <bottom/>
      <diagonal/>
    </border>
    <border>
      <left style="thin">
        <color indexed="8"/>
      </left>
      <right style="thin">
        <color indexed="8"/>
      </right>
      <top style="thin">
        <color indexed="8"/>
      </top>
      <bottom style="thin">
        <color indexed="64"/>
      </bottom>
      <diagonal/>
    </border>
    <border>
      <left/>
      <right style="hair">
        <color indexed="8"/>
      </right>
      <top style="hair">
        <color indexed="8"/>
      </top>
      <bottom style="thin">
        <color indexed="64"/>
      </bottom>
      <diagonal/>
    </border>
    <border>
      <left style="hair">
        <color indexed="8"/>
      </left>
      <right style="hair">
        <color indexed="8"/>
      </right>
      <top style="hair">
        <color indexed="8"/>
      </top>
      <bottom style="thin">
        <color indexed="64"/>
      </bottom>
      <diagonal/>
    </border>
    <border>
      <left style="hair">
        <color indexed="8"/>
      </left>
      <right style="thin">
        <color indexed="8"/>
      </right>
      <top style="hair">
        <color indexed="8"/>
      </top>
      <bottom style="thin">
        <color indexed="64"/>
      </bottom>
      <diagonal/>
    </border>
    <border>
      <left/>
      <right/>
      <top/>
      <bottom style="medium">
        <color indexed="8"/>
      </bottom>
      <diagonal/>
    </border>
    <border>
      <left style="medium">
        <color indexed="8"/>
      </left>
      <right/>
      <top style="thin">
        <color indexed="8"/>
      </top>
      <bottom style="medium">
        <color indexed="8"/>
      </bottom>
      <diagonal/>
    </border>
    <border>
      <left style="thin">
        <color indexed="64"/>
      </left>
      <right/>
      <top/>
      <bottom/>
      <diagonal/>
    </border>
    <border>
      <left style="thin">
        <color indexed="8"/>
      </left>
      <right/>
      <top/>
      <bottom style="thin">
        <color indexed="8"/>
      </bottom>
      <diagonal/>
    </border>
    <border>
      <left style="thin">
        <color indexed="64"/>
      </left>
      <right style="thin">
        <color indexed="8"/>
      </right>
      <top style="thin">
        <color indexed="8"/>
      </top>
      <bottom style="thin">
        <color indexed="64"/>
      </bottom>
      <diagonal/>
    </border>
    <border>
      <left style="thin">
        <color indexed="8"/>
      </left>
      <right style="thin">
        <color indexed="64"/>
      </right>
      <top style="thin">
        <color indexed="64"/>
      </top>
      <bottom style="thin">
        <color indexed="8"/>
      </bottom>
      <diagonal/>
    </border>
    <border>
      <left style="thin">
        <color indexed="8"/>
      </left>
      <right style="thin">
        <color indexed="64"/>
      </right>
      <top style="thin">
        <color indexed="64"/>
      </top>
      <bottom style="thin">
        <color indexed="64"/>
      </bottom>
      <diagonal/>
    </border>
    <border>
      <left style="thin">
        <color indexed="8"/>
      </left>
      <right style="thin">
        <color indexed="64"/>
      </right>
      <top style="thin">
        <color indexed="8"/>
      </top>
      <bottom style="thin">
        <color indexed="64"/>
      </bottom>
      <diagonal/>
    </border>
    <border>
      <left style="thin">
        <color indexed="8"/>
      </left>
      <right/>
      <top style="thin">
        <color indexed="8"/>
      </top>
      <bottom style="medium">
        <color indexed="8"/>
      </bottom>
      <diagonal/>
    </border>
    <border>
      <left style="thin">
        <color indexed="8"/>
      </left>
      <right/>
      <top style="thin">
        <color indexed="64"/>
      </top>
      <bottom style="thin">
        <color indexed="8"/>
      </bottom>
      <diagonal/>
    </border>
    <border>
      <left/>
      <right/>
      <top style="thin">
        <color indexed="64"/>
      </top>
      <bottom style="thin">
        <color indexed="8"/>
      </bottom>
      <diagonal/>
    </border>
    <border>
      <left/>
      <right style="thin">
        <color indexed="64"/>
      </right>
      <top/>
      <bottom/>
      <diagonal/>
    </border>
    <border>
      <left/>
      <right/>
      <top style="thin">
        <color indexed="8"/>
      </top>
      <bottom style="medium">
        <color indexed="64"/>
      </bottom>
      <diagonal/>
    </border>
    <border>
      <left/>
      <right/>
      <top style="medium">
        <color indexed="64"/>
      </top>
      <bottom style="thin">
        <color indexed="8"/>
      </bottom>
      <diagonal/>
    </border>
    <border>
      <left style="medium">
        <color indexed="8"/>
      </left>
      <right/>
      <top/>
      <bottom style="thin">
        <color indexed="8"/>
      </bottom>
      <diagonal/>
    </border>
    <border>
      <left style="medium">
        <color indexed="8"/>
      </left>
      <right/>
      <top style="thin">
        <color indexed="8"/>
      </top>
      <bottom style="thin">
        <color indexed="8"/>
      </bottom>
      <diagonal/>
    </border>
    <border>
      <left style="thin">
        <color indexed="8"/>
      </left>
      <right style="thin">
        <color indexed="8"/>
      </right>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top style="thin">
        <color indexed="8"/>
      </top>
      <bottom style="medium">
        <color indexed="64"/>
      </bottom>
      <diagonal/>
    </border>
    <border>
      <left/>
      <right style="medium">
        <color indexed="64"/>
      </right>
      <top style="thin">
        <color indexed="8"/>
      </top>
      <bottom style="medium">
        <color indexed="64"/>
      </bottom>
      <diagonal/>
    </border>
    <border>
      <left style="medium">
        <color indexed="64"/>
      </left>
      <right/>
      <top style="medium">
        <color indexed="64"/>
      </top>
      <bottom style="medium">
        <color indexed="64"/>
      </bottom>
      <diagonal/>
    </border>
    <border>
      <left style="thin">
        <color indexed="8"/>
      </left>
      <right style="thin">
        <color indexed="64"/>
      </right>
      <top style="thin">
        <color indexed="8"/>
      </top>
      <bottom style="thin">
        <color indexed="8"/>
      </bottom>
      <diagonal/>
    </border>
    <border>
      <left/>
      <right/>
      <top/>
      <bottom style="thin">
        <color indexed="8"/>
      </bottom>
      <diagonal/>
    </border>
  </borders>
  <cellStyleXfs count="8">
    <xf numFmtId="0" fontId="0" fillId="0" borderId="0"/>
    <xf numFmtId="0" fontId="1" fillId="0" borderId="0"/>
    <xf numFmtId="0" fontId="8" fillId="0" borderId="0"/>
    <xf numFmtId="0" fontId="9" fillId="0" borderId="0" applyNumberFormat="0" applyFill="0" applyBorder="0" applyAlignment="0" applyProtection="0"/>
    <xf numFmtId="0" fontId="1" fillId="0" borderId="0"/>
    <xf numFmtId="0" fontId="22" fillId="0" borderId="0"/>
    <xf numFmtId="0" fontId="30" fillId="0" borderId="0"/>
    <xf numFmtId="0" fontId="1" fillId="0" borderId="0"/>
  </cellStyleXfs>
  <cellXfs count="430">
    <xf numFmtId="0" fontId="0" fillId="0" borderId="0" xfId="0"/>
    <xf numFmtId="0" fontId="4" fillId="4" borderId="6" xfId="1" applyFont="1" applyFill="1" applyBorder="1" applyAlignment="1">
      <alignment horizontal="left" vertical="top" wrapText="1"/>
    </xf>
    <xf numFmtId="0" fontId="2" fillId="2" borderId="1" xfId="1" applyFont="1" applyFill="1" applyBorder="1" applyAlignment="1">
      <alignment horizontal="left" vertical="top" wrapText="1"/>
    </xf>
    <xf numFmtId="0" fontId="3" fillId="3" borderId="3" xfId="1" applyFont="1" applyFill="1" applyBorder="1" applyAlignment="1">
      <alignment horizontal="left" vertical="top" wrapText="1"/>
    </xf>
    <xf numFmtId="0" fontId="3" fillId="3" borderId="6" xfId="1" applyFont="1" applyFill="1" applyBorder="1" applyAlignment="1">
      <alignment horizontal="left" vertical="top" wrapText="1"/>
    </xf>
    <xf numFmtId="0" fontId="4" fillId="4" borderId="10" xfId="1" applyFont="1" applyFill="1" applyBorder="1" applyAlignment="1">
      <alignment horizontal="left" vertical="top" wrapText="1"/>
    </xf>
    <xf numFmtId="0" fontId="4" fillId="4" borderId="12" xfId="1" applyFont="1" applyFill="1" applyBorder="1" applyAlignment="1">
      <alignment horizontal="left" vertical="top" wrapText="1"/>
    </xf>
    <xf numFmtId="0" fontId="4" fillId="4" borderId="9" xfId="1" applyFont="1" applyFill="1" applyBorder="1" applyAlignment="1">
      <alignment horizontal="left" vertical="top" wrapText="1"/>
    </xf>
    <xf numFmtId="0" fontId="4" fillId="4" borderId="6" xfId="0" applyFont="1" applyFill="1" applyBorder="1" applyAlignment="1">
      <alignment horizontal="left" vertical="top" wrapText="1"/>
    </xf>
    <xf numFmtId="0" fontId="0" fillId="0" borderId="10" xfId="0" applyBorder="1" applyAlignment="1">
      <alignment vertical="top"/>
    </xf>
    <xf numFmtId="0" fontId="4" fillId="4" borderId="13" xfId="0" quotePrefix="1" applyFont="1" applyFill="1" applyBorder="1" applyAlignment="1">
      <alignment horizontal="left" vertical="top" wrapText="1"/>
    </xf>
    <xf numFmtId="0" fontId="0" fillId="0" borderId="10" xfId="0" applyBorder="1" applyAlignment="1">
      <alignment vertical="top" wrapText="1"/>
    </xf>
    <xf numFmtId="0" fontId="4" fillId="4" borderId="6" xfId="1" applyFont="1" applyFill="1" applyBorder="1" applyAlignment="1">
      <alignment horizontal="left" vertical="top" wrapText="1"/>
    </xf>
    <xf numFmtId="0" fontId="3" fillId="3" borderId="3" xfId="1" applyFont="1" applyFill="1" applyBorder="1" applyAlignment="1">
      <alignment horizontal="left" vertical="top" wrapText="1"/>
    </xf>
    <xf numFmtId="0" fontId="3" fillId="3" borderId="3" xfId="1" applyFont="1" applyFill="1" applyBorder="1" applyAlignment="1">
      <alignment horizontal="left" vertical="top"/>
    </xf>
    <xf numFmtId="0" fontId="3" fillId="3" borderId="4" xfId="1" applyFont="1" applyFill="1" applyBorder="1" applyAlignment="1">
      <alignment horizontal="left" vertical="top" wrapText="1"/>
    </xf>
    <xf numFmtId="0" fontId="3" fillId="3" borderId="5" xfId="1" applyFont="1" applyFill="1" applyBorder="1" applyAlignment="1">
      <alignment horizontal="left" vertical="top" wrapText="1"/>
    </xf>
    <xf numFmtId="0" fontId="4" fillId="4" borderId="1" xfId="1" applyFont="1" applyFill="1" applyBorder="1" applyAlignment="1">
      <alignment horizontal="left" vertical="top" wrapText="1"/>
    </xf>
    <xf numFmtId="0" fontId="5" fillId="4" borderId="1" xfId="0" quotePrefix="1" applyFont="1" applyFill="1" applyBorder="1" applyAlignment="1">
      <alignment horizontal="left" vertical="top" wrapText="1"/>
    </xf>
    <xf numFmtId="0" fontId="5" fillId="4" borderId="1" xfId="0" applyFont="1" applyFill="1" applyBorder="1" applyAlignment="1">
      <alignment horizontal="left" vertical="top" wrapText="1"/>
    </xf>
    <xf numFmtId="0" fontId="5" fillId="4" borderId="9" xfId="0" quotePrefix="1" applyFont="1" applyFill="1" applyBorder="1" applyAlignment="1">
      <alignment horizontal="left" vertical="top" wrapText="1"/>
    </xf>
    <xf numFmtId="0" fontId="4" fillId="4" borderId="10" xfId="0" applyFont="1" applyFill="1" applyBorder="1" applyAlignment="1">
      <alignment horizontal="left" vertical="top" wrapText="1"/>
    </xf>
    <xf numFmtId="0" fontId="4" fillId="4" borderId="10" xfId="0" quotePrefix="1" applyFont="1" applyFill="1" applyBorder="1" applyAlignment="1">
      <alignment horizontal="left" vertical="top" wrapText="1"/>
    </xf>
    <xf numFmtId="0" fontId="4" fillId="4" borderId="15" xfId="0" applyFont="1" applyFill="1" applyBorder="1" applyAlignment="1">
      <alignment horizontal="left" vertical="top" wrapText="1"/>
    </xf>
    <xf numFmtId="0" fontId="3" fillId="3" borderId="6" xfId="1" applyFont="1" applyFill="1" applyBorder="1" applyAlignment="1">
      <alignment horizontal="left" vertical="top" wrapText="1"/>
    </xf>
    <xf numFmtId="0" fontId="3" fillId="3" borderId="11" xfId="1" applyFont="1" applyFill="1" applyBorder="1" applyAlignment="1">
      <alignment horizontal="left" vertical="top" wrapText="1"/>
    </xf>
    <xf numFmtId="0" fontId="4" fillId="4" borderId="11" xfId="0" applyFont="1" applyFill="1" applyBorder="1" applyAlignment="1">
      <alignment horizontal="left" vertical="top" wrapText="1"/>
    </xf>
    <xf numFmtId="0" fontId="4" fillId="0" borderId="16"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4" borderId="6" xfId="1" applyFont="1" applyFill="1" applyBorder="1" applyAlignment="1">
      <alignment horizontal="left" vertical="top" wrapText="1"/>
    </xf>
    <xf numFmtId="0" fontId="3" fillId="3" borderId="3" xfId="1" applyFont="1" applyFill="1" applyBorder="1" applyAlignment="1">
      <alignment horizontal="left" vertical="top" wrapText="1"/>
    </xf>
    <xf numFmtId="0" fontId="3" fillId="3" borderId="3" xfId="1" applyFont="1" applyFill="1" applyBorder="1" applyAlignment="1">
      <alignment horizontal="left" vertical="top"/>
    </xf>
    <xf numFmtId="0" fontId="3" fillId="3" borderId="4" xfId="1" applyFont="1" applyFill="1" applyBorder="1" applyAlignment="1">
      <alignment horizontal="left" vertical="top" wrapText="1"/>
    </xf>
    <xf numFmtId="0" fontId="3" fillId="3" borderId="5" xfId="1" applyFont="1" applyFill="1" applyBorder="1" applyAlignment="1">
      <alignment horizontal="left" vertical="top" wrapText="1"/>
    </xf>
    <xf numFmtId="0" fontId="4" fillId="4" borderId="1" xfId="1" applyFont="1" applyFill="1" applyBorder="1" applyAlignment="1">
      <alignment horizontal="left" vertical="top" wrapText="1"/>
    </xf>
    <xf numFmtId="0" fontId="5" fillId="4" borderId="1" xfId="0" quotePrefix="1" applyFont="1" applyFill="1" applyBorder="1" applyAlignment="1">
      <alignment horizontal="left" vertical="top" wrapText="1"/>
    </xf>
    <xf numFmtId="0" fontId="5" fillId="4" borderId="1" xfId="0" applyFont="1" applyFill="1" applyBorder="1" applyAlignment="1">
      <alignment horizontal="left" vertical="top" wrapText="1"/>
    </xf>
    <xf numFmtId="0" fontId="4" fillId="4" borderId="7" xfId="1" applyFont="1" applyFill="1" applyBorder="1" applyAlignment="1">
      <alignment horizontal="left" vertical="top" wrapText="1"/>
    </xf>
    <xf numFmtId="0" fontId="4" fillId="4" borderId="8" xfId="1" applyFont="1" applyFill="1" applyBorder="1" applyAlignment="1">
      <alignment horizontal="left" vertical="top" wrapText="1"/>
    </xf>
    <xf numFmtId="0" fontId="5" fillId="4" borderId="9" xfId="0" quotePrefix="1" applyFont="1" applyFill="1" applyBorder="1" applyAlignment="1">
      <alignment horizontal="left" vertical="top" wrapText="1"/>
    </xf>
    <xf numFmtId="0" fontId="4" fillId="4" borderId="10" xfId="0" applyFont="1" applyFill="1" applyBorder="1" applyAlignment="1">
      <alignment horizontal="left" vertical="top" wrapText="1"/>
    </xf>
    <xf numFmtId="0" fontId="4" fillId="4" borderId="10" xfId="0" quotePrefix="1" applyFont="1" applyFill="1" applyBorder="1" applyAlignment="1">
      <alignment horizontal="left" vertical="top" wrapText="1"/>
    </xf>
    <xf numFmtId="0" fontId="4" fillId="4" borderId="1" xfId="0" quotePrefix="1" applyFont="1" applyFill="1" applyBorder="1" applyAlignment="1">
      <alignment horizontal="left" vertical="top" wrapText="1"/>
    </xf>
    <xf numFmtId="0" fontId="4" fillId="4" borderId="11" xfId="0" applyFont="1" applyFill="1" applyBorder="1" applyAlignment="1">
      <alignment horizontal="left" vertical="top" wrapText="1"/>
    </xf>
    <xf numFmtId="0" fontId="4" fillId="4" borderId="13" xfId="0" applyFont="1" applyFill="1" applyBorder="1" applyAlignment="1">
      <alignment horizontal="left" vertical="top" wrapText="1"/>
    </xf>
    <xf numFmtId="0" fontId="4" fillId="4" borderId="16" xfId="0" applyFont="1" applyFill="1" applyBorder="1" applyAlignment="1">
      <alignment horizontal="left" vertical="top" wrapText="1"/>
    </xf>
    <xf numFmtId="0" fontId="4" fillId="5" borderId="16" xfId="0" applyFont="1" applyFill="1" applyBorder="1" applyAlignment="1">
      <alignment horizontal="left" vertical="top" wrapText="1"/>
    </xf>
    <xf numFmtId="0" fontId="4" fillId="0" borderId="16"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4" borderId="6" xfId="1" applyFont="1" applyFill="1" applyBorder="1" applyAlignment="1">
      <alignment horizontal="left" vertical="top" wrapText="1"/>
    </xf>
    <xf numFmtId="0" fontId="3" fillId="3" borderId="3" xfId="1" applyFont="1" applyFill="1" applyBorder="1" applyAlignment="1">
      <alignment horizontal="left" vertical="top" wrapText="1"/>
    </xf>
    <xf numFmtId="0" fontId="3" fillId="3" borderId="3" xfId="1" applyFont="1" applyFill="1" applyBorder="1" applyAlignment="1">
      <alignment horizontal="left" vertical="top"/>
    </xf>
    <xf numFmtId="0" fontId="3" fillId="3" borderId="4" xfId="1" applyFont="1" applyFill="1" applyBorder="1" applyAlignment="1">
      <alignment horizontal="left" vertical="top" wrapText="1"/>
    </xf>
    <xf numFmtId="0" fontId="3" fillId="3" borderId="5" xfId="1" applyFont="1" applyFill="1" applyBorder="1" applyAlignment="1">
      <alignment horizontal="left" vertical="top" wrapText="1"/>
    </xf>
    <xf numFmtId="0" fontId="4" fillId="4" borderId="1" xfId="1" applyFont="1" applyFill="1" applyBorder="1" applyAlignment="1">
      <alignment horizontal="left" vertical="top" wrapText="1"/>
    </xf>
    <xf numFmtId="0" fontId="5" fillId="4" borderId="1" xfId="0" quotePrefix="1" applyFont="1" applyFill="1" applyBorder="1" applyAlignment="1">
      <alignment horizontal="left" vertical="top" wrapText="1"/>
    </xf>
    <xf numFmtId="0" fontId="5" fillId="4" borderId="1" xfId="0" applyFont="1" applyFill="1" applyBorder="1" applyAlignment="1">
      <alignment horizontal="left" vertical="top" wrapText="1"/>
    </xf>
    <xf numFmtId="0" fontId="4" fillId="4" borderId="7" xfId="1" applyFont="1" applyFill="1" applyBorder="1" applyAlignment="1">
      <alignment horizontal="left" vertical="top" wrapText="1"/>
    </xf>
    <xf numFmtId="0" fontId="4" fillId="4" borderId="8" xfId="1" applyFont="1" applyFill="1" applyBorder="1" applyAlignment="1">
      <alignment horizontal="left" vertical="top" wrapText="1"/>
    </xf>
    <xf numFmtId="0" fontId="5" fillId="4" borderId="9" xfId="0" quotePrefix="1" applyFont="1" applyFill="1" applyBorder="1" applyAlignment="1">
      <alignment horizontal="left" vertical="top" wrapText="1"/>
    </xf>
    <xf numFmtId="0" fontId="4" fillId="4" borderId="10" xfId="0" applyFont="1" applyFill="1" applyBorder="1" applyAlignment="1">
      <alignment horizontal="left" vertical="top" wrapText="1"/>
    </xf>
    <xf numFmtId="0" fontId="4" fillId="4" borderId="10" xfId="0" quotePrefix="1" applyFont="1" applyFill="1" applyBorder="1" applyAlignment="1">
      <alignment horizontal="left" vertical="top" wrapText="1"/>
    </xf>
    <xf numFmtId="0" fontId="3" fillId="3" borderId="6" xfId="1" applyFont="1" applyFill="1" applyBorder="1" applyAlignment="1">
      <alignment horizontal="left" vertical="top" wrapText="1"/>
    </xf>
    <xf numFmtId="0" fontId="3" fillId="3" borderId="11" xfId="1" applyFont="1" applyFill="1" applyBorder="1" applyAlignment="1">
      <alignment horizontal="left" vertical="top" wrapText="1"/>
    </xf>
    <xf numFmtId="0" fontId="4" fillId="4" borderId="11" xfId="0" applyFont="1" applyFill="1" applyBorder="1" applyAlignment="1">
      <alignment horizontal="left" vertical="top" wrapText="1"/>
    </xf>
    <xf numFmtId="0" fontId="4" fillId="0" borderId="16"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4" borderId="6" xfId="1" applyFont="1" applyFill="1" applyBorder="1" applyAlignment="1">
      <alignment horizontal="left" vertical="top" wrapText="1"/>
    </xf>
    <xf numFmtId="0" fontId="2" fillId="2" borderId="1" xfId="1" applyFont="1" applyFill="1" applyBorder="1" applyAlignment="1">
      <alignment horizontal="left" vertical="top" wrapText="1"/>
    </xf>
    <xf numFmtId="0" fontId="2" fillId="2" borderId="2" xfId="1" applyFont="1" applyFill="1" applyBorder="1" applyAlignment="1">
      <alignment horizontal="left" vertical="top" wrapText="1"/>
    </xf>
    <xf numFmtId="0" fontId="3" fillId="3" borderId="3" xfId="1" applyFont="1" applyFill="1" applyBorder="1" applyAlignment="1">
      <alignment horizontal="left" vertical="top" wrapText="1"/>
    </xf>
    <xf numFmtId="0" fontId="3" fillId="3" borderId="3" xfId="1" applyFont="1" applyFill="1" applyBorder="1" applyAlignment="1">
      <alignment horizontal="left" vertical="top"/>
    </xf>
    <xf numFmtId="0" fontId="3" fillId="3" borderId="4" xfId="1" applyFont="1" applyFill="1" applyBorder="1" applyAlignment="1">
      <alignment horizontal="left" vertical="top" wrapText="1"/>
    </xf>
    <xf numFmtId="0" fontId="3" fillId="3" borderId="5" xfId="1" applyFont="1" applyFill="1" applyBorder="1" applyAlignment="1">
      <alignment horizontal="left" vertical="top" wrapText="1"/>
    </xf>
    <xf numFmtId="0" fontId="4" fillId="4" borderId="1" xfId="1" applyFont="1" applyFill="1" applyBorder="1" applyAlignment="1">
      <alignment horizontal="left" vertical="top" wrapText="1"/>
    </xf>
    <xf numFmtId="0" fontId="5" fillId="4" borderId="1" xfId="0" quotePrefix="1" applyFont="1" applyFill="1" applyBorder="1" applyAlignment="1">
      <alignment horizontal="left" vertical="top" wrapText="1"/>
    </xf>
    <xf numFmtId="0" fontId="5" fillId="4" borderId="1" xfId="0" applyFont="1" applyFill="1" applyBorder="1" applyAlignment="1">
      <alignment horizontal="left" vertical="top" wrapText="1"/>
    </xf>
    <xf numFmtId="0" fontId="4" fillId="4" borderId="7" xfId="1" applyFont="1" applyFill="1" applyBorder="1" applyAlignment="1">
      <alignment horizontal="left" vertical="top" wrapText="1"/>
    </xf>
    <xf numFmtId="0" fontId="4" fillId="4" borderId="8" xfId="1" applyFont="1" applyFill="1" applyBorder="1" applyAlignment="1">
      <alignment horizontal="left" vertical="top" wrapText="1"/>
    </xf>
    <xf numFmtId="0" fontId="5" fillId="4" borderId="9" xfId="0" quotePrefix="1" applyFont="1" applyFill="1" applyBorder="1" applyAlignment="1">
      <alignment horizontal="left" vertical="top" wrapText="1"/>
    </xf>
    <xf numFmtId="0" fontId="4" fillId="4" borderId="10" xfId="0" applyFont="1" applyFill="1" applyBorder="1" applyAlignment="1">
      <alignment horizontal="left" vertical="top" wrapText="1"/>
    </xf>
    <xf numFmtId="0" fontId="4" fillId="4" borderId="10" xfId="0" quotePrefix="1" applyFont="1" applyFill="1" applyBorder="1" applyAlignment="1">
      <alignment horizontal="left" vertical="top" wrapText="1"/>
    </xf>
    <xf numFmtId="0" fontId="7" fillId="0" borderId="7" xfId="0" applyFont="1" applyFill="1" applyBorder="1" applyAlignment="1">
      <alignment horizontal="left" vertical="top" wrapText="1"/>
    </xf>
    <xf numFmtId="0" fontId="5" fillId="0" borderId="12" xfId="0" quotePrefix="1" applyFont="1" applyFill="1" applyBorder="1" applyAlignment="1">
      <alignment horizontal="left" vertical="top" wrapText="1"/>
    </xf>
    <xf numFmtId="0" fontId="3" fillId="3" borderId="6" xfId="1" applyFont="1" applyFill="1" applyBorder="1" applyAlignment="1">
      <alignment horizontal="left" vertical="top" wrapText="1"/>
    </xf>
    <xf numFmtId="0" fontId="3" fillId="3" borderId="11" xfId="1" applyFont="1" applyFill="1" applyBorder="1" applyAlignment="1">
      <alignment horizontal="left" vertical="top" wrapText="1"/>
    </xf>
    <xf numFmtId="0" fontId="4" fillId="4" borderId="11" xfId="0" applyFont="1" applyFill="1" applyBorder="1" applyAlignment="1">
      <alignment horizontal="left" vertical="top" wrapText="1"/>
    </xf>
    <xf numFmtId="0" fontId="4" fillId="0" borderId="16"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4" borderId="10" xfId="0" quotePrefix="1" applyFont="1" applyFill="1" applyBorder="1" applyAlignment="1">
      <alignment vertical="top"/>
    </xf>
    <xf numFmtId="0" fontId="3" fillId="3" borderId="4" xfId="1" applyFont="1" applyFill="1" applyBorder="1" applyAlignment="1">
      <alignment horizontal="left" vertical="top" wrapText="1"/>
    </xf>
    <xf numFmtId="0" fontId="8" fillId="0" borderId="0" xfId="2"/>
    <xf numFmtId="0" fontId="10" fillId="4" borderId="22" xfId="3" applyNumberFormat="1" applyFont="1" applyFill="1" applyBorder="1" applyAlignment="1" applyProtection="1">
      <alignment horizontal="left" vertical="top"/>
    </xf>
    <xf numFmtId="0" fontId="10" fillId="4" borderId="23" xfId="0" applyFont="1" applyFill="1" applyBorder="1" applyAlignment="1">
      <alignment horizontal="left" vertical="top"/>
    </xf>
    <xf numFmtId="1" fontId="2" fillId="6" borderId="17" xfId="0" applyNumberFormat="1" applyFont="1" applyFill="1" applyBorder="1" applyAlignment="1">
      <alignment horizontal="left" vertical="top"/>
    </xf>
    <xf numFmtId="0" fontId="2" fillId="6" borderId="18" xfId="0" applyFont="1" applyFill="1" applyBorder="1" applyAlignment="1">
      <alignment horizontal="left" vertical="top"/>
    </xf>
    <xf numFmtId="0" fontId="2" fillId="6" borderId="19" xfId="0" applyFont="1" applyFill="1" applyBorder="1" applyAlignment="1">
      <alignment horizontal="left" vertical="top"/>
    </xf>
    <xf numFmtId="0" fontId="2" fillId="6" borderId="20" xfId="0" applyFont="1" applyFill="1" applyBorder="1" applyAlignment="1">
      <alignment horizontal="left" vertical="top"/>
    </xf>
    <xf numFmtId="1" fontId="2" fillId="6" borderId="24" xfId="0" applyNumberFormat="1" applyFont="1" applyFill="1" applyBorder="1" applyAlignment="1">
      <alignment horizontal="left" vertical="top"/>
    </xf>
    <xf numFmtId="0" fontId="4" fillId="4" borderId="0" xfId="0" applyFont="1" applyFill="1"/>
    <xf numFmtId="1" fontId="4" fillId="4" borderId="0" xfId="0" applyNumberFormat="1" applyFont="1" applyFill="1" applyProtection="1">
      <protection hidden="1"/>
    </xf>
    <xf numFmtId="0" fontId="4" fillId="4" borderId="0" xfId="0" applyFont="1" applyFill="1" applyAlignment="1">
      <alignment horizontal="left"/>
    </xf>
    <xf numFmtId="0" fontId="11" fillId="4" borderId="0" xfId="0" applyFont="1" applyFill="1" applyAlignment="1">
      <alignment horizontal="left"/>
    </xf>
    <xf numFmtId="0" fontId="12" fillId="4" borderId="0" xfId="0" applyFont="1" applyFill="1" applyAlignment="1">
      <alignment horizontal="left"/>
    </xf>
    <xf numFmtId="0" fontId="13" fillId="4" borderId="0" xfId="0" applyFont="1" applyFill="1" applyAlignment="1">
      <alignment horizontal="left"/>
    </xf>
    <xf numFmtId="0" fontId="3" fillId="4" borderId="26" xfId="1" applyFont="1" applyFill="1" applyBorder="1" applyAlignment="1">
      <alignment horizontal="left" wrapText="1"/>
    </xf>
    <xf numFmtId="0" fontId="3" fillId="4" borderId="28" xfId="1" applyFont="1" applyFill="1" applyBorder="1" applyAlignment="1">
      <alignment horizontal="left" wrapText="1"/>
    </xf>
    <xf numFmtId="0" fontId="12" fillId="4" borderId="28" xfId="4" applyFont="1" applyFill="1" applyBorder="1" applyAlignment="1">
      <alignment horizontal="center" vertical="center"/>
    </xf>
    <xf numFmtId="0" fontId="12" fillId="4" borderId="1" xfId="4" applyFont="1" applyFill="1" applyBorder="1" applyAlignment="1">
      <alignment horizontal="center" vertical="center" wrapText="1"/>
    </xf>
    <xf numFmtId="0" fontId="15" fillId="4" borderId="3" xfId="4" applyFont="1" applyFill="1" applyBorder="1" applyAlignment="1">
      <alignment horizontal="center" vertical="center" wrapText="1"/>
    </xf>
    <xf numFmtId="0" fontId="5" fillId="4" borderId="30" xfId="4" applyFont="1" applyFill="1" applyBorder="1" applyAlignment="1">
      <alignment horizontal="center" vertical="center"/>
    </xf>
    <xf numFmtId="0" fontId="5" fillId="4" borderId="31" xfId="4" applyFont="1" applyFill="1" applyBorder="1" applyAlignment="1">
      <alignment horizontal="center" vertical="center"/>
    </xf>
    <xf numFmtId="0" fontId="16" fillId="4" borderId="32" xfId="4" applyFont="1" applyFill="1" applyBorder="1" applyAlignment="1">
      <alignment horizontal="center" vertical="center"/>
    </xf>
    <xf numFmtId="0" fontId="4" fillId="0" borderId="0" xfId="0" applyFont="1"/>
    <xf numFmtId="0" fontId="4" fillId="0" borderId="0" xfId="0" applyFont="1" applyAlignment="1">
      <alignment horizontal="left" indent="1"/>
    </xf>
    <xf numFmtId="0" fontId="17" fillId="4" borderId="0" xfId="0" applyFont="1" applyFill="1" applyAlignment="1">
      <alignment horizontal="center" vertical="center"/>
    </xf>
    <xf numFmtId="0" fontId="18" fillId="0" borderId="3" xfId="0" applyFont="1" applyBorder="1" applyAlignment="1">
      <alignment horizontal="center" vertical="center"/>
    </xf>
    <xf numFmtId="0" fontId="4" fillId="0" borderId="0" xfId="0" applyFont="1" applyAlignment="1">
      <alignment vertical="center"/>
    </xf>
    <xf numFmtId="164" fontId="2" fillId="2" borderId="17" xfId="0" applyNumberFormat="1" applyFont="1" applyFill="1" applyBorder="1" applyAlignment="1">
      <alignment horizontal="center" vertical="center"/>
    </xf>
    <xf numFmtId="0" fontId="2" fillId="2" borderId="18" xfId="0" applyFont="1" applyFill="1" applyBorder="1" applyAlignment="1">
      <alignment horizontal="center" vertical="center"/>
    </xf>
    <xf numFmtId="0" fontId="2" fillId="2" borderId="20" xfId="0" applyFont="1" applyFill="1" applyBorder="1" applyAlignment="1">
      <alignment horizontal="center" vertical="center"/>
    </xf>
    <xf numFmtId="0" fontId="4" fillId="0" borderId="0" xfId="0" applyFont="1" applyAlignment="1">
      <alignment vertical="top"/>
    </xf>
    <xf numFmtId="49" fontId="4" fillId="0" borderId="22" xfId="0" applyNumberFormat="1" applyFont="1" applyBorder="1" applyAlignment="1">
      <alignment vertical="top"/>
    </xf>
    <xf numFmtId="0" fontId="4" fillId="0" borderId="22" xfId="0" applyFont="1" applyBorder="1" applyAlignment="1">
      <alignment vertical="top"/>
    </xf>
    <xf numFmtId="0" fontId="4" fillId="0" borderId="23" xfId="0" applyFont="1" applyBorder="1" applyAlignment="1">
      <alignment vertical="top"/>
    </xf>
    <xf numFmtId="49" fontId="4" fillId="0" borderId="34" xfId="0" applyNumberFormat="1" applyFont="1" applyBorder="1" applyAlignment="1">
      <alignment vertical="top"/>
    </xf>
    <xf numFmtId="0" fontId="4" fillId="0" borderId="34" xfId="0" applyFont="1" applyBorder="1" applyAlignment="1">
      <alignment vertical="top"/>
    </xf>
    <xf numFmtId="0" fontId="4" fillId="0" borderId="35" xfId="0" applyFont="1" applyBorder="1" applyAlignment="1">
      <alignment vertical="top"/>
    </xf>
    <xf numFmtId="0" fontId="19" fillId="4" borderId="1" xfId="0" applyFont="1" applyFill="1" applyBorder="1" applyAlignment="1">
      <alignment horizontal="left" vertical="center"/>
    </xf>
    <xf numFmtId="0" fontId="19" fillId="4" borderId="0" xfId="0" applyFont="1" applyFill="1" applyAlignment="1">
      <alignment horizontal="left" vertical="center"/>
    </xf>
    <xf numFmtId="0" fontId="14" fillId="0" borderId="0" xfId="0" applyFont="1" applyAlignment="1">
      <alignment horizontal="left" vertical="center"/>
    </xf>
    <xf numFmtId="0" fontId="4" fillId="4" borderId="0" xfId="0" applyFont="1" applyFill="1" applyAlignment="1">
      <alignment vertical="center"/>
    </xf>
    <xf numFmtId="0" fontId="4" fillId="0" borderId="8" xfId="0" applyFont="1" applyBorder="1" applyAlignment="1">
      <alignment vertical="center"/>
    </xf>
    <xf numFmtId="0" fontId="14" fillId="0" borderId="8" xfId="0" applyFont="1" applyBorder="1" applyAlignment="1">
      <alignment horizontal="left" vertical="center"/>
    </xf>
    <xf numFmtId="0" fontId="19" fillId="4" borderId="0" xfId="0" applyFont="1" applyFill="1" applyBorder="1" applyAlignment="1">
      <alignment vertical="center"/>
    </xf>
    <xf numFmtId="0" fontId="14" fillId="0" borderId="0" xfId="0" applyFont="1" applyBorder="1" applyAlignment="1">
      <alignment horizontal="left" vertical="center"/>
    </xf>
    <xf numFmtId="0" fontId="4" fillId="0" borderId="0" xfId="0" applyFont="1" applyBorder="1" applyAlignment="1">
      <alignment vertical="center"/>
    </xf>
    <xf numFmtId="0" fontId="19" fillId="4" borderId="0" xfId="0" applyFont="1" applyFill="1" applyBorder="1" applyAlignment="1">
      <alignment horizontal="left" vertical="center"/>
    </xf>
    <xf numFmtId="0" fontId="4" fillId="0" borderId="0" xfId="0" applyFont="1" applyBorder="1" applyAlignment="1">
      <alignment horizontal="left" vertical="center"/>
    </xf>
    <xf numFmtId="0" fontId="19" fillId="0" borderId="0" xfId="0" applyFont="1" applyAlignment="1">
      <alignment horizontal="left" vertical="center"/>
    </xf>
    <xf numFmtId="49" fontId="4" fillId="0" borderId="22" xfId="0" applyNumberFormat="1" applyFont="1" applyBorder="1" applyAlignment="1">
      <alignment vertical="center"/>
    </xf>
    <xf numFmtId="0" fontId="4" fillId="0" borderId="22" xfId="0" applyFont="1" applyBorder="1" applyAlignment="1">
      <alignment vertical="center"/>
    </xf>
    <xf numFmtId="15" fontId="4" fillId="0" borderId="22" xfId="0" applyNumberFormat="1" applyFont="1" applyBorder="1" applyAlignment="1">
      <alignment vertical="center"/>
    </xf>
    <xf numFmtId="0" fontId="14" fillId="0" borderId="23" xfId="0" applyFont="1" applyBorder="1" applyAlignment="1">
      <alignment vertical="center" wrapText="1"/>
    </xf>
    <xf numFmtId="0" fontId="4" fillId="0" borderId="23" xfId="0" applyFont="1" applyBorder="1" applyAlignment="1">
      <alignment vertical="center"/>
    </xf>
    <xf numFmtId="0" fontId="5" fillId="0" borderId="10" xfId="0" quotePrefix="1" applyFont="1" applyFill="1" applyBorder="1" applyAlignment="1">
      <alignment horizontal="left" vertical="top" wrapText="1"/>
    </xf>
    <xf numFmtId="0" fontId="7" fillId="0" borderId="10" xfId="0" applyFont="1" applyFill="1" applyBorder="1" applyAlignment="1">
      <alignment horizontal="left" vertical="top" wrapText="1"/>
    </xf>
    <xf numFmtId="0" fontId="3" fillId="3" borderId="3" xfId="1" applyFont="1" applyFill="1" applyBorder="1" applyAlignment="1">
      <alignment horizontal="left" vertical="top" wrapText="1"/>
    </xf>
    <xf numFmtId="0" fontId="3" fillId="3" borderId="4" xfId="1" applyFont="1" applyFill="1" applyBorder="1" applyAlignment="1">
      <alignment horizontal="left" vertical="top" wrapText="1"/>
    </xf>
    <xf numFmtId="0" fontId="4" fillId="4" borderId="7" xfId="1" applyFont="1" applyFill="1" applyBorder="1" applyAlignment="1">
      <alignment horizontal="left" vertical="top" wrapText="1"/>
    </xf>
    <xf numFmtId="0" fontId="25" fillId="4" borderId="42" xfId="5" applyFont="1" applyFill="1" applyBorder="1" applyAlignment="1">
      <alignment horizontal="center" vertical="center"/>
    </xf>
    <xf numFmtId="0" fontId="25" fillId="4" borderId="1" xfId="5" applyFont="1" applyFill="1" applyBorder="1" applyAlignment="1">
      <alignment horizontal="center" vertical="center" wrapText="1"/>
    </xf>
    <xf numFmtId="0" fontId="25" fillId="4" borderId="3" xfId="5" applyFont="1" applyFill="1" applyBorder="1" applyAlignment="1">
      <alignment horizontal="center" vertical="center" wrapText="1"/>
    </xf>
    <xf numFmtId="0" fontId="26" fillId="4" borderId="43" xfId="5" applyFont="1" applyFill="1" applyBorder="1" applyAlignment="1">
      <alignment horizontal="center" vertical="center"/>
    </xf>
    <xf numFmtId="0" fontId="26" fillId="4" borderId="44" xfId="5" applyFont="1" applyFill="1" applyBorder="1" applyAlignment="1">
      <alignment horizontal="center" vertical="center"/>
    </xf>
    <xf numFmtId="0" fontId="26" fillId="4" borderId="45" xfId="5" applyFont="1" applyFill="1" applyBorder="1" applyAlignment="1">
      <alignment horizontal="center" vertical="center"/>
    </xf>
    <xf numFmtId="0" fontId="0" fillId="0" borderId="0" xfId="0" applyAlignment="1"/>
    <xf numFmtId="0" fontId="10" fillId="0" borderId="0" xfId="0" applyFont="1" applyAlignment="1"/>
    <xf numFmtId="0" fontId="10" fillId="0" borderId="0" xfId="0" applyFont="1"/>
    <xf numFmtId="0" fontId="27" fillId="2" borderId="1" xfId="1" applyFont="1" applyFill="1" applyBorder="1" applyAlignment="1">
      <alignment horizontal="center" vertical="center" wrapText="1"/>
    </xf>
    <xf numFmtId="0" fontId="27" fillId="2" borderId="9" xfId="1" applyFont="1" applyFill="1" applyBorder="1" applyAlignment="1">
      <alignment horizontal="center" vertical="center" wrapText="1"/>
    </xf>
    <xf numFmtId="0" fontId="28" fillId="4" borderId="10" xfId="0" applyFont="1" applyFill="1" applyBorder="1" applyAlignment="1">
      <alignment horizontal="left" vertical="center" wrapText="1"/>
    </xf>
    <xf numFmtId="0" fontId="28" fillId="4" borderId="10" xfId="0" quotePrefix="1" applyFont="1" applyFill="1" applyBorder="1" applyAlignment="1">
      <alignment horizontal="left" vertical="top" wrapText="1"/>
    </xf>
    <xf numFmtId="0" fontId="28" fillId="4" borderId="13" xfId="0" applyFont="1" applyFill="1" applyBorder="1" applyAlignment="1">
      <alignment horizontal="left" vertical="center" wrapText="1"/>
    </xf>
    <xf numFmtId="0" fontId="10" fillId="0" borderId="10" xfId="0" applyFont="1" applyBorder="1"/>
    <xf numFmtId="0" fontId="28" fillId="0" borderId="7" xfId="0" applyFont="1" applyFill="1" applyBorder="1" applyAlignment="1">
      <alignment horizontal="left" vertical="center" wrapText="1"/>
    </xf>
    <xf numFmtId="0" fontId="28" fillId="0" borderId="10" xfId="0" applyFont="1" applyFill="1" applyBorder="1" applyAlignment="1">
      <alignment horizontal="left" wrapText="1"/>
    </xf>
    <xf numFmtId="0" fontId="26" fillId="4" borderId="1" xfId="0" quotePrefix="1" applyFont="1" applyFill="1" applyBorder="1" applyAlignment="1">
      <alignment horizontal="left" vertical="center" wrapText="1"/>
    </xf>
    <xf numFmtId="0" fontId="26" fillId="0" borderId="50" xfId="0" quotePrefix="1" applyFont="1" applyFill="1" applyBorder="1" applyAlignment="1">
      <alignment horizontal="left" wrapText="1"/>
    </xf>
    <xf numFmtId="0" fontId="28" fillId="4" borderId="10" xfId="0" quotePrefix="1" applyFont="1" applyFill="1" applyBorder="1" applyAlignment="1">
      <alignment vertical="top"/>
    </xf>
    <xf numFmtId="0" fontId="26" fillId="0" borderId="50" xfId="0" quotePrefix="1" applyFont="1" applyFill="1" applyBorder="1" applyAlignment="1">
      <alignment horizontal="left" vertical="top" wrapText="1"/>
    </xf>
    <xf numFmtId="0" fontId="26" fillId="0" borderId="13" xfId="0" quotePrefix="1" applyFont="1" applyFill="1" applyBorder="1" applyAlignment="1">
      <alignment horizontal="left" vertical="top" wrapText="1"/>
    </xf>
    <xf numFmtId="0" fontId="28" fillId="0" borderId="10" xfId="0" applyFont="1" applyFill="1" applyBorder="1" applyAlignment="1">
      <alignment horizontal="left" vertical="top" wrapText="1"/>
    </xf>
    <xf numFmtId="0" fontId="28" fillId="4" borderId="10" xfId="6" applyFont="1" applyFill="1" applyBorder="1" applyAlignment="1">
      <alignment horizontal="left" vertical="center" wrapText="1"/>
    </xf>
    <xf numFmtId="0" fontId="28" fillId="4" borderId="15" xfId="6" applyFont="1" applyFill="1" applyBorder="1" applyAlignment="1">
      <alignment horizontal="left" vertical="center" wrapText="1"/>
    </xf>
    <xf numFmtId="0" fontId="26" fillId="4" borderId="9" xfId="0" quotePrefix="1" applyFont="1" applyFill="1" applyBorder="1" applyAlignment="1">
      <alignment horizontal="left" vertical="top" wrapText="1"/>
    </xf>
    <xf numFmtId="0" fontId="28" fillId="0" borderId="7" xfId="0" applyFont="1" applyFill="1" applyBorder="1" applyAlignment="1">
      <alignment horizontal="left" wrapText="1"/>
    </xf>
    <xf numFmtId="0" fontId="28" fillId="4" borderId="12" xfId="1" applyFont="1" applyFill="1" applyBorder="1" applyAlignment="1">
      <alignment horizontal="left" vertical="center" wrapText="1"/>
    </xf>
    <xf numFmtId="0" fontId="28" fillId="4" borderId="9" xfId="1" applyFont="1" applyFill="1" applyBorder="1" applyAlignment="1">
      <alignment horizontal="left" vertical="center" wrapText="1"/>
    </xf>
    <xf numFmtId="0" fontId="10" fillId="0" borderId="13" xfId="0" applyFont="1" applyBorder="1" applyAlignment="1">
      <alignment vertical="center"/>
    </xf>
    <xf numFmtId="0" fontId="28" fillId="4" borderId="11" xfId="6" applyFont="1" applyFill="1" applyBorder="1" applyAlignment="1">
      <alignment horizontal="left" vertical="center" wrapText="1"/>
    </xf>
    <xf numFmtId="0" fontId="28" fillId="4" borderId="13" xfId="6" applyFont="1" applyFill="1" applyBorder="1" applyAlignment="1">
      <alignment horizontal="left" vertical="center" wrapText="1"/>
    </xf>
    <xf numFmtId="0" fontId="28" fillId="0" borderId="16" xfId="6" applyFont="1" applyFill="1" applyBorder="1" applyAlignment="1">
      <alignment horizontal="left" vertical="center" wrapText="1"/>
    </xf>
    <xf numFmtId="0" fontId="28" fillId="4" borderId="6" xfId="1" applyFont="1" applyFill="1" applyBorder="1" applyAlignment="1">
      <alignment horizontal="left" vertical="top" wrapText="1"/>
    </xf>
    <xf numFmtId="0" fontId="26" fillId="4" borderId="12" xfId="6" quotePrefix="1" applyFont="1" applyFill="1" applyBorder="1" applyAlignment="1">
      <alignment horizontal="left" vertical="center" wrapText="1"/>
    </xf>
    <xf numFmtId="0" fontId="28" fillId="4" borderId="6" xfId="1" applyFont="1" applyFill="1" applyBorder="1" applyAlignment="1">
      <alignment horizontal="left" vertical="center" wrapText="1"/>
    </xf>
    <xf numFmtId="0" fontId="26" fillId="4" borderId="54" xfId="6" quotePrefix="1" applyFont="1" applyFill="1" applyBorder="1" applyAlignment="1">
      <alignment horizontal="left" vertical="center" wrapText="1"/>
    </xf>
    <xf numFmtId="0" fontId="28" fillId="4" borderId="7" xfId="6" applyFont="1" applyFill="1" applyBorder="1" applyAlignment="1">
      <alignment vertical="center" wrapText="1"/>
    </xf>
    <xf numFmtId="0" fontId="28" fillId="4" borderId="10" xfId="0" quotePrefix="1" applyFont="1" applyFill="1" applyBorder="1" applyAlignment="1"/>
    <xf numFmtId="0" fontId="28" fillId="4" borderId="56" xfId="1" applyFont="1" applyFill="1" applyBorder="1" applyAlignment="1">
      <alignment horizontal="left" vertical="center" wrapText="1"/>
    </xf>
    <xf numFmtId="0" fontId="28" fillId="4" borderId="57" xfId="1" applyFont="1" applyFill="1" applyBorder="1" applyAlignment="1">
      <alignment horizontal="left" vertical="center" wrapText="1"/>
    </xf>
    <xf numFmtId="0" fontId="28" fillId="4" borderId="58" xfId="6" applyFont="1" applyFill="1" applyBorder="1" applyAlignment="1">
      <alignment horizontal="left" vertical="center" wrapText="1"/>
    </xf>
    <xf numFmtId="0" fontId="10" fillId="0" borderId="15" xfId="0" applyFont="1" applyBorder="1"/>
    <xf numFmtId="0" fontId="28" fillId="4" borderId="10" xfId="1" applyFont="1" applyFill="1" applyBorder="1" applyAlignment="1">
      <alignment horizontal="left" wrapText="1"/>
    </xf>
    <xf numFmtId="0" fontId="28" fillId="4" borderId="7" xfId="1" applyFont="1" applyFill="1" applyBorder="1" applyAlignment="1">
      <alignment horizontal="left" wrapText="1"/>
    </xf>
    <xf numFmtId="0" fontId="28" fillId="4" borderId="7" xfId="6" applyFont="1" applyFill="1" applyBorder="1" applyAlignment="1">
      <alignment horizontal="left" vertical="center" wrapText="1"/>
    </xf>
    <xf numFmtId="0" fontId="28" fillId="4" borderId="14" xfId="6" applyFont="1" applyFill="1" applyBorder="1" applyAlignment="1">
      <alignment horizontal="left" vertical="center" wrapText="1"/>
    </xf>
    <xf numFmtId="0" fontId="28" fillId="4" borderId="1" xfId="1" applyFont="1" applyFill="1" applyBorder="1" applyAlignment="1">
      <alignment horizontal="left" vertical="center" wrapText="1"/>
    </xf>
    <xf numFmtId="0" fontId="28" fillId="4" borderId="10" xfId="0" quotePrefix="1" applyFont="1" applyFill="1" applyBorder="1" applyAlignment="1">
      <alignment vertical="center" wrapText="1"/>
    </xf>
    <xf numFmtId="0" fontId="26" fillId="4" borderId="3" xfId="0" applyFont="1" applyFill="1" applyBorder="1" applyAlignment="1">
      <alignment horizontal="left" vertical="center" wrapText="1"/>
    </xf>
    <xf numFmtId="0" fontId="28" fillId="4" borderId="8" xfId="1" applyFont="1" applyFill="1" applyBorder="1" applyAlignment="1">
      <alignment horizontal="left" vertical="center" wrapText="1"/>
    </xf>
    <xf numFmtId="0" fontId="28" fillId="0" borderId="61" xfId="0" applyFont="1" applyFill="1" applyBorder="1" applyAlignment="1">
      <alignment vertical="center" wrapText="1"/>
    </xf>
    <xf numFmtId="0" fontId="28" fillId="4" borderId="10" xfId="0" quotePrefix="1" applyFont="1" applyFill="1" applyBorder="1" applyAlignment="1">
      <alignment wrapText="1"/>
    </xf>
    <xf numFmtId="0" fontId="28" fillId="0" borderId="7" xfId="0" applyFont="1" applyFill="1" applyBorder="1" applyAlignment="1">
      <alignment vertical="center" wrapText="1"/>
    </xf>
    <xf numFmtId="0" fontId="28" fillId="0" borderId="10" xfId="0" applyFont="1" applyFill="1" applyBorder="1" applyAlignment="1">
      <alignment horizontal="left" vertical="center" wrapText="1"/>
    </xf>
    <xf numFmtId="0" fontId="28" fillId="0" borderId="10" xfId="0" applyFont="1" applyFill="1" applyBorder="1" applyAlignment="1">
      <alignment vertical="center" wrapText="1"/>
    </xf>
    <xf numFmtId="0" fontId="28" fillId="4" borderId="2" xfId="0" applyFont="1" applyFill="1" applyBorder="1" applyAlignment="1">
      <alignment horizontal="left" vertical="center" wrapText="1"/>
    </xf>
    <xf numFmtId="0" fontId="26" fillId="0" borderId="50" xfId="0" quotePrefix="1" applyFont="1" applyFill="1" applyBorder="1" applyAlignment="1">
      <alignment horizontal="left" vertical="center" wrapText="1"/>
    </xf>
    <xf numFmtId="0" fontId="28" fillId="4" borderId="11" xfId="0" applyFont="1" applyFill="1" applyBorder="1" applyAlignment="1">
      <alignment horizontal="left" vertical="center" wrapText="1"/>
    </xf>
    <xf numFmtId="0" fontId="28" fillId="4" borderId="63" xfId="1" applyFont="1" applyFill="1" applyBorder="1" applyAlignment="1">
      <alignment horizontal="left" vertical="center" wrapText="1"/>
    </xf>
    <xf numFmtId="0" fontId="26" fillId="0" borderId="37" xfId="0" quotePrefix="1" applyFont="1" applyFill="1" applyBorder="1" applyAlignment="1">
      <alignment horizontal="left" vertical="center" wrapText="1"/>
    </xf>
    <xf numFmtId="1" fontId="28" fillId="4" borderId="21" xfId="0" applyNumberFormat="1" applyFont="1" applyFill="1" applyBorder="1" applyAlignment="1">
      <alignment horizontal="left" vertical="top"/>
    </xf>
    <xf numFmtId="1" fontId="28" fillId="4" borderId="25" xfId="0" applyNumberFormat="1" applyFont="1" applyFill="1" applyBorder="1" applyAlignment="1">
      <alignment horizontal="left" vertical="top"/>
    </xf>
    <xf numFmtId="49" fontId="28" fillId="4" borderId="22" xfId="0" applyNumberFormat="1" applyFont="1" applyFill="1" applyBorder="1" applyAlignment="1">
      <alignment horizontal="left" vertical="top"/>
    </xf>
    <xf numFmtId="0" fontId="31" fillId="4" borderId="22" xfId="3" quotePrefix="1" applyNumberFormat="1" applyFont="1" applyFill="1" applyBorder="1" applyAlignment="1" applyProtection="1">
      <alignment horizontal="left" vertical="top"/>
    </xf>
    <xf numFmtId="0" fontId="31" fillId="4" borderId="23" xfId="3" quotePrefix="1" applyFont="1" applyFill="1" applyBorder="1" applyAlignment="1">
      <alignment horizontal="left" vertical="top"/>
    </xf>
    <xf numFmtId="1" fontId="28" fillId="4" borderId="64" xfId="0" applyNumberFormat="1" applyFont="1" applyFill="1" applyBorder="1" applyAlignment="1">
      <alignment horizontal="left" vertical="top"/>
    </xf>
    <xf numFmtId="49" fontId="28" fillId="4" borderId="65" xfId="0" applyNumberFormat="1" applyFont="1" applyFill="1" applyBorder="1" applyAlignment="1">
      <alignment horizontal="left" vertical="top"/>
    </xf>
    <xf numFmtId="0" fontId="31" fillId="4" borderId="65" xfId="3" quotePrefix="1" applyNumberFormat="1" applyFont="1" applyFill="1" applyBorder="1" applyAlignment="1" applyProtection="1">
      <alignment horizontal="left" vertical="top"/>
    </xf>
    <xf numFmtId="0" fontId="10" fillId="4" borderId="65" xfId="3" applyNumberFormat="1" applyFont="1" applyFill="1" applyBorder="1" applyAlignment="1" applyProtection="1">
      <alignment horizontal="left" vertical="top"/>
    </xf>
    <xf numFmtId="0" fontId="10" fillId="4" borderId="66" xfId="0" applyFont="1" applyFill="1" applyBorder="1" applyAlignment="1">
      <alignment horizontal="left" vertical="top"/>
    </xf>
    <xf numFmtId="0" fontId="5" fillId="4" borderId="67" xfId="7" applyFont="1" applyFill="1" applyBorder="1" applyAlignment="1"/>
    <xf numFmtId="0" fontId="5" fillId="4" borderId="67" xfId="7" applyFont="1" applyFill="1" applyBorder="1" applyAlignment="1">
      <alignment wrapText="1"/>
    </xf>
    <xf numFmtId="0" fontId="4" fillId="4" borderId="67" xfId="7" applyFont="1" applyFill="1" applyBorder="1" applyAlignment="1">
      <alignment wrapText="1"/>
    </xf>
    <xf numFmtId="0" fontId="3" fillId="4" borderId="0" xfId="7" applyFont="1" applyFill="1" applyAlignment="1" applyProtection="1">
      <alignment wrapText="1"/>
    </xf>
    <xf numFmtId="0" fontId="4" fillId="4" borderId="0" xfId="7" applyFont="1" applyFill="1" applyAlignment="1" applyProtection="1">
      <alignment wrapText="1"/>
    </xf>
    <xf numFmtId="0" fontId="4" fillId="4" borderId="0" xfId="7" applyFont="1" applyFill="1" applyBorder="1" applyAlignment="1">
      <alignment horizontal="center" wrapText="1"/>
    </xf>
    <xf numFmtId="0" fontId="5" fillId="4" borderId="68" xfId="7" applyFont="1" applyFill="1" applyBorder="1" applyAlignment="1">
      <alignment horizontal="center" vertical="center"/>
    </xf>
    <xf numFmtId="0" fontId="5" fillId="4" borderId="31" xfId="7" applyFont="1" applyFill="1" applyBorder="1" applyAlignment="1">
      <alignment horizontal="center" vertical="center"/>
    </xf>
    <xf numFmtId="0" fontId="5" fillId="4" borderId="32" xfId="7" applyFont="1" applyFill="1" applyBorder="1" applyAlignment="1">
      <alignment horizontal="center" vertical="center"/>
    </xf>
    <xf numFmtId="0" fontId="5" fillId="4" borderId="0" xfId="7" applyFont="1" applyFill="1" applyAlignment="1"/>
    <xf numFmtId="0" fontId="5" fillId="4" borderId="0" xfId="7" applyFont="1" applyFill="1" applyBorder="1" applyAlignment="1">
      <alignment horizontal="center" wrapText="1"/>
    </xf>
    <xf numFmtId="0" fontId="5" fillId="4" borderId="0" xfId="0" quotePrefix="1" applyFont="1" applyFill="1" applyBorder="1" applyAlignment="1">
      <alignment horizontal="left" vertical="top" wrapText="1"/>
    </xf>
    <xf numFmtId="0" fontId="4" fillId="4" borderId="0" xfId="0" quotePrefix="1" applyFont="1" applyFill="1" applyBorder="1" applyAlignment="1">
      <alignment horizontal="left" vertical="top" wrapText="1"/>
    </xf>
    <xf numFmtId="0" fontId="4" fillId="4" borderId="9" xfId="0" quotePrefix="1" applyFont="1" applyFill="1" applyBorder="1" applyAlignment="1">
      <alignment horizontal="left" vertical="top" wrapText="1"/>
    </xf>
    <xf numFmtId="0" fontId="4" fillId="4" borderId="7" xfId="0" applyFont="1" applyFill="1" applyBorder="1" applyAlignment="1">
      <alignment horizontal="left" vertical="top" wrapText="1"/>
    </xf>
    <xf numFmtId="0" fontId="4" fillId="4" borderId="11" xfId="0" quotePrefix="1" applyFont="1" applyFill="1" applyBorder="1" applyAlignment="1">
      <alignment horizontal="left" vertical="top" wrapText="1"/>
    </xf>
    <xf numFmtId="0" fontId="4" fillId="4" borderId="60" xfId="1" applyFont="1" applyFill="1" applyBorder="1" applyAlignment="1">
      <alignment horizontal="left" vertical="top" wrapText="1"/>
    </xf>
    <xf numFmtId="0" fontId="4" fillId="5" borderId="49" xfId="0" applyFont="1" applyFill="1" applyBorder="1" applyAlignment="1">
      <alignment horizontal="left" vertical="top" wrapText="1"/>
    </xf>
    <xf numFmtId="0" fontId="4" fillId="4" borderId="14" xfId="1" applyFont="1" applyFill="1" applyBorder="1" applyAlignment="1">
      <alignment horizontal="left" vertical="top" wrapText="1"/>
    </xf>
    <xf numFmtId="0" fontId="4" fillId="4" borderId="69" xfId="1" applyFont="1" applyFill="1" applyBorder="1" applyAlignment="1">
      <alignment horizontal="left" vertical="top" wrapText="1"/>
    </xf>
    <xf numFmtId="0" fontId="4" fillId="5" borderId="15" xfId="0" applyFont="1" applyFill="1" applyBorder="1" applyAlignment="1">
      <alignment horizontal="left" vertical="top" wrapText="1"/>
    </xf>
    <xf numFmtId="0" fontId="4" fillId="4" borderId="15" xfId="0" quotePrefix="1" applyFont="1" applyFill="1" applyBorder="1" applyAlignment="1">
      <alignment horizontal="left" vertical="top" wrapText="1"/>
    </xf>
    <xf numFmtId="0" fontId="5" fillId="0" borderId="56" xfId="0" quotePrefix="1" applyFont="1" applyFill="1" applyBorder="1" applyAlignment="1">
      <alignment horizontal="left" vertical="top" wrapText="1"/>
    </xf>
    <xf numFmtId="0" fontId="4" fillId="4" borderId="10" xfId="0" quotePrefix="1" applyFont="1" applyFill="1" applyBorder="1" applyAlignment="1">
      <alignment vertical="top" wrapText="1"/>
    </xf>
    <xf numFmtId="0" fontId="4" fillId="4" borderId="13" xfId="0" quotePrefix="1" applyFont="1" applyFill="1" applyBorder="1" applyAlignment="1">
      <alignment vertical="top" wrapText="1"/>
    </xf>
    <xf numFmtId="0" fontId="4" fillId="4" borderId="0" xfId="0" quotePrefix="1" applyFont="1" applyFill="1" applyBorder="1" applyAlignment="1">
      <alignment vertical="top" wrapText="1"/>
    </xf>
    <xf numFmtId="0" fontId="4" fillId="4" borderId="15" xfId="0" quotePrefix="1" applyFont="1" applyFill="1" applyBorder="1" applyAlignment="1">
      <alignment vertical="top" wrapText="1"/>
    </xf>
    <xf numFmtId="0" fontId="3" fillId="3" borderId="70" xfId="1" applyFont="1" applyFill="1" applyBorder="1" applyAlignment="1">
      <alignment horizontal="left" vertical="top" wrapText="1"/>
    </xf>
    <xf numFmtId="0" fontId="0" fillId="0" borderId="10" xfId="0" applyBorder="1"/>
    <xf numFmtId="0" fontId="4" fillId="4" borderId="6" xfId="0" quotePrefix="1" applyFont="1" applyFill="1" applyBorder="1" applyAlignment="1">
      <alignment horizontal="left" vertical="top" wrapText="1"/>
    </xf>
    <xf numFmtId="0" fontId="4" fillId="4" borderId="71" xfId="1" applyFont="1" applyFill="1" applyBorder="1" applyAlignment="1">
      <alignment horizontal="left" vertical="top" wrapText="1"/>
    </xf>
    <xf numFmtId="0" fontId="4" fillId="4" borderId="0" xfId="1" applyFont="1" applyFill="1" applyBorder="1" applyAlignment="1">
      <alignment horizontal="left" vertical="top" wrapText="1"/>
    </xf>
    <xf numFmtId="0" fontId="3" fillId="3" borderId="72" xfId="1" applyFont="1" applyFill="1" applyBorder="1" applyAlignment="1">
      <alignment horizontal="left" vertical="top" wrapText="1"/>
    </xf>
    <xf numFmtId="0" fontId="4" fillId="4" borderId="0" xfId="0" applyFont="1" applyFill="1" applyBorder="1" applyAlignment="1">
      <alignment horizontal="left" vertical="top" wrapText="1"/>
    </xf>
    <xf numFmtId="0" fontId="4" fillId="5" borderId="10" xfId="0" applyFont="1" applyFill="1" applyBorder="1" applyAlignment="1">
      <alignment horizontal="left" vertical="top" wrapText="1"/>
    </xf>
    <xf numFmtId="0" fontId="5" fillId="4" borderId="63" xfId="0" quotePrefix="1" applyFont="1" applyFill="1" applyBorder="1" applyAlignment="1">
      <alignment horizontal="left" vertical="top" wrapText="1"/>
    </xf>
    <xf numFmtId="0" fontId="5" fillId="4" borderId="73" xfId="0" quotePrefix="1" applyFont="1" applyFill="1" applyBorder="1" applyAlignment="1">
      <alignment horizontal="left" vertical="top" wrapText="1"/>
    </xf>
    <xf numFmtId="0" fontId="5" fillId="4" borderId="6" xfId="0" quotePrefix="1" applyFont="1" applyFill="1" applyBorder="1" applyAlignment="1">
      <alignment horizontal="left" vertical="top" wrapText="1"/>
    </xf>
    <xf numFmtId="0" fontId="5" fillId="4" borderId="10" xfId="0" quotePrefix="1" applyFont="1" applyFill="1" applyBorder="1" applyAlignment="1">
      <alignment horizontal="left" vertical="top" wrapText="1"/>
    </xf>
    <xf numFmtId="0" fontId="3" fillId="3" borderId="0" xfId="1" applyFont="1" applyFill="1" applyBorder="1" applyAlignment="1">
      <alignment horizontal="left" vertical="top" wrapText="1"/>
    </xf>
    <xf numFmtId="0" fontId="5" fillId="4" borderId="74" xfId="0" quotePrefix="1" applyFont="1" applyFill="1" applyBorder="1" applyAlignment="1">
      <alignment horizontal="left" vertical="top" wrapText="1"/>
    </xf>
    <xf numFmtId="0" fontId="3" fillId="3" borderId="4" xfId="1" applyFont="1" applyFill="1" applyBorder="1" applyAlignment="1">
      <alignment horizontal="left" vertical="top" wrapText="1"/>
    </xf>
    <xf numFmtId="0" fontId="4" fillId="4" borderId="7" xfId="1" applyFont="1" applyFill="1" applyBorder="1" applyAlignment="1">
      <alignment horizontal="left" vertical="top" wrapText="1"/>
    </xf>
    <xf numFmtId="0" fontId="5" fillId="4" borderId="3" xfId="0" applyFont="1" applyFill="1" applyBorder="1" applyAlignment="1">
      <alignment horizontal="left" vertical="top" wrapText="1"/>
    </xf>
    <xf numFmtId="0" fontId="4" fillId="4" borderId="58" xfId="0" applyFont="1" applyFill="1" applyBorder="1" applyAlignment="1">
      <alignment horizontal="left" vertical="top" wrapText="1"/>
    </xf>
    <xf numFmtId="0" fontId="4" fillId="0" borderId="10" xfId="0" applyFont="1" applyFill="1" applyBorder="1" applyAlignment="1">
      <alignment horizontal="left" vertical="top" wrapText="1"/>
    </xf>
    <xf numFmtId="0" fontId="3" fillId="3" borderId="3" xfId="1" applyFont="1" applyFill="1" applyBorder="1" applyAlignment="1">
      <alignment horizontal="left" vertical="top" wrapText="1"/>
    </xf>
    <xf numFmtId="0" fontId="3" fillId="3" borderId="4" xfId="1" applyFont="1" applyFill="1" applyBorder="1" applyAlignment="1">
      <alignment horizontal="left" vertical="top" wrapText="1"/>
    </xf>
    <xf numFmtId="0" fontId="4" fillId="4" borderId="10" xfId="1" applyFont="1" applyFill="1" applyBorder="1" applyAlignment="1">
      <alignment horizontal="left" vertical="top" wrapText="1"/>
    </xf>
    <xf numFmtId="0" fontId="4" fillId="5" borderId="7" xfId="0" applyFont="1" applyFill="1" applyBorder="1" applyAlignment="1">
      <alignment horizontal="left" vertical="top" wrapText="1"/>
    </xf>
    <xf numFmtId="0" fontId="4" fillId="5" borderId="14" xfId="0" applyFont="1" applyFill="1" applyBorder="1" applyAlignment="1">
      <alignment horizontal="left" vertical="top" wrapText="1"/>
    </xf>
    <xf numFmtId="0" fontId="4" fillId="4" borderId="7" xfId="1" applyFont="1" applyFill="1" applyBorder="1" applyAlignment="1">
      <alignment horizontal="left" vertical="top" wrapText="1"/>
    </xf>
    <xf numFmtId="0" fontId="4" fillId="0" borderId="7" xfId="0" applyFont="1" applyFill="1" applyBorder="1" applyAlignment="1">
      <alignment horizontal="left" vertical="top" wrapText="1"/>
    </xf>
    <xf numFmtId="0" fontId="14" fillId="4" borderId="3" xfId="1" applyFont="1" applyFill="1" applyBorder="1" applyAlignment="1">
      <alignment horizontal="left" wrapText="1"/>
    </xf>
    <xf numFmtId="0" fontId="14" fillId="4" borderId="4" xfId="1" applyFont="1" applyFill="1" applyBorder="1" applyAlignment="1">
      <alignment horizontal="left" wrapText="1"/>
    </xf>
    <xf numFmtId="0" fontId="12" fillId="4" borderId="3" xfId="4" applyFont="1" applyFill="1" applyBorder="1" applyAlignment="1">
      <alignment horizontal="center" vertical="center" wrapText="1"/>
    </xf>
    <xf numFmtId="0" fontId="5" fillId="4" borderId="75" xfId="4" applyFont="1" applyFill="1" applyBorder="1" applyAlignment="1">
      <alignment horizontal="center" vertical="center" wrapText="1"/>
    </xf>
    <xf numFmtId="0" fontId="3" fillId="3" borderId="76" xfId="1" applyFont="1" applyFill="1" applyBorder="1" applyAlignment="1">
      <alignment horizontal="left" vertical="top" wrapText="1"/>
    </xf>
    <xf numFmtId="0" fontId="3" fillId="3" borderId="77" xfId="1" applyFont="1" applyFill="1" applyBorder="1" applyAlignment="1">
      <alignment horizontal="left" vertical="top" wrapText="1"/>
    </xf>
    <xf numFmtId="0" fontId="32" fillId="0" borderId="0" xfId="0" applyFont="1"/>
    <xf numFmtId="0" fontId="9" fillId="0" borderId="0" xfId="3" quotePrefix="1"/>
    <xf numFmtId="0" fontId="0" fillId="0" borderId="7" xfId="0" applyBorder="1"/>
    <xf numFmtId="0" fontId="4" fillId="4" borderId="11" xfId="1" applyFont="1" applyFill="1" applyBorder="1" applyAlignment="1">
      <alignment horizontal="left" vertical="top" wrapText="1"/>
    </xf>
    <xf numFmtId="0" fontId="4" fillId="4" borderId="51" xfId="0" quotePrefix="1" applyFont="1" applyFill="1" applyBorder="1" applyAlignment="1">
      <alignment horizontal="left" vertical="top" wrapText="1"/>
    </xf>
    <xf numFmtId="0" fontId="4" fillId="4" borderId="55" xfId="1" applyFont="1" applyFill="1" applyBorder="1" applyAlignment="1">
      <alignment horizontal="left" vertical="top" wrapText="1"/>
    </xf>
    <xf numFmtId="0" fontId="4" fillId="4" borderId="13" xfId="1" applyFont="1" applyFill="1" applyBorder="1" applyAlignment="1">
      <alignment horizontal="left" vertical="top" wrapText="1"/>
    </xf>
    <xf numFmtId="0" fontId="4" fillId="4" borderId="7" xfId="0" quotePrefix="1" applyFont="1" applyFill="1" applyBorder="1" applyAlignment="1">
      <alignment horizontal="left" vertical="top" wrapText="1"/>
    </xf>
    <xf numFmtId="0" fontId="4" fillId="5" borderId="78" xfId="0" applyFont="1" applyFill="1" applyBorder="1" applyAlignment="1">
      <alignment horizontal="left" vertical="top" wrapText="1"/>
    </xf>
    <xf numFmtId="0" fontId="4" fillId="4" borderId="78" xfId="1" applyFont="1" applyFill="1" applyBorder="1" applyAlignment="1">
      <alignment horizontal="left" vertical="top" wrapText="1"/>
    </xf>
    <xf numFmtId="0" fontId="4" fillId="4" borderId="16" xfId="1" applyFont="1" applyFill="1" applyBorder="1" applyAlignment="1">
      <alignment horizontal="left" vertical="top" wrapText="1"/>
    </xf>
    <xf numFmtId="0" fontId="0" fillId="0" borderId="16" xfId="0" applyBorder="1"/>
    <xf numFmtId="0" fontId="3" fillId="3" borderId="62" xfId="1" applyFont="1" applyFill="1" applyBorder="1" applyAlignment="1">
      <alignment horizontal="left" vertical="top" wrapText="1"/>
    </xf>
    <xf numFmtId="0" fontId="0" fillId="0" borderId="0" xfId="0" applyBorder="1"/>
    <xf numFmtId="0" fontId="4" fillId="7" borderId="55" xfId="0" applyFont="1" applyFill="1" applyBorder="1" applyAlignment="1">
      <alignment horizontal="left" vertical="top" wrapText="1"/>
    </xf>
    <xf numFmtId="0" fontId="0" fillId="8" borderId="55" xfId="0" applyFill="1" applyBorder="1"/>
    <xf numFmtId="0" fontId="33" fillId="7" borderId="55" xfId="0" applyFont="1" applyFill="1" applyBorder="1" applyAlignment="1">
      <alignment horizontal="left" vertical="top" wrapText="1"/>
    </xf>
    <xf numFmtId="0" fontId="4" fillId="4" borderId="10" xfId="0" applyFont="1" applyFill="1" applyBorder="1" applyAlignment="1">
      <alignment horizontal="left" vertical="top"/>
    </xf>
    <xf numFmtId="0" fontId="34" fillId="0" borderId="10" xfId="0" applyFont="1" applyBorder="1" applyAlignment="1">
      <alignment horizontal="left" vertical="top" wrapText="1"/>
    </xf>
    <xf numFmtId="0" fontId="35" fillId="4" borderId="10" xfId="0" applyFont="1" applyFill="1" applyBorder="1" applyAlignment="1">
      <alignment horizontal="left" vertical="top" wrapText="1"/>
    </xf>
    <xf numFmtId="0" fontId="34" fillId="0" borderId="10" xfId="0" quotePrefix="1" applyFont="1" applyBorder="1" applyAlignment="1">
      <alignment horizontal="left" vertical="top" wrapText="1"/>
    </xf>
    <xf numFmtId="49" fontId="36" fillId="4" borderId="22" xfId="0" applyNumberFormat="1" applyFont="1" applyFill="1" applyBorder="1" applyAlignment="1">
      <alignment horizontal="left" vertical="top"/>
    </xf>
    <xf numFmtId="1" fontId="28" fillId="4" borderId="21" xfId="0" applyNumberFormat="1" applyFont="1" applyFill="1" applyBorder="1" applyAlignment="1">
      <alignment horizontal="left" vertical="top"/>
    </xf>
    <xf numFmtId="0" fontId="3" fillId="3" borderId="48" xfId="1" applyFont="1" applyFill="1" applyBorder="1" applyAlignment="1">
      <alignment horizontal="center" vertical="top" wrapText="1"/>
    </xf>
    <xf numFmtId="0" fontId="3" fillId="3" borderId="49" xfId="1" applyFont="1" applyFill="1" applyBorder="1" applyAlignment="1">
      <alignment horizontal="center" vertical="top" wrapText="1"/>
    </xf>
    <xf numFmtId="0" fontId="3" fillId="3" borderId="60" xfId="1" applyFont="1" applyFill="1" applyBorder="1" applyAlignment="1">
      <alignment horizontal="center" vertical="top" wrapText="1"/>
    </xf>
    <xf numFmtId="0" fontId="12" fillId="4" borderId="0" xfId="4" applyFont="1" applyFill="1" applyBorder="1" applyAlignment="1">
      <alignment horizontal="center" vertical="center" wrapText="1"/>
    </xf>
    <xf numFmtId="0" fontId="28" fillId="4" borderId="13" xfId="0" quotePrefix="1" applyFont="1" applyFill="1" applyBorder="1" applyAlignment="1">
      <alignment horizontal="left" vertical="top" wrapText="1"/>
    </xf>
    <xf numFmtId="0" fontId="5" fillId="4" borderId="13" xfId="0" quotePrefix="1" applyFont="1" applyFill="1" applyBorder="1" applyAlignment="1">
      <alignment horizontal="left" vertical="top" wrapText="1"/>
    </xf>
    <xf numFmtId="0" fontId="28" fillId="4" borderId="13" xfId="0" quotePrefix="1" applyFont="1" applyFill="1" applyBorder="1" applyAlignment="1">
      <alignment vertical="top"/>
    </xf>
    <xf numFmtId="0" fontId="26" fillId="4" borderId="50" xfId="0" quotePrefix="1" applyFont="1" applyFill="1" applyBorder="1" applyAlignment="1">
      <alignment horizontal="left" vertical="top" wrapText="1"/>
    </xf>
    <xf numFmtId="0" fontId="26" fillId="4" borderId="3" xfId="0" quotePrefix="1" applyFont="1" applyFill="1" applyBorder="1" applyAlignment="1">
      <alignment horizontal="left" vertical="center" wrapText="1"/>
    </xf>
    <xf numFmtId="0" fontId="26" fillId="4" borderId="10" xfId="0" quotePrefix="1" applyFont="1" applyFill="1" applyBorder="1" applyAlignment="1">
      <alignment horizontal="left" vertical="center" wrapText="1"/>
    </xf>
    <xf numFmtId="0" fontId="26" fillId="0" borderId="10" xfId="0" quotePrefix="1" applyFont="1" applyFill="1" applyBorder="1" applyAlignment="1">
      <alignment horizontal="left" wrapText="1"/>
    </xf>
    <xf numFmtId="0" fontId="26" fillId="0" borderId="10" xfId="0" quotePrefix="1" applyFont="1" applyFill="1" applyBorder="1" applyAlignment="1">
      <alignment horizontal="left" vertical="top" wrapText="1"/>
    </xf>
    <xf numFmtId="0" fontId="24" fillId="4" borderId="80" xfId="1" applyFont="1" applyFill="1" applyBorder="1" applyAlignment="1">
      <alignment wrapText="1"/>
    </xf>
    <xf numFmtId="0" fontId="24" fillId="4" borderId="0" xfId="1" applyFont="1" applyFill="1" applyBorder="1" applyAlignment="1">
      <alignment horizontal="left" wrapText="1"/>
    </xf>
    <xf numFmtId="0" fontId="3" fillId="4" borderId="81" xfId="1" applyFont="1" applyFill="1" applyBorder="1" applyAlignment="1">
      <alignment horizontal="left" wrapText="1"/>
    </xf>
    <xf numFmtId="0" fontId="3" fillId="4" borderId="82" xfId="1" applyFont="1" applyFill="1" applyBorder="1" applyAlignment="1">
      <alignment horizontal="left" wrapText="1"/>
    </xf>
    <xf numFmtId="0" fontId="25" fillId="4" borderId="83" xfId="5" applyFont="1" applyFill="1" applyBorder="1" applyAlignment="1">
      <alignment horizontal="center" vertical="center" wrapText="1"/>
    </xf>
    <xf numFmtId="0" fontId="25" fillId="4" borderId="70" xfId="5" applyFont="1" applyFill="1" applyBorder="1" applyAlignment="1">
      <alignment horizontal="center" vertical="center" wrapText="1"/>
    </xf>
    <xf numFmtId="0" fontId="25" fillId="4" borderId="29" xfId="5" applyFont="1" applyFill="1" applyBorder="1" applyAlignment="1">
      <alignment horizontal="center" vertical="center" wrapText="1"/>
    </xf>
    <xf numFmtId="0" fontId="24" fillId="4" borderId="84" xfId="1" applyFont="1" applyFill="1" applyBorder="1" applyAlignment="1">
      <alignment wrapText="1"/>
    </xf>
    <xf numFmtId="0" fontId="24" fillId="4" borderId="85" xfId="1" applyFont="1" applyFill="1" applyBorder="1" applyAlignment="1">
      <alignment wrapText="1"/>
    </xf>
    <xf numFmtId="0" fontId="3" fillId="4" borderId="0" xfId="1" applyFont="1" applyFill="1" applyBorder="1" applyAlignment="1">
      <alignment horizontal="left" wrapText="1"/>
    </xf>
    <xf numFmtId="0" fontId="12" fillId="4" borderId="0" xfId="4" applyFont="1" applyFill="1" applyBorder="1" applyAlignment="1">
      <alignment horizontal="center" vertical="center"/>
    </xf>
    <xf numFmtId="0" fontId="15" fillId="4" borderId="0" xfId="4" applyFont="1" applyFill="1" applyBorder="1" applyAlignment="1">
      <alignment horizontal="center" vertical="center" wrapText="1"/>
    </xf>
    <xf numFmtId="0" fontId="0" fillId="0" borderId="0" xfId="0" applyBorder="1" applyAlignment="1">
      <alignment horizontal="left" vertical="top" wrapText="1"/>
    </xf>
    <xf numFmtId="0" fontId="0" fillId="0" borderId="0" xfId="0" applyAlignment="1">
      <alignment horizontal="left" vertical="top" wrapText="1"/>
    </xf>
    <xf numFmtId="14" fontId="14" fillId="0" borderId="10" xfId="0" quotePrefix="1" applyNumberFormat="1" applyFont="1" applyBorder="1" applyAlignment="1">
      <alignment horizontal="left" vertical="top" wrapText="1"/>
    </xf>
    <xf numFmtId="49" fontId="4" fillId="0" borderId="10" xfId="0" applyNumberFormat="1" applyFont="1" applyBorder="1" applyAlignment="1">
      <alignment vertical="center"/>
    </xf>
    <xf numFmtId="0" fontId="4" fillId="0" borderId="10" xfId="0" applyFont="1" applyBorder="1" applyAlignment="1">
      <alignment vertical="center"/>
    </xf>
    <xf numFmtId="14" fontId="14" fillId="0" borderId="10" xfId="0" quotePrefix="1" applyNumberFormat="1" applyFont="1" applyBorder="1" applyAlignment="1">
      <alignment horizontal="left" vertical="center" wrapText="1"/>
    </xf>
    <xf numFmtId="0" fontId="4" fillId="0" borderId="10" xfId="0" quotePrefix="1" applyFont="1" applyBorder="1" applyAlignment="1">
      <alignment horizontal="center" vertical="top"/>
    </xf>
    <xf numFmtId="14" fontId="14" fillId="0" borderId="10" xfId="0" quotePrefix="1" applyNumberFormat="1" applyFont="1" applyBorder="1" applyAlignment="1">
      <alignment vertical="top" wrapText="1"/>
    </xf>
    <xf numFmtId="0" fontId="26" fillId="4" borderId="46" xfId="5" applyFont="1" applyFill="1" applyBorder="1" applyAlignment="1">
      <alignment horizontal="center" vertical="center" wrapText="1"/>
    </xf>
    <xf numFmtId="0" fontId="28" fillId="4" borderId="10" xfId="1" applyFont="1" applyFill="1" applyBorder="1" applyAlignment="1">
      <alignment horizontal="left" vertical="center" wrapText="1"/>
    </xf>
    <xf numFmtId="0" fontId="28" fillId="0" borderId="7" xfId="0" applyFont="1" applyFill="1" applyBorder="1" applyAlignment="1">
      <alignment horizontal="left" vertical="top" wrapText="1"/>
    </xf>
    <xf numFmtId="0" fontId="28" fillId="4" borderId="7" xfId="1" applyFont="1" applyFill="1" applyBorder="1" applyAlignment="1">
      <alignment horizontal="left" vertical="center" wrapText="1"/>
    </xf>
    <xf numFmtId="0" fontId="26" fillId="4" borderId="47" xfId="5" applyFont="1" applyFill="1" applyBorder="1" applyAlignment="1">
      <alignment vertical="center" wrapText="1"/>
    </xf>
    <xf numFmtId="0" fontId="25" fillId="4" borderId="40" xfId="5" applyFont="1" applyFill="1" applyBorder="1" applyAlignment="1">
      <alignment vertical="center" wrapText="1"/>
    </xf>
    <xf numFmtId="0" fontId="3" fillId="4" borderId="90" xfId="1" applyFont="1" applyFill="1" applyBorder="1" applyAlignment="1">
      <alignment horizontal="left" wrapText="1"/>
    </xf>
    <xf numFmtId="0" fontId="25" fillId="4" borderId="86" xfId="5" applyFont="1" applyFill="1" applyBorder="1" applyAlignment="1">
      <alignment horizontal="center" vertical="center"/>
    </xf>
    <xf numFmtId="0" fontId="26" fillId="4" borderId="88" xfId="5" applyFont="1" applyFill="1" applyBorder="1" applyAlignment="1">
      <alignment horizontal="center" vertical="center"/>
    </xf>
    <xf numFmtId="0" fontId="25" fillId="4" borderId="42" xfId="5" applyFont="1" applyFill="1" applyBorder="1" applyAlignment="1">
      <alignment horizontal="center" vertical="center" wrapText="1"/>
    </xf>
    <xf numFmtId="0" fontId="24" fillId="4" borderId="0" xfId="1" applyFont="1" applyFill="1" applyBorder="1" applyAlignment="1">
      <alignment wrapText="1"/>
    </xf>
    <xf numFmtId="0" fontId="24" fillId="4" borderId="0" xfId="1" applyFont="1" applyFill="1" applyBorder="1" applyAlignment="1">
      <alignment vertical="center" wrapText="1"/>
    </xf>
    <xf numFmtId="0" fontId="25" fillId="4" borderId="0" xfId="5" applyFont="1" applyFill="1" applyBorder="1" applyAlignment="1">
      <alignment vertical="center" wrapText="1"/>
    </xf>
    <xf numFmtId="0" fontId="26" fillId="4" borderId="0" xfId="5" applyFont="1" applyFill="1" applyBorder="1" applyAlignment="1">
      <alignment vertical="center" wrapText="1"/>
    </xf>
    <xf numFmtId="0" fontId="23" fillId="3" borderId="73" xfId="1" applyFont="1" applyFill="1" applyBorder="1" applyAlignment="1">
      <alignment vertical="center" wrapText="1"/>
    </xf>
    <xf numFmtId="0" fontId="23" fillId="3" borderId="91" xfId="1" applyFont="1" applyFill="1" applyBorder="1" applyAlignment="1">
      <alignment vertical="center"/>
    </xf>
    <xf numFmtId="0" fontId="23" fillId="3" borderId="74" xfId="1" applyFont="1" applyFill="1" applyBorder="1" applyAlignment="1"/>
    <xf numFmtId="0" fontId="23" fillId="3" borderId="10" xfId="1" applyFont="1" applyFill="1" applyBorder="1" applyAlignment="1">
      <alignment wrapText="1"/>
    </xf>
    <xf numFmtId="0" fontId="3" fillId="3" borderId="55" xfId="1" applyFont="1" applyFill="1" applyBorder="1" applyAlignment="1">
      <alignment vertical="top"/>
    </xf>
    <xf numFmtId="0" fontId="3" fillId="3" borderId="11" xfId="1" applyFont="1" applyFill="1" applyBorder="1" applyAlignment="1">
      <alignment vertical="top"/>
    </xf>
    <xf numFmtId="0" fontId="3" fillId="3" borderId="13" xfId="1" applyFont="1" applyFill="1" applyBorder="1" applyAlignment="1">
      <alignment vertical="top"/>
    </xf>
    <xf numFmtId="0" fontId="4" fillId="0" borderId="34" xfId="0" applyFont="1" applyBorder="1" applyAlignment="1">
      <alignment vertical="top" wrapText="1"/>
    </xf>
    <xf numFmtId="14" fontId="14" fillId="0" borderId="52" xfId="0" quotePrefix="1" applyNumberFormat="1" applyFont="1" applyBorder="1" applyAlignment="1">
      <alignment horizontal="center" vertical="top" wrapText="1"/>
    </xf>
    <xf numFmtId="14" fontId="14" fillId="0" borderId="92" xfId="0" quotePrefix="1" applyNumberFormat="1" applyFont="1" applyBorder="1" applyAlignment="1">
      <alignment horizontal="center" vertical="top" wrapText="1"/>
    </xf>
    <xf numFmtId="14" fontId="14" fillId="0" borderId="7" xfId="0" quotePrefix="1" applyNumberFormat="1" applyFont="1" applyBorder="1" applyAlignment="1">
      <alignment horizontal="center" vertical="top" wrapText="1"/>
    </xf>
    <xf numFmtId="14" fontId="14" fillId="0" borderId="15" xfId="0" quotePrefix="1" applyNumberFormat="1" applyFont="1" applyBorder="1" applyAlignment="1">
      <alignment horizontal="center" vertical="top" wrapText="1"/>
    </xf>
    <xf numFmtId="0" fontId="11" fillId="0" borderId="1" xfId="0" applyFont="1" applyBorder="1" applyAlignment="1">
      <alignment horizontal="center" vertical="center"/>
    </xf>
    <xf numFmtId="0" fontId="14" fillId="0" borderId="3" xfId="0" applyFont="1" applyBorder="1" applyAlignment="1">
      <alignment horizontal="left" vertical="center"/>
    </xf>
    <xf numFmtId="0" fontId="14" fillId="0" borderId="4" xfId="0" applyFont="1" applyBorder="1" applyAlignment="1">
      <alignment horizontal="left" vertical="center"/>
    </xf>
    <xf numFmtId="0" fontId="14" fillId="0" borderId="8" xfId="0" applyFont="1" applyBorder="1" applyAlignment="1">
      <alignment horizontal="left" vertical="center"/>
    </xf>
    <xf numFmtId="0" fontId="14" fillId="0" borderId="1" xfId="0" applyFont="1" applyBorder="1" applyAlignment="1">
      <alignment horizontal="left" vertical="center"/>
    </xf>
    <xf numFmtId="0" fontId="19" fillId="4" borderId="1" xfId="0" applyFont="1" applyFill="1" applyBorder="1" applyAlignment="1">
      <alignment horizontal="left" vertical="center"/>
    </xf>
    <xf numFmtId="0" fontId="14" fillId="4" borderId="27" xfId="1" applyFont="1" applyFill="1" applyBorder="1" applyAlignment="1">
      <alignment horizontal="left" wrapText="1"/>
    </xf>
    <xf numFmtId="0" fontId="12" fillId="4" borderId="27" xfId="4" applyFont="1" applyFill="1" applyBorder="1" applyAlignment="1">
      <alignment horizontal="center" vertical="center" wrapText="1"/>
    </xf>
    <xf numFmtId="0" fontId="3" fillId="3" borderId="3" xfId="1" applyFont="1" applyFill="1" applyBorder="1" applyAlignment="1">
      <alignment horizontal="left" vertical="top" wrapText="1"/>
    </xf>
    <xf numFmtId="0" fontId="3" fillId="3" borderId="4" xfId="1" applyFont="1" applyFill="1" applyBorder="1" applyAlignment="1">
      <alignment horizontal="left" vertical="top" wrapText="1"/>
    </xf>
    <xf numFmtId="0" fontId="14" fillId="4" borderId="29" xfId="1" applyFont="1" applyFill="1" applyBorder="1" applyAlignment="1">
      <alignment horizontal="left" wrapText="1"/>
    </xf>
    <xf numFmtId="0" fontId="5" fillId="4" borderId="33" xfId="4" applyFont="1" applyFill="1" applyBorder="1" applyAlignment="1">
      <alignment horizontal="center" vertical="center" wrapText="1"/>
    </xf>
    <xf numFmtId="0" fontId="3" fillId="3" borderId="36" xfId="1" applyFont="1" applyFill="1" applyBorder="1" applyAlignment="1">
      <alignment horizontal="left" vertical="top" wrapText="1"/>
    </xf>
    <xf numFmtId="0" fontId="3" fillId="3" borderId="37" xfId="1" applyFont="1" applyFill="1" applyBorder="1" applyAlignment="1">
      <alignment horizontal="left" vertical="top" wrapText="1"/>
    </xf>
    <xf numFmtId="0" fontId="4" fillId="4" borderId="10" xfId="1" applyFont="1" applyFill="1" applyBorder="1" applyAlignment="1">
      <alignment horizontal="left" vertical="top" wrapText="1"/>
    </xf>
    <xf numFmtId="0" fontId="4" fillId="5" borderId="7" xfId="0" applyFont="1" applyFill="1" applyBorder="1" applyAlignment="1">
      <alignment horizontal="left" vertical="top" wrapText="1"/>
    </xf>
    <xf numFmtId="0" fontId="4" fillId="5" borderId="14" xfId="0" applyFont="1" applyFill="1" applyBorder="1" applyAlignment="1">
      <alignment horizontal="left" vertical="top" wrapText="1"/>
    </xf>
    <xf numFmtId="0" fontId="4" fillId="4" borderId="7" xfId="1" applyFont="1" applyFill="1" applyBorder="1" applyAlignment="1">
      <alignment horizontal="left" vertical="top" wrapText="1"/>
    </xf>
    <xf numFmtId="0" fontId="4" fillId="4" borderId="15" xfId="1" applyFont="1" applyFill="1" applyBorder="1" applyAlignment="1">
      <alignment horizontal="left" vertical="top" wrapText="1"/>
    </xf>
    <xf numFmtId="0" fontId="4" fillId="0" borderId="7" xfId="0" applyFont="1" applyFill="1" applyBorder="1" applyAlignment="1">
      <alignment horizontal="left" vertical="top" wrapText="1"/>
    </xf>
    <xf numFmtId="0" fontId="4" fillId="0" borderId="15" xfId="0" applyFont="1" applyFill="1" applyBorder="1" applyAlignment="1">
      <alignment horizontal="left" vertical="top" wrapText="1"/>
    </xf>
    <xf numFmtId="0" fontId="5" fillId="4" borderId="33" xfId="7" applyFont="1" applyFill="1" applyBorder="1" applyAlignment="1">
      <alignment horizontal="center" vertical="center" wrapText="1"/>
    </xf>
    <xf numFmtId="0" fontId="3" fillId="3" borderId="53" xfId="1" applyFont="1" applyFill="1" applyBorder="1" applyAlignment="1">
      <alignment horizontal="center" vertical="top"/>
    </xf>
    <xf numFmtId="0" fontId="3" fillId="3" borderId="0" xfId="1" applyFont="1" applyFill="1" applyBorder="1" applyAlignment="1">
      <alignment horizontal="center" vertical="top"/>
    </xf>
    <xf numFmtId="0" fontId="0" fillId="0" borderId="0" xfId="0" applyBorder="1" applyAlignment="1">
      <alignment horizontal="center"/>
    </xf>
    <xf numFmtId="0" fontId="24" fillId="4" borderId="84" xfId="1" applyFont="1" applyFill="1" applyBorder="1" applyAlignment="1">
      <alignment horizontal="center" wrapText="1"/>
    </xf>
    <xf numFmtId="0" fontId="24" fillId="4" borderId="80" xfId="1" applyFont="1" applyFill="1" applyBorder="1" applyAlignment="1">
      <alignment horizontal="center" wrapText="1"/>
    </xf>
    <xf numFmtId="0" fontId="24" fillId="4" borderId="85" xfId="1" applyFont="1" applyFill="1" applyBorder="1" applyAlignment="1">
      <alignment horizontal="center" wrapText="1"/>
    </xf>
    <xf numFmtId="0" fontId="24" fillId="4" borderId="86" xfId="1" applyFont="1" applyFill="1" applyBorder="1" applyAlignment="1">
      <alignment horizontal="center" vertical="center" wrapText="1"/>
    </xf>
    <xf numFmtId="0" fontId="24" fillId="4" borderId="4" xfId="1" applyFont="1" applyFill="1" applyBorder="1" applyAlignment="1">
      <alignment horizontal="center" vertical="center" wrapText="1"/>
    </xf>
    <xf numFmtId="0" fontId="24" fillId="4" borderId="87" xfId="1" applyFont="1" applyFill="1" applyBorder="1" applyAlignment="1">
      <alignment horizontal="center" vertical="center" wrapText="1"/>
    </xf>
    <xf numFmtId="0" fontId="24" fillId="4" borderId="86" xfId="1" applyFont="1" applyFill="1" applyBorder="1" applyAlignment="1">
      <alignment horizontal="center" wrapText="1"/>
    </xf>
    <xf numFmtId="0" fontId="24" fillId="4" borderId="4" xfId="1" applyFont="1" applyFill="1" applyBorder="1" applyAlignment="1">
      <alignment horizontal="center" wrapText="1"/>
    </xf>
    <xf numFmtId="0" fontId="24" fillId="4" borderId="87" xfId="1" applyFont="1" applyFill="1" applyBorder="1" applyAlignment="1">
      <alignment horizontal="center" wrapText="1"/>
    </xf>
    <xf numFmtId="0" fontId="23" fillId="3" borderId="52" xfId="1" applyFont="1" applyFill="1" applyBorder="1" applyAlignment="1">
      <alignment horizontal="left" wrapText="1"/>
    </xf>
    <xf numFmtId="0" fontId="23" fillId="3" borderId="16" xfId="1" applyFont="1" applyFill="1" applyBorder="1" applyAlignment="1">
      <alignment horizontal="left" wrapText="1"/>
    </xf>
    <xf numFmtId="0" fontId="28" fillId="4" borderId="7" xfId="1" applyFont="1" applyFill="1" applyBorder="1" applyAlignment="1">
      <alignment horizontal="left" vertical="top" wrapText="1"/>
    </xf>
    <xf numFmtId="0" fontId="28" fillId="4" borderId="15" xfId="1" applyFont="1" applyFill="1" applyBorder="1" applyAlignment="1">
      <alignment horizontal="left" vertical="top" wrapText="1"/>
    </xf>
    <xf numFmtId="0" fontId="28" fillId="0" borderId="7" xfId="0" applyFont="1" applyFill="1" applyBorder="1" applyAlignment="1">
      <alignment horizontal="left" vertical="top" wrapText="1"/>
    </xf>
    <xf numFmtId="0" fontId="28" fillId="0" borderId="15" xfId="0" applyFont="1" applyFill="1" applyBorder="1" applyAlignment="1">
      <alignment horizontal="left" vertical="top" wrapText="1"/>
    </xf>
    <xf numFmtId="0" fontId="0" fillId="0" borderId="0" xfId="0" applyAlignment="1">
      <alignment horizontal="center"/>
    </xf>
    <xf numFmtId="0" fontId="24" fillId="4" borderId="88" xfId="1" applyFont="1" applyFill="1" applyBorder="1" applyAlignment="1">
      <alignment horizontal="center" wrapText="1"/>
    </xf>
    <xf numFmtId="0" fontId="24" fillId="4" borderId="79" xfId="1" applyFont="1" applyFill="1" applyBorder="1" applyAlignment="1">
      <alignment horizontal="center" wrapText="1"/>
    </xf>
    <xf numFmtId="0" fontId="24" fillId="4" borderId="89" xfId="1" applyFont="1" applyFill="1" applyBorder="1" applyAlignment="1">
      <alignment horizontal="center" wrapText="1"/>
    </xf>
    <xf numFmtId="0" fontId="28" fillId="4" borderId="10" xfId="1" applyFont="1" applyFill="1" applyBorder="1" applyAlignment="1">
      <alignment horizontal="left" vertical="center" wrapText="1"/>
    </xf>
    <xf numFmtId="0" fontId="28" fillId="5" borderId="7" xfId="0" applyFont="1" applyFill="1" applyBorder="1" applyAlignment="1">
      <alignment horizontal="left" vertical="center" wrapText="1"/>
    </xf>
    <xf numFmtId="0" fontId="28" fillId="5" borderId="14" xfId="0" applyFont="1" applyFill="1" applyBorder="1" applyAlignment="1">
      <alignment horizontal="left" vertical="center" wrapText="1"/>
    </xf>
    <xf numFmtId="0" fontId="23" fillId="3" borderId="49" xfId="1" applyFont="1" applyFill="1" applyBorder="1" applyAlignment="1">
      <alignment horizontal="left"/>
    </xf>
    <xf numFmtId="0" fontId="26" fillId="4" borderId="46" xfId="5" applyFont="1" applyFill="1" applyBorder="1" applyAlignment="1">
      <alignment horizontal="center" vertical="center" wrapText="1"/>
    </xf>
    <xf numFmtId="0" fontId="26" fillId="4" borderId="47" xfId="5" applyFont="1" applyFill="1" applyBorder="1" applyAlignment="1">
      <alignment horizontal="center" vertical="center" wrapText="1"/>
    </xf>
    <xf numFmtId="0" fontId="23" fillId="3" borderId="55" xfId="1" applyFont="1" applyFill="1" applyBorder="1" applyAlignment="1">
      <alignment horizontal="left" wrapText="1"/>
    </xf>
    <xf numFmtId="0" fontId="23" fillId="3" borderId="11" xfId="1" applyFont="1" applyFill="1" applyBorder="1" applyAlignment="1">
      <alignment horizontal="left" wrapText="1"/>
    </xf>
    <xf numFmtId="0" fontId="23" fillId="3" borderId="0" xfId="1" applyFont="1" applyFill="1" applyBorder="1" applyAlignment="1">
      <alignment horizontal="left"/>
    </xf>
    <xf numFmtId="0" fontId="24" fillId="4" borderId="38" xfId="1" applyFont="1" applyFill="1" applyBorder="1" applyAlignment="1">
      <alignment horizontal="left" wrapText="1"/>
    </xf>
    <xf numFmtId="0" fontId="24" fillId="4" borderId="39" xfId="1" applyFont="1" applyFill="1" applyBorder="1" applyAlignment="1">
      <alignment horizontal="left" wrapText="1"/>
    </xf>
    <xf numFmtId="0" fontId="24" fillId="4" borderId="27" xfId="1" applyFont="1" applyFill="1" applyBorder="1" applyAlignment="1">
      <alignment horizontal="left" vertical="center" wrapText="1"/>
    </xf>
    <xf numFmtId="0" fontId="24" fillId="4" borderId="40" xfId="1" applyFont="1" applyFill="1" applyBorder="1" applyAlignment="1">
      <alignment horizontal="left" vertical="center" wrapText="1"/>
    </xf>
    <xf numFmtId="0" fontId="24" fillId="4" borderId="29" xfId="1" applyFont="1" applyFill="1" applyBorder="1" applyAlignment="1">
      <alignment horizontal="left" wrapText="1"/>
    </xf>
    <xf numFmtId="0" fontId="24" fillId="4" borderId="41" xfId="1" applyFont="1" applyFill="1" applyBorder="1" applyAlignment="1">
      <alignment horizontal="left" wrapText="1"/>
    </xf>
    <xf numFmtId="0" fontId="25" fillId="4" borderId="27" xfId="5" applyFont="1" applyFill="1" applyBorder="1" applyAlignment="1">
      <alignment horizontal="center" vertical="center" wrapText="1"/>
    </xf>
    <xf numFmtId="0" fontId="25" fillId="4" borderId="40" xfId="5" applyFont="1" applyFill="1" applyBorder="1" applyAlignment="1">
      <alignment horizontal="center" vertical="center" wrapText="1"/>
    </xf>
    <xf numFmtId="0" fontId="28" fillId="4" borderId="7" xfId="1" applyFont="1" applyFill="1" applyBorder="1" applyAlignment="1">
      <alignment horizontal="left" vertical="center" wrapText="1"/>
    </xf>
    <xf numFmtId="0" fontId="28" fillId="4" borderId="15" xfId="1" applyFont="1" applyFill="1" applyBorder="1" applyAlignment="1">
      <alignment horizontal="left" vertical="center" wrapText="1"/>
    </xf>
    <xf numFmtId="0" fontId="10" fillId="0" borderId="0" xfId="0" applyFont="1" applyAlignment="1">
      <alignment horizontal="center"/>
    </xf>
    <xf numFmtId="0" fontId="24" fillId="4" borderId="59" xfId="1" applyFont="1" applyFill="1" applyBorder="1" applyAlignment="1">
      <alignment horizontal="left" wrapText="1"/>
    </xf>
    <xf numFmtId="0" fontId="23" fillId="3" borderId="60" xfId="1" applyFont="1" applyFill="1" applyBorder="1" applyAlignment="1">
      <alignment horizontal="left"/>
    </xf>
    <xf numFmtId="0" fontId="23" fillId="3" borderId="0" xfId="1" applyFont="1" applyFill="1" applyBorder="1" applyAlignment="1">
      <alignment horizontal="left" vertical="center"/>
    </xf>
    <xf numFmtId="0" fontId="23" fillId="3" borderId="52" xfId="1" applyFont="1" applyFill="1" applyBorder="1" applyAlignment="1">
      <alignment horizontal="left" vertical="center" wrapText="1"/>
    </xf>
    <xf numFmtId="0" fontId="23" fillId="3" borderId="16" xfId="1" applyFont="1" applyFill="1" applyBorder="1" applyAlignment="1">
      <alignment horizontal="left" vertical="center" wrapText="1"/>
    </xf>
  </cellXfs>
  <cellStyles count="8">
    <cellStyle name="Hyperlink" xfId="3" builtinId="8"/>
    <cellStyle name="Normal" xfId="0" builtinId="0"/>
    <cellStyle name="Normal 2" xfId="2"/>
    <cellStyle name="Normal 2 2" xfId="4"/>
    <cellStyle name="Normal 2 2 2" xfId="5"/>
    <cellStyle name="Normal 2 3" xfId="6"/>
    <cellStyle name="Normal 3" xfId="7"/>
    <cellStyle name="Normal_Sheet1" xfId="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66FFFF"/>
      <color rgb="FF2FC2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8" Type="http://schemas.openxmlformats.org/officeDocument/2006/relationships/image" Target="../media/image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0" Type="http://schemas.openxmlformats.org/officeDocument/2006/relationships/image" Target="../media/image20.png"/><Relationship Id="rId41" Type="http://schemas.openxmlformats.org/officeDocument/2006/relationships/image" Target="../media/image4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7</xdr:col>
      <xdr:colOff>533400</xdr:colOff>
      <xdr:row>12</xdr:row>
      <xdr:rowOff>112507</xdr:rowOff>
    </xdr:to>
    <xdr:pic>
      <xdr:nvPicPr>
        <xdr:cNvPr id="3" name="Picture 2" descr="C:\Users\USER\AppData\Local\Temp\flaA5C6.tmp\Snapshot.pn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43025" y="381000"/>
          <a:ext cx="4191000" cy="2689860"/>
        </a:xfrm>
        <a:prstGeom prst="rect">
          <a:avLst/>
        </a:prstGeom>
        <a:noFill/>
        <a:ln>
          <a:noFill/>
        </a:ln>
      </xdr:spPr>
    </xdr:pic>
    <xdr:clientData/>
  </xdr:twoCellAnchor>
  <xdr:twoCellAnchor editAs="oneCell">
    <xdr:from>
      <xdr:col>1</xdr:col>
      <xdr:colOff>0</xdr:colOff>
      <xdr:row>18</xdr:row>
      <xdr:rowOff>95250</xdr:rowOff>
    </xdr:from>
    <xdr:to>
      <xdr:col>10</xdr:col>
      <xdr:colOff>93980</xdr:colOff>
      <xdr:row>37</xdr:row>
      <xdr:rowOff>45869</xdr:rowOff>
    </xdr:to>
    <xdr:pic>
      <xdr:nvPicPr>
        <xdr:cNvPr id="4" name="Picture 3"/>
        <xdr:cNvPicPr/>
      </xdr:nvPicPr>
      <xdr:blipFill>
        <a:blip xmlns:r="http://schemas.openxmlformats.org/officeDocument/2006/relationships" r:embed="rId2"/>
        <a:stretch>
          <a:fillRect/>
        </a:stretch>
      </xdr:blipFill>
      <xdr:spPr>
        <a:xfrm>
          <a:off x="1343025" y="3524250"/>
          <a:ext cx="5580380" cy="4847590"/>
        </a:xfrm>
        <a:prstGeom prst="rect">
          <a:avLst/>
        </a:prstGeom>
      </xdr:spPr>
    </xdr:pic>
    <xdr:clientData/>
  </xdr:twoCellAnchor>
  <xdr:twoCellAnchor editAs="oneCell">
    <xdr:from>
      <xdr:col>12</xdr:col>
      <xdr:colOff>0</xdr:colOff>
      <xdr:row>19</xdr:row>
      <xdr:rowOff>0</xdr:rowOff>
    </xdr:from>
    <xdr:to>
      <xdr:col>21</xdr:col>
      <xdr:colOff>7620</xdr:colOff>
      <xdr:row>26</xdr:row>
      <xdr:rowOff>245633</xdr:rowOff>
    </xdr:to>
    <xdr:pic>
      <xdr:nvPicPr>
        <xdr:cNvPr id="5" name="Picture 4" descr="C:\Users\USER\AppData\Local\Temp\fla413E.tmp\Snapshot.png"/>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048625" y="3619500"/>
          <a:ext cx="5494020" cy="2049780"/>
        </a:xfrm>
        <a:prstGeom prst="rect">
          <a:avLst/>
        </a:prstGeom>
        <a:noFill/>
        <a:ln>
          <a:noFill/>
        </a:ln>
      </xdr:spPr>
    </xdr:pic>
    <xdr:clientData/>
  </xdr:twoCellAnchor>
  <xdr:twoCellAnchor editAs="oneCell">
    <xdr:from>
      <xdr:col>12</xdr:col>
      <xdr:colOff>0</xdr:colOff>
      <xdr:row>31</xdr:row>
      <xdr:rowOff>0</xdr:rowOff>
    </xdr:from>
    <xdr:to>
      <xdr:col>21</xdr:col>
      <xdr:colOff>7620</xdr:colOff>
      <xdr:row>38</xdr:row>
      <xdr:rowOff>245633</xdr:rowOff>
    </xdr:to>
    <xdr:pic>
      <xdr:nvPicPr>
        <xdr:cNvPr id="6" name="Picture 5" descr="C:\Users\USER\AppData\Local\Temp\fla47E2.tmp\Snapshot.png"/>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048625" y="5905500"/>
          <a:ext cx="5494020" cy="2049780"/>
        </a:xfrm>
        <a:prstGeom prst="rect">
          <a:avLst/>
        </a:prstGeom>
        <a:noFill/>
        <a:ln>
          <a:noFill/>
        </a:ln>
      </xdr:spPr>
    </xdr:pic>
    <xdr:clientData/>
  </xdr:twoCellAnchor>
  <xdr:twoCellAnchor editAs="oneCell">
    <xdr:from>
      <xdr:col>12</xdr:col>
      <xdr:colOff>0</xdr:colOff>
      <xdr:row>43</xdr:row>
      <xdr:rowOff>0</xdr:rowOff>
    </xdr:from>
    <xdr:to>
      <xdr:col>21</xdr:col>
      <xdr:colOff>7620</xdr:colOff>
      <xdr:row>50</xdr:row>
      <xdr:rowOff>245633</xdr:rowOff>
    </xdr:to>
    <xdr:pic>
      <xdr:nvPicPr>
        <xdr:cNvPr id="7" name="Picture 6" descr="C:\Users\USER\AppData\Local\Temp\flaD8EE.tmp\Snapshot.png"/>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048625" y="8191500"/>
          <a:ext cx="5494020" cy="2049780"/>
        </a:xfrm>
        <a:prstGeom prst="rect">
          <a:avLst/>
        </a:prstGeom>
        <a:noFill/>
        <a:ln>
          <a:noFill/>
        </a:ln>
      </xdr:spPr>
    </xdr:pic>
    <xdr:clientData/>
  </xdr:twoCellAnchor>
  <xdr:twoCellAnchor editAs="oneCell">
    <xdr:from>
      <xdr:col>1</xdr:col>
      <xdr:colOff>62345</xdr:colOff>
      <xdr:row>38</xdr:row>
      <xdr:rowOff>219075</xdr:rowOff>
    </xdr:from>
    <xdr:to>
      <xdr:col>9</xdr:col>
      <xdr:colOff>404593</xdr:colOff>
      <xdr:row>48</xdr:row>
      <xdr:rowOff>106351</xdr:rowOff>
    </xdr:to>
    <xdr:pic>
      <xdr:nvPicPr>
        <xdr:cNvPr id="8" name="Picture 7"/>
        <xdr:cNvPicPr>
          <a:picLocks noChangeAspect="1"/>
        </xdr:cNvPicPr>
      </xdr:nvPicPr>
      <xdr:blipFill>
        <a:blip xmlns:r="http://schemas.openxmlformats.org/officeDocument/2006/relationships" r:embed="rId6"/>
        <a:stretch>
          <a:fillRect/>
        </a:stretch>
      </xdr:blipFill>
      <xdr:spPr>
        <a:xfrm>
          <a:off x="1413163" y="10090439"/>
          <a:ext cx="5191339" cy="2485003"/>
        </a:xfrm>
        <a:prstGeom prst="rect">
          <a:avLst/>
        </a:prstGeom>
      </xdr:spPr>
    </xdr:pic>
    <xdr:clientData/>
  </xdr:twoCellAnchor>
  <xdr:twoCellAnchor editAs="oneCell">
    <xdr:from>
      <xdr:col>1</xdr:col>
      <xdr:colOff>0</xdr:colOff>
      <xdr:row>61</xdr:row>
      <xdr:rowOff>0</xdr:rowOff>
    </xdr:from>
    <xdr:to>
      <xdr:col>14</xdr:col>
      <xdr:colOff>179962</xdr:colOff>
      <xdr:row>77</xdr:row>
      <xdr:rowOff>38660</xdr:rowOff>
    </xdr:to>
    <xdr:pic>
      <xdr:nvPicPr>
        <xdr:cNvPr id="9" name="Picture 8"/>
        <xdr:cNvPicPr>
          <a:picLocks noChangeAspect="1"/>
        </xdr:cNvPicPr>
      </xdr:nvPicPr>
      <xdr:blipFill>
        <a:blip xmlns:r="http://schemas.openxmlformats.org/officeDocument/2006/relationships" r:embed="rId7"/>
        <a:stretch>
          <a:fillRect/>
        </a:stretch>
      </xdr:blipFill>
      <xdr:spPr>
        <a:xfrm>
          <a:off x="1343025" y="11620500"/>
          <a:ext cx="8104762" cy="4162425"/>
        </a:xfrm>
        <a:prstGeom prst="rect">
          <a:avLst/>
        </a:prstGeom>
      </xdr:spPr>
    </xdr:pic>
    <xdr:clientData/>
  </xdr:twoCellAnchor>
  <xdr:twoCellAnchor editAs="oneCell">
    <xdr:from>
      <xdr:col>1</xdr:col>
      <xdr:colOff>0</xdr:colOff>
      <xdr:row>86</xdr:row>
      <xdr:rowOff>0</xdr:rowOff>
    </xdr:from>
    <xdr:to>
      <xdr:col>10</xdr:col>
      <xdr:colOff>457200</xdr:colOff>
      <xdr:row>98</xdr:row>
      <xdr:rowOff>202826</xdr:rowOff>
    </xdr:to>
    <xdr:pic>
      <xdr:nvPicPr>
        <xdr:cNvPr id="11" name="Picture 10"/>
        <xdr:cNvPicPr/>
      </xdr:nvPicPr>
      <xdr:blipFill>
        <a:blip xmlns:r="http://schemas.openxmlformats.org/officeDocument/2006/relationships" r:embed="rId8"/>
        <a:stretch>
          <a:fillRect/>
        </a:stretch>
      </xdr:blipFill>
      <xdr:spPr>
        <a:xfrm>
          <a:off x="1343025" y="16573500"/>
          <a:ext cx="5943600" cy="3295650"/>
        </a:xfrm>
        <a:prstGeom prst="rect">
          <a:avLst/>
        </a:prstGeom>
      </xdr:spPr>
    </xdr:pic>
    <xdr:clientData/>
  </xdr:twoCellAnchor>
  <xdr:twoCellAnchor editAs="oneCell">
    <xdr:from>
      <xdr:col>15</xdr:col>
      <xdr:colOff>38100</xdr:colOff>
      <xdr:row>62</xdr:row>
      <xdr:rowOff>85725</xdr:rowOff>
    </xdr:from>
    <xdr:to>
      <xdr:col>24</xdr:col>
      <xdr:colOff>45720</xdr:colOff>
      <xdr:row>70</xdr:row>
      <xdr:rowOff>73622</xdr:rowOff>
    </xdr:to>
    <xdr:pic>
      <xdr:nvPicPr>
        <xdr:cNvPr id="12" name="Picture 11" descr="C:\Users\USER\AppData\Local\Temp\flaC768.tmp\Snapshot.png"/>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9915525" y="11896725"/>
          <a:ext cx="5494020" cy="2049780"/>
        </a:xfrm>
        <a:prstGeom prst="rect">
          <a:avLst/>
        </a:prstGeom>
        <a:noFill/>
        <a:ln>
          <a:noFill/>
        </a:ln>
      </xdr:spPr>
    </xdr:pic>
    <xdr:clientData/>
  </xdr:twoCellAnchor>
  <xdr:twoCellAnchor editAs="oneCell">
    <xdr:from>
      <xdr:col>12</xdr:col>
      <xdr:colOff>0</xdr:colOff>
      <xdr:row>87</xdr:row>
      <xdr:rowOff>0</xdr:rowOff>
    </xdr:from>
    <xdr:to>
      <xdr:col>19</xdr:col>
      <xdr:colOff>466205</xdr:colOff>
      <xdr:row>95</xdr:row>
      <xdr:rowOff>159983</xdr:rowOff>
    </xdr:to>
    <xdr:pic>
      <xdr:nvPicPr>
        <xdr:cNvPr id="13" name="Picture 12"/>
        <xdr:cNvPicPr/>
      </xdr:nvPicPr>
      <xdr:blipFill>
        <a:blip xmlns:r="http://schemas.openxmlformats.org/officeDocument/2006/relationships" r:embed="rId10"/>
        <a:stretch>
          <a:fillRect/>
        </a:stretch>
      </xdr:blipFill>
      <xdr:spPr>
        <a:xfrm>
          <a:off x="8018318" y="16573500"/>
          <a:ext cx="4709160" cy="2221865"/>
        </a:xfrm>
        <a:prstGeom prst="rect">
          <a:avLst/>
        </a:prstGeom>
      </xdr:spPr>
    </xdr:pic>
    <xdr:clientData/>
  </xdr:twoCellAnchor>
  <xdr:twoCellAnchor editAs="oneCell">
    <xdr:from>
      <xdr:col>21</xdr:col>
      <xdr:colOff>0</xdr:colOff>
      <xdr:row>87</xdr:row>
      <xdr:rowOff>0</xdr:rowOff>
    </xdr:from>
    <xdr:to>
      <xdr:col>28</xdr:col>
      <xdr:colOff>475095</xdr:colOff>
      <xdr:row>95</xdr:row>
      <xdr:rowOff>132678</xdr:rowOff>
    </xdr:to>
    <xdr:pic>
      <xdr:nvPicPr>
        <xdr:cNvPr id="14" name="Picture 13"/>
        <xdr:cNvPicPr/>
      </xdr:nvPicPr>
      <xdr:blipFill>
        <a:blip xmlns:r="http://schemas.openxmlformats.org/officeDocument/2006/relationships" r:embed="rId11"/>
        <a:stretch>
          <a:fillRect/>
        </a:stretch>
      </xdr:blipFill>
      <xdr:spPr>
        <a:xfrm>
          <a:off x="13473545" y="16573500"/>
          <a:ext cx="4718050" cy="2194560"/>
        </a:xfrm>
        <a:prstGeom prst="rect">
          <a:avLst/>
        </a:prstGeom>
      </xdr:spPr>
    </xdr:pic>
    <xdr:clientData/>
  </xdr:twoCellAnchor>
  <xdr:twoCellAnchor editAs="oneCell">
    <xdr:from>
      <xdr:col>12</xdr:col>
      <xdr:colOff>0</xdr:colOff>
      <xdr:row>100</xdr:row>
      <xdr:rowOff>0</xdr:rowOff>
    </xdr:from>
    <xdr:to>
      <xdr:col>20</xdr:col>
      <xdr:colOff>97559</xdr:colOff>
      <xdr:row>107</xdr:row>
      <xdr:rowOff>42433</xdr:rowOff>
    </xdr:to>
    <xdr:pic>
      <xdr:nvPicPr>
        <xdr:cNvPr id="15" name="Picture 14" descr="C:\Users\USER\AppData\Local\Temp\fla6AF3.tmp\Snapshot.png"/>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8018318" y="19050000"/>
          <a:ext cx="4946650" cy="1846580"/>
        </a:xfrm>
        <a:prstGeom prst="rect">
          <a:avLst/>
        </a:prstGeom>
        <a:noFill/>
        <a:ln>
          <a:noFill/>
        </a:ln>
      </xdr:spPr>
    </xdr:pic>
    <xdr:clientData/>
  </xdr:twoCellAnchor>
  <xdr:twoCellAnchor editAs="oneCell">
    <xdr:from>
      <xdr:col>21</xdr:col>
      <xdr:colOff>0</xdr:colOff>
      <xdr:row>100</xdr:row>
      <xdr:rowOff>0</xdr:rowOff>
    </xdr:from>
    <xdr:to>
      <xdr:col>30</xdr:col>
      <xdr:colOff>7619</xdr:colOff>
      <xdr:row>107</xdr:row>
      <xdr:rowOff>245633</xdr:rowOff>
    </xdr:to>
    <xdr:pic>
      <xdr:nvPicPr>
        <xdr:cNvPr id="16" name="Picture 15" descr="C:\Users\USER\AppData\Local\Temp\flaD8EE.tmp\Snapshot.png"/>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473545" y="19050000"/>
          <a:ext cx="5462847" cy="2049780"/>
        </a:xfrm>
        <a:prstGeom prst="rect">
          <a:avLst/>
        </a:prstGeom>
        <a:noFill/>
        <a:ln>
          <a:noFill/>
        </a:ln>
      </xdr:spPr>
    </xdr:pic>
    <xdr:clientData/>
  </xdr:twoCellAnchor>
  <xdr:twoCellAnchor editAs="oneCell">
    <xdr:from>
      <xdr:col>0</xdr:col>
      <xdr:colOff>1333500</xdr:colOff>
      <xdr:row>117</xdr:row>
      <xdr:rowOff>173182</xdr:rowOff>
    </xdr:from>
    <xdr:to>
      <xdr:col>10</xdr:col>
      <xdr:colOff>471055</xdr:colOff>
      <xdr:row>130</xdr:row>
      <xdr:rowOff>123988</xdr:rowOff>
    </xdr:to>
    <xdr:pic>
      <xdr:nvPicPr>
        <xdr:cNvPr id="17" name="Picture 16"/>
        <xdr:cNvPicPr/>
      </xdr:nvPicPr>
      <xdr:blipFill>
        <a:blip xmlns:r="http://schemas.openxmlformats.org/officeDocument/2006/relationships" r:embed="rId13"/>
        <a:stretch>
          <a:fillRect/>
        </a:stretch>
      </xdr:blipFill>
      <xdr:spPr>
        <a:xfrm>
          <a:off x="1333500" y="22461682"/>
          <a:ext cx="5943600" cy="3301365"/>
        </a:xfrm>
        <a:prstGeom prst="rect">
          <a:avLst/>
        </a:prstGeom>
      </xdr:spPr>
    </xdr:pic>
    <xdr:clientData/>
  </xdr:twoCellAnchor>
  <xdr:twoCellAnchor editAs="oneCell">
    <xdr:from>
      <xdr:col>12</xdr:col>
      <xdr:colOff>0</xdr:colOff>
      <xdr:row>118</xdr:row>
      <xdr:rowOff>0</xdr:rowOff>
    </xdr:from>
    <xdr:to>
      <xdr:col>18</xdr:col>
      <xdr:colOff>559897</xdr:colOff>
      <xdr:row>125</xdr:row>
      <xdr:rowOff>170703</xdr:rowOff>
    </xdr:to>
    <xdr:pic>
      <xdr:nvPicPr>
        <xdr:cNvPr id="18" name="Picture 17"/>
        <xdr:cNvPicPr/>
      </xdr:nvPicPr>
      <xdr:blipFill>
        <a:blip xmlns:r="http://schemas.openxmlformats.org/officeDocument/2006/relationships" r:embed="rId14"/>
        <a:stretch>
          <a:fillRect/>
        </a:stretch>
      </xdr:blipFill>
      <xdr:spPr>
        <a:xfrm>
          <a:off x="8018318" y="22479000"/>
          <a:ext cx="4196715" cy="1974850"/>
        </a:xfrm>
        <a:prstGeom prst="rect">
          <a:avLst/>
        </a:prstGeom>
      </xdr:spPr>
    </xdr:pic>
    <xdr:clientData/>
  </xdr:twoCellAnchor>
  <xdr:twoCellAnchor editAs="oneCell">
    <xdr:from>
      <xdr:col>20</xdr:col>
      <xdr:colOff>0</xdr:colOff>
      <xdr:row>118</xdr:row>
      <xdr:rowOff>0</xdr:rowOff>
    </xdr:from>
    <xdr:to>
      <xdr:col>26</xdr:col>
      <xdr:colOff>559897</xdr:colOff>
      <xdr:row>125</xdr:row>
      <xdr:rowOff>179593</xdr:rowOff>
    </xdr:to>
    <xdr:pic>
      <xdr:nvPicPr>
        <xdr:cNvPr id="19" name="Picture 18"/>
        <xdr:cNvPicPr/>
      </xdr:nvPicPr>
      <xdr:blipFill>
        <a:blip xmlns:r="http://schemas.openxmlformats.org/officeDocument/2006/relationships" r:embed="rId15"/>
        <a:stretch>
          <a:fillRect/>
        </a:stretch>
      </xdr:blipFill>
      <xdr:spPr>
        <a:xfrm>
          <a:off x="12867409" y="22479000"/>
          <a:ext cx="4196715" cy="1983740"/>
        </a:xfrm>
        <a:prstGeom prst="rect">
          <a:avLst/>
        </a:prstGeom>
      </xdr:spPr>
    </xdr:pic>
    <xdr:clientData/>
  </xdr:twoCellAnchor>
  <xdr:twoCellAnchor editAs="oneCell">
    <xdr:from>
      <xdr:col>12</xdr:col>
      <xdr:colOff>0</xdr:colOff>
      <xdr:row>130</xdr:row>
      <xdr:rowOff>0</xdr:rowOff>
    </xdr:from>
    <xdr:to>
      <xdr:col>19</xdr:col>
      <xdr:colOff>146165</xdr:colOff>
      <xdr:row>136</xdr:row>
      <xdr:rowOff>89983</xdr:rowOff>
    </xdr:to>
    <xdr:pic>
      <xdr:nvPicPr>
        <xdr:cNvPr id="20" name="Picture 19" descr="C:\Users\USER\AppData\Local\Temp\fla6AF3.tmp\Snapshot.png"/>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8018318" y="24765000"/>
          <a:ext cx="4389120" cy="1636395"/>
        </a:xfrm>
        <a:prstGeom prst="rect">
          <a:avLst/>
        </a:prstGeom>
        <a:noFill/>
        <a:ln>
          <a:noFill/>
        </a:ln>
      </xdr:spPr>
    </xdr:pic>
    <xdr:clientData/>
  </xdr:twoCellAnchor>
  <xdr:twoCellAnchor editAs="oneCell">
    <xdr:from>
      <xdr:col>20</xdr:col>
      <xdr:colOff>0</xdr:colOff>
      <xdr:row>130</xdr:row>
      <xdr:rowOff>0</xdr:rowOff>
    </xdr:from>
    <xdr:to>
      <xdr:col>26</xdr:col>
      <xdr:colOff>559897</xdr:colOff>
      <xdr:row>137</xdr:row>
      <xdr:rowOff>170703</xdr:rowOff>
    </xdr:to>
    <xdr:pic>
      <xdr:nvPicPr>
        <xdr:cNvPr id="21" name="Picture 20"/>
        <xdr:cNvPicPr/>
      </xdr:nvPicPr>
      <xdr:blipFill>
        <a:blip xmlns:r="http://schemas.openxmlformats.org/officeDocument/2006/relationships" r:embed="rId16"/>
        <a:stretch>
          <a:fillRect/>
        </a:stretch>
      </xdr:blipFill>
      <xdr:spPr>
        <a:xfrm>
          <a:off x="12867409" y="24765000"/>
          <a:ext cx="4196715" cy="1974850"/>
        </a:xfrm>
        <a:prstGeom prst="rect">
          <a:avLst/>
        </a:prstGeom>
      </xdr:spPr>
    </xdr:pic>
    <xdr:clientData/>
  </xdr:twoCellAnchor>
  <xdr:twoCellAnchor editAs="oneCell">
    <xdr:from>
      <xdr:col>1</xdr:col>
      <xdr:colOff>0</xdr:colOff>
      <xdr:row>142</xdr:row>
      <xdr:rowOff>0</xdr:rowOff>
    </xdr:from>
    <xdr:to>
      <xdr:col>12</xdr:col>
      <xdr:colOff>551428</xdr:colOff>
      <xdr:row>161</xdr:row>
      <xdr:rowOff>130985</xdr:rowOff>
    </xdr:to>
    <xdr:pic>
      <xdr:nvPicPr>
        <xdr:cNvPr id="2" name="Picture 1"/>
        <xdr:cNvPicPr>
          <a:picLocks noChangeAspect="1"/>
        </xdr:cNvPicPr>
      </xdr:nvPicPr>
      <xdr:blipFill>
        <a:blip xmlns:r="http://schemas.openxmlformats.org/officeDocument/2006/relationships" r:embed="rId17"/>
        <a:stretch>
          <a:fillRect/>
        </a:stretch>
      </xdr:blipFill>
      <xdr:spPr>
        <a:xfrm>
          <a:off x="1541318" y="36887727"/>
          <a:ext cx="8171428" cy="5066667"/>
        </a:xfrm>
        <a:prstGeom prst="rect">
          <a:avLst/>
        </a:prstGeom>
      </xdr:spPr>
    </xdr:pic>
    <xdr:clientData/>
  </xdr:twoCellAnchor>
  <xdr:twoCellAnchor editAs="oneCell">
    <xdr:from>
      <xdr:col>1</xdr:col>
      <xdr:colOff>51954</xdr:colOff>
      <xdr:row>167</xdr:row>
      <xdr:rowOff>34637</xdr:rowOff>
    </xdr:from>
    <xdr:to>
      <xdr:col>9</xdr:col>
      <xdr:colOff>44161</xdr:colOff>
      <xdr:row>181</xdr:row>
      <xdr:rowOff>169718</xdr:rowOff>
    </xdr:to>
    <xdr:pic>
      <xdr:nvPicPr>
        <xdr:cNvPr id="22" name="Picture 21" descr="C:\Users\USER\AppData\Local\Temp\flaE89B.tmp\Snapshot.png"/>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593272" y="43416682"/>
          <a:ext cx="5534025" cy="3771900"/>
        </a:xfrm>
        <a:prstGeom prst="rect">
          <a:avLst/>
        </a:prstGeom>
        <a:noFill/>
        <a:ln>
          <a:noFill/>
        </a:ln>
      </xdr:spPr>
    </xdr:pic>
    <xdr:clientData/>
  </xdr:twoCellAnchor>
  <xdr:twoCellAnchor editAs="oneCell">
    <xdr:from>
      <xdr:col>1</xdr:col>
      <xdr:colOff>1</xdr:colOff>
      <xdr:row>195</xdr:row>
      <xdr:rowOff>190499</xdr:rowOff>
    </xdr:from>
    <xdr:to>
      <xdr:col>9</xdr:col>
      <xdr:colOff>144608</xdr:colOff>
      <xdr:row>215</xdr:row>
      <xdr:rowOff>214745</xdr:rowOff>
    </xdr:to>
    <xdr:pic>
      <xdr:nvPicPr>
        <xdr:cNvPr id="23" name="Picture 22"/>
        <xdr:cNvPicPr/>
      </xdr:nvPicPr>
      <xdr:blipFill>
        <a:blip xmlns:r="http://schemas.openxmlformats.org/officeDocument/2006/relationships" r:embed="rId19"/>
        <a:stretch>
          <a:fillRect/>
        </a:stretch>
      </xdr:blipFill>
      <xdr:spPr>
        <a:xfrm>
          <a:off x="1541319" y="50846181"/>
          <a:ext cx="5686425" cy="5219700"/>
        </a:xfrm>
        <a:prstGeom prst="rect">
          <a:avLst/>
        </a:prstGeom>
      </xdr:spPr>
    </xdr:pic>
    <xdr:clientData/>
  </xdr:twoCellAnchor>
  <xdr:twoCellAnchor editAs="oneCell">
    <xdr:from>
      <xdr:col>10</xdr:col>
      <xdr:colOff>0</xdr:colOff>
      <xdr:row>167</xdr:row>
      <xdr:rowOff>0</xdr:rowOff>
    </xdr:from>
    <xdr:to>
      <xdr:col>17</xdr:col>
      <xdr:colOff>484242</xdr:colOff>
      <xdr:row>176</xdr:row>
      <xdr:rowOff>176331</xdr:rowOff>
    </xdr:to>
    <xdr:pic>
      <xdr:nvPicPr>
        <xdr:cNvPr id="24" name="Picture 23"/>
        <xdr:cNvPicPr>
          <a:picLocks noChangeAspect="1"/>
        </xdr:cNvPicPr>
      </xdr:nvPicPr>
      <xdr:blipFill>
        <a:blip xmlns:r="http://schemas.openxmlformats.org/officeDocument/2006/relationships" r:embed="rId20"/>
        <a:stretch>
          <a:fillRect/>
        </a:stretch>
      </xdr:blipFill>
      <xdr:spPr>
        <a:xfrm>
          <a:off x="7775864" y="43382045"/>
          <a:ext cx="5333333" cy="2514286"/>
        </a:xfrm>
        <a:prstGeom prst="rect">
          <a:avLst/>
        </a:prstGeom>
      </xdr:spPr>
    </xdr:pic>
    <xdr:clientData/>
  </xdr:twoCellAnchor>
  <xdr:twoCellAnchor editAs="oneCell">
    <xdr:from>
      <xdr:col>13</xdr:col>
      <xdr:colOff>606137</xdr:colOff>
      <xdr:row>142</xdr:row>
      <xdr:rowOff>225137</xdr:rowOff>
    </xdr:from>
    <xdr:to>
      <xdr:col>21</xdr:col>
      <xdr:colOff>369080</xdr:colOff>
      <xdr:row>152</xdr:row>
      <xdr:rowOff>246457</xdr:rowOff>
    </xdr:to>
    <xdr:pic>
      <xdr:nvPicPr>
        <xdr:cNvPr id="30" name="Picture 29"/>
        <xdr:cNvPicPr>
          <a:picLocks noChangeAspect="1"/>
        </xdr:cNvPicPr>
      </xdr:nvPicPr>
      <xdr:blipFill>
        <a:blip xmlns:r="http://schemas.openxmlformats.org/officeDocument/2006/relationships" r:embed="rId21"/>
        <a:stretch>
          <a:fillRect/>
        </a:stretch>
      </xdr:blipFill>
      <xdr:spPr>
        <a:xfrm>
          <a:off x="10460182" y="37112864"/>
          <a:ext cx="5304762" cy="2619048"/>
        </a:xfrm>
        <a:prstGeom prst="rect">
          <a:avLst/>
        </a:prstGeom>
      </xdr:spPr>
    </xdr:pic>
    <xdr:clientData/>
  </xdr:twoCellAnchor>
  <xdr:twoCellAnchor editAs="oneCell">
    <xdr:from>
      <xdr:col>21</xdr:col>
      <xdr:colOff>675408</xdr:colOff>
      <xdr:row>142</xdr:row>
      <xdr:rowOff>242455</xdr:rowOff>
    </xdr:from>
    <xdr:to>
      <xdr:col>29</xdr:col>
      <xdr:colOff>485971</xdr:colOff>
      <xdr:row>152</xdr:row>
      <xdr:rowOff>159013</xdr:rowOff>
    </xdr:to>
    <xdr:pic>
      <xdr:nvPicPr>
        <xdr:cNvPr id="31" name="Picture 30"/>
        <xdr:cNvPicPr>
          <a:picLocks noChangeAspect="1"/>
        </xdr:cNvPicPr>
      </xdr:nvPicPr>
      <xdr:blipFill>
        <a:blip xmlns:r="http://schemas.openxmlformats.org/officeDocument/2006/relationships" r:embed="rId22"/>
        <a:stretch>
          <a:fillRect/>
        </a:stretch>
      </xdr:blipFill>
      <xdr:spPr>
        <a:xfrm>
          <a:off x="16071272" y="37130182"/>
          <a:ext cx="5352381" cy="2514286"/>
        </a:xfrm>
        <a:prstGeom prst="rect">
          <a:avLst/>
        </a:prstGeom>
      </xdr:spPr>
    </xdr:pic>
    <xdr:clientData/>
  </xdr:twoCellAnchor>
  <xdr:twoCellAnchor editAs="oneCell">
    <xdr:from>
      <xdr:col>10</xdr:col>
      <xdr:colOff>0</xdr:colOff>
      <xdr:row>167</xdr:row>
      <xdr:rowOff>0</xdr:rowOff>
    </xdr:from>
    <xdr:to>
      <xdr:col>17</xdr:col>
      <xdr:colOff>446147</xdr:colOff>
      <xdr:row>176</xdr:row>
      <xdr:rowOff>195378</xdr:rowOff>
    </xdr:to>
    <xdr:pic>
      <xdr:nvPicPr>
        <xdr:cNvPr id="32" name="Picture 31"/>
        <xdr:cNvPicPr>
          <a:picLocks noChangeAspect="1"/>
        </xdr:cNvPicPr>
      </xdr:nvPicPr>
      <xdr:blipFill>
        <a:blip xmlns:r="http://schemas.openxmlformats.org/officeDocument/2006/relationships" r:embed="rId23"/>
        <a:stretch>
          <a:fillRect/>
        </a:stretch>
      </xdr:blipFill>
      <xdr:spPr>
        <a:xfrm>
          <a:off x="7775864" y="43382045"/>
          <a:ext cx="5295238" cy="2533333"/>
        </a:xfrm>
        <a:prstGeom prst="rect">
          <a:avLst/>
        </a:prstGeom>
      </xdr:spPr>
    </xdr:pic>
    <xdr:clientData/>
  </xdr:twoCellAnchor>
  <xdr:twoCellAnchor editAs="oneCell">
    <xdr:from>
      <xdr:col>18</xdr:col>
      <xdr:colOff>34636</xdr:colOff>
      <xdr:row>166</xdr:row>
      <xdr:rowOff>242455</xdr:rowOff>
    </xdr:from>
    <xdr:to>
      <xdr:col>25</xdr:col>
      <xdr:colOff>566497</xdr:colOff>
      <xdr:row>176</xdr:row>
      <xdr:rowOff>216157</xdr:rowOff>
    </xdr:to>
    <xdr:pic>
      <xdr:nvPicPr>
        <xdr:cNvPr id="33" name="Picture 32"/>
        <xdr:cNvPicPr>
          <a:picLocks noChangeAspect="1"/>
        </xdr:cNvPicPr>
      </xdr:nvPicPr>
      <xdr:blipFill>
        <a:blip xmlns:r="http://schemas.openxmlformats.org/officeDocument/2006/relationships" r:embed="rId24"/>
        <a:stretch>
          <a:fillRect/>
        </a:stretch>
      </xdr:blipFill>
      <xdr:spPr>
        <a:xfrm>
          <a:off x="13352318" y="43364728"/>
          <a:ext cx="5380952" cy="2571429"/>
        </a:xfrm>
        <a:prstGeom prst="rect">
          <a:avLst/>
        </a:prstGeom>
      </xdr:spPr>
    </xdr:pic>
    <xdr:clientData/>
  </xdr:twoCellAnchor>
  <xdr:twoCellAnchor editAs="oneCell">
    <xdr:from>
      <xdr:col>9</xdr:col>
      <xdr:colOff>606136</xdr:colOff>
      <xdr:row>177</xdr:row>
      <xdr:rowOff>121227</xdr:rowOff>
    </xdr:from>
    <xdr:to>
      <xdr:col>17</xdr:col>
      <xdr:colOff>473841</xdr:colOff>
      <xdr:row>187</xdr:row>
      <xdr:rowOff>28262</xdr:rowOff>
    </xdr:to>
    <xdr:pic>
      <xdr:nvPicPr>
        <xdr:cNvPr id="34" name="Picture 33"/>
        <xdr:cNvPicPr>
          <a:picLocks noChangeAspect="1"/>
        </xdr:cNvPicPr>
      </xdr:nvPicPr>
      <xdr:blipFill>
        <a:blip xmlns:r="http://schemas.openxmlformats.org/officeDocument/2006/relationships" r:embed="rId25"/>
        <a:stretch>
          <a:fillRect/>
        </a:stretch>
      </xdr:blipFill>
      <xdr:spPr>
        <a:xfrm>
          <a:off x="7689272" y="46101000"/>
          <a:ext cx="5409524" cy="2504762"/>
        </a:xfrm>
        <a:prstGeom prst="rect">
          <a:avLst/>
        </a:prstGeom>
      </xdr:spPr>
    </xdr:pic>
    <xdr:clientData/>
  </xdr:twoCellAnchor>
  <xdr:twoCellAnchor editAs="oneCell">
    <xdr:from>
      <xdr:col>18</xdr:col>
      <xdr:colOff>86590</xdr:colOff>
      <xdr:row>177</xdr:row>
      <xdr:rowOff>155863</xdr:rowOff>
    </xdr:from>
    <xdr:to>
      <xdr:col>25</xdr:col>
      <xdr:colOff>570832</xdr:colOff>
      <xdr:row>187</xdr:row>
      <xdr:rowOff>81945</xdr:rowOff>
    </xdr:to>
    <xdr:pic>
      <xdr:nvPicPr>
        <xdr:cNvPr id="35" name="Picture 34"/>
        <xdr:cNvPicPr>
          <a:picLocks noChangeAspect="1"/>
        </xdr:cNvPicPr>
      </xdr:nvPicPr>
      <xdr:blipFill>
        <a:blip xmlns:r="http://schemas.openxmlformats.org/officeDocument/2006/relationships" r:embed="rId26"/>
        <a:stretch>
          <a:fillRect/>
        </a:stretch>
      </xdr:blipFill>
      <xdr:spPr>
        <a:xfrm>
          <a:off x="13404272" y="46135636"/>
          <a:ext cx="5333333" cy="2523809"/>
        </a:xfrm>
        <a:prstGeom prst="rect">
          <a:avLst/>
        </a:prstGeom>
      </xdr:spPr>
    </xdr:pic>
    <xdr:clientData/>
  </xdr:twoCellAnchor>
  <xdr:twoCellAnchor editAs="oneCell">
    <xdr:from>
      <xdr:col>9</xdr:col>
      <xdr:colOff>658091</xdr:colOff>
      <xdr:row>196</xdr:row>
      <xdr:rowOff>155864</xdr:rowOff>
    </xdr:from>
    <xdr:to>
      <xdr:col>17</xdr:col>
      <xdr:colOff>459129</xdr:colOff>
      <xdr:row>206</xdr:row>
      <xdr:rowOff>72423</xdr:rowOff>
    </xdr:to>
    <xdr:pic>
      <xdr:nvPicPr>
        <xdr:cNvPr id="36" name="Picture 35"/>
        <xdr:cNvPicPr>
          <a:picLocks noChangeAspect="1"/>
        </xdr:cNvPicPr>
      </xdr:nvPicPr>
      <xdr:blipFill>
        <a:blip xmlns:r="http://schemas.openxmlformats.org/officeDocument/2006/relationships" r:embed="rId27"/>
        <a:stretch>
          <a:fillRect/>
        </a:stretch>
      </xdr:blipFill>
      <xdr:spPr>
        <a:xfrm>
          <a:off x="7741227" y="51071319"/>
          <a:ext cx="5342857" cy="2514286"/>
        </a:xfrm>
        <a:prstGeom prst="rect">
          <a:avLst/>
        </a:prstGeom>
      </xdr:spPr>
    </xdr:pic>
    <xdr:clientData/>
  </xdr:twoCellAnchor>
  <xdr:twoCellAnchor editAs="oneCell">
    <xdr:from>
      <xdr:col>18</xdr:col>
      <xdr:colOff>34636</xdr:colOff>
      <xdr:row>196</xdr:row>
      <xdr:rowOff>155863</xdr:rowOff>
    </xdr:from>
    <xdr:to>
      <xdr:col>25</xdr:col>
      <xdr:colOff>461735</xdr:colOff>
      <xdr:row>206</xdr:row>
      <xdr:rowOff>139088</xdr:rowOff>
    </xdr:to>
    <xdr:pic>
      <xdr:nvPicPr>
        <xdr:cNvPr id="37" name="Picture 36"/>
        <xdr:cNvPicPr>
          <a:picLocks noChangeAspect="1"/>
        </xdr:cNvPicPr>
      </xdr:nvPicPr>
      <xdr:blipFill>
        <a:blip xmlns:r="http://schemas.openxmlformats.org/officeDocument/2006/relationships" r:embed="rId28"/>
        <a:stretch>
          <a:fillRect/>
        </a:stretch>
      </xdr:blipFill>
      <xdr:spPr>
        <a:xfrm>
          <a:off x="13352318" y="51071318"/>
          <a:ext cx="5276190" cy="2580952"/>
        </a:xfrm>
        <a:prstGeom prst="rect">
          <a:avLst/>
        </a:prstGeom>
      </xdr:spPr>
    </xdr:pic>
    <xdr:clientData/>
  </xdr:twoCellAnchor>
  <xdr:twoCellAnchor editAs="oneCell">
    <xdr:from>
      <xdr:col>10</xdr:col>
      <xdr:colOff>17318</xdr:colOff>
      <xdr:row>207</xdr:row>
      <xdr:rowOff>138545</xdr:rowOff>
    </xdr:from>
    <xdr:to>
      <xdr:col>17</xdr:col>
      <xdr:colOff>425370</xdr:colOff>
      <xdr:row>217</xdr:row>
      <xdr:rowOff>64627</xdr:rowOff>
    </xdr:to>
    <xdr:pic>
      <xdr:nvPicPr>
        <xdr:cNvPr id="38" name="Picture 37"/>
        <xdr:cNvPicPr>
          <a:picLocks noChangeAspect="1"/>
        </xdr:cNvPicPr>
      </xdr:nvPicPr>
      <xdr:blipFill>
        <a:blip xmlns:r="http://schemas.openxmlformats.org/officeDocument/2006/relationships" r:embed="rId29"/>
        <a:stretch>
          <a:fillRect/>
        </a:stretch>
      </xdr:blipFill>
      <xdr:spPr>
        <a:xfrm>
          <a:off x="7793182" y="53911500"/>
          <a:ext cx="5257143" cy="2523809"/>
        </a:xfrm>
        <a:prstGeom prst="rect">
          <a:avLst/>
        </a:prstGeom>
      </xdr:spPr>
    </xdr:pic>
    <xdr:clientData/>
  </xdr:twoCellAnchor>
  <xdr:twoCellAnchor editAs="oneCell">
    <xdr:from>
      <xdr:col>18</xdr:col>
      <xdr:colOff>17318</xdr:colOff>
      <xdr:row>207</xdr:row>
      <xdr:rowOff>190500</xdr:rowOff>
    </xdr:from>
    <xdr:to>
      <xdr:col>25</xdr:col>
      <xdr:colOff>492036</xdr:colOff>
      <xdr:row>217</xdr:row>
      <xdr:rowOff>97535</xdr:rowOff>
    </xdr:to>
    <xdr:pic>
      <xdr:nvPicPr>
        <xdr:cNvPr id="39" name="Picture 38"/>
        <xdr:cNvPicPr>
          <a:picLocks noChangeAspect="1"/>
        </xdr:cNvPicPr>
      </xdr:nvPicPr>
      <xdr:blipFill>
        <a:blip xmlns:r="http://schemas.openxmlformats.org/officeDocument/2006/relationships" r:embed="rId30"/>
        <a:stretch>
          <a:fillRect/>
        </a:stretch>
      </xdr:blipFill>
      <xdr:spPr>
        <a:xfrm>
          <a:off x="13335000" y="53963455"/>
          <a:ext cx="5323809" cy="2504762"/>
        </a:xfrm>
        <a:prstGeom prst="rect">
          <a:avLst/>
        </a:prstGeom>
      </xdr:spPr>
    </xdr:pic>
    <xdr:clientData/>
  </xdr:twoCellAnchor>
  <xdr:twoCellAnchor editAs="oneCell">
    <xdr:from>
      <xdr:col>9</xdr:col>
      <xdr:colOff>571500</xdr:colOff>
      <xdr:row>219</xdr:row>
      <xdr:rowOff>121228</xdr:rowOff>
    </xdr:from>
    <xdr:to>
      <xdr:col>17</xdr:col>
      <xdr:colOff>305871</xdr:colOff>
      <xdr:row>229</xdr:row>
      <xdr:rowOff>66357</xdr:rowOff>
    </xdr:to>
    <xdr:pic>
      <xdr:nvPicPr>
        <xdr:cNvPr id="40" name="Picture 39"/>
        <xdr:cNvPicPr>
          <a:picLocks noChangeAspect="1"/>
        </xdr:cNvPicPr>
      </xdr:nvPicPr>
      <xdr:blipFill>
        <a:blip xmlns:r="http://schemas.openxmlformats.org/officeDocument/2006/relationships" r:embed="rId31"/>
        <a:stretch>
          <a:fillRect/>
        </a:stretch>
      </xdr:blipFill>
      <xdr:spPr>
        <a:xfrm>
          <a:off x="7654636" y="57011455"/>
          <a:ext cx="5276190" cy="2542857"/>
        </a:xfrm>
        <a:prstGeom prst="rect">
          <a:avLst/>
        </a:prstGeom>
      </xdr:spPr>
    </xdr:pic>
    <xdr:clientData/>
  </xdr:twoCellAnchor>
  <xdr:oneCellAnchor>
    <xdr:from>
      <xdr:col>2</xdr:col>
      <xdr:colOff>165848</xdr:colOff>
      <xdr:row>236</xdr:row>
      <xdr:rowOff>0</xdr:rowOff>
    </xdr:from>
    <xdr:ext cx="5561905" cy="4819048"/>
    <xdr:pic>
      <xdr:nvPicPr>
        <xdr:cNvPr id="41" name="Picture 40"/>
        <xdr:cNvPicPr>
          <a:picLocks noChangeAspect="1"/>
        </xdr:cNvPicPr>
      </xdr:nvPicPr>
      <xdr:blipFill>
        <a:blip xmlns:r="http://schemas.openxmlformats.org/officeDocument/2006/relationships" r:embed="rId32"/>
        <a:stretch>
          <a:fillRect/>
        </a:stretch>
      </xdr:blipFill>
      <xdr:spPr>
        <a:xfrm>
          <a:off x="2160903" y="62123782"/>
          <a:ext cx="5561905" cy="4819048"/>
        </a:xfrm>
        <a:prstGeom prst="rect">
          <a:avLst/>
        </a:prstGeom>
      </xdr:spPr>
    </xdr:pic>
    <xdr:clientData/>
  </xdr:oneCellAnchor>
  <xdr:oneCellAnchor>
    <xdr:from>
      <xdr:col>15</xdr:col>
      <xdr:colOff>13857</xdr:colOff>
      <xdr:row>236</xdr:row>
      <xdr:rowOff>14385</xdr:rowOff>
    </xdr:from>
    <xdr:ext cx="5495925" cy="2047875"/>
    <xdr:pic>
      <xdr:nvPicPr>
        <xdr:cNvPr id="42" name="Picture 41" descr="C:\Users\USER\AppData\Local\Temp\fla413E.tmp\Snapshot.png"/>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933712" y="62138167"/>
          <a:ext cx="5495925" cy="2047875"/>
        </a:xfrm>
        <a:prstGeom prst="rect">
          <a:avLst/>
        </a:prstGeom>
        <a:noFill/>
        <a:ln>
          <a:noFill/>
        </a:ln>
      </xdr:spPr>
    </xdr:pic>
    <xdr:clientData/>
  </xdr:oneCellAnchor>
  <xdr:oneCellAnchor>
    <xdr:from>
      <xdr:col>26</xdr:col>
      <xdr:colOff>17321</xdr:colOff>
      <xdr:row>236</xdr:row>
      <xdr:rowOff>34474</xdr:rowOff>
    </xdr:from>
    <xdr:ext cx="4286250" cy="2047875"/>
    <xdr:pic>
      <xdr:nvPicPr>
        <xdr:cNvPr id="43" name="Picture 42" descr="C:\Users\USER\AppData\Local\Temp\fla3000.tmp\Snapshot.png"/>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16642776" y="62158256"/>
          <a:ext cx="4286250" cy="2047875"/>
        </a:xfrm>
        <a:prstGeom prst="rect">
          <a:avLst/>
        </a:prstGeom>
        <a:noFill/>
        <a:ln>
          <a:noFill/>
        </a:ln>
      </xdr:spPr>
    </xdr:pic>
    <xdr:clientData/>
  </xdr:oneCellAnchor>
  <xdr:oneCellAnchor>
    <xdr:from>
      <xdr:col>15</xdr:col>
      <xdr:colOff>34637</xdr:colOff>
      <xdr:row>245</xdr:row>
      <xdr:rowOff>26162</xdr:rowOff>
    </xdr:from>
    <xdr:ext cx="5495925" cy="2047875"/>
    <xdr:pic>
      <xdr:nvPicPr>
        <xdr:cNvPr id="44" name="Picture 43" descr="C:\Users\USER\AppData\Local\Temp\fla9255.tmp\Snapshot.png"/>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9954492" y="64519071"/>
          <a:ext cx="5495925" cy="2047875"/>
        </a:xfrm>
        <a:prstGeom prst="rect">
          <a:avLst/>
        </a:prstGeom>
        <a:noFill/>
        <a:ln>
          <a:noFill/>
        </a:ln>
      </xdr:spPr>
    </xdr:pic>
    <xdr:clientData/>
  </xdr:oneCellAnchor>
  <xdr:oneCellAnchor>
    <xdr:from>
      <xdr:col>15</xdr:col>
      <xdr:colOff>0</xdr:colOff>
      <xdr:row>254</xdr:row>
      <xdr:rowOff>33188</xdr:rowOff>
    </xdr:from>
    <xdr:ext cx="5495925" cy="2047875"/>
    <xdr:pic>
      <xdr:nvPicPr>
        <xdr:cNvPr id="45" name="Picture 44" descr="C:\Users\USER\AppData\Local\Temp\fla39AD.tmp\Snapshot.png"/>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9919855" y="66895224"/>
          <a:ext cx="5495925" cy="2047875"/>
        </a:xfrm>
        <a:prstGeom prst="rect">
          <a:avLst/>
        </a:prstGeom>
        <a:noFill/>
        <a:ln>
          <a:noFill/>
        </a:ln>
      </xdr:spPr>
    </xdr:pic>
    <xdr:clientData/>
  </xdr:oneCellAnchor>
  <xdr:oneCellAnchor>
    <xdr:from>
      <xdr:col>26</xdr:col>
      <xdr:colOff>34638</xdr:colOff>
      <xdr:row>254</xdr:row>
      <xdr:rowOff>76435</xdr:rowOff>
    </xdr:from>
    <xdr:ext cx="5495925" cy="2047875"/>
    <xdr:pic>
      <xdr:nvPicPr>
        <xdr:cNvPr id="46" name="Picture 45" descr="C:\Users\USER\AppData\Local\Temp\fla2E10.tmp\Snapshot.png"/>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16660093" y="66938471"/>
          <a:ext cx="5495925" cy="2047875"/>
        </a:xfrm>
        <a:prstGeom prst="rect">
          <a:avLst/>
        </a:prstGeom>
        <a:noFill/>
        <a:ln>
          <a:noFill/>
        </a:ln>
      </xdr:spPr>
    </xdr:pic>
    <xdr:clientData/>
  </xdr:oneCellAnchor>
  <xdr:oneCellAnchor>
    <xdr:from>
      <xdr:col>25</xdr:col>
      <xdr:colOff>595746</xdr:colOff>
      <xdr:row>245</xdr:row>
      <xdr:rowOff>4688</xdr:rowOff>
    </xdr:from>
    <xdr:ext cx="5495238" cy="2047619"/>
    <xdr:pic>
      <xdr:nvPicPr>
        <xdr:cNvPr id="47" name="Picture 46"/>
        <xdr:cNvPicPr>
          <a:picLocks noChangeAspect="1"/>
        </xdr:cNvPicPr>
      </xdr:nvPicPr>
      <xdr:blipFill>
        <a:blip xmlns:r="http://schemas.openxmlformats.org/officeDocument/2006/relationships" r:embed="rId37"/>
        <a:stretch>
          <a:fillRect/>
        </a:stretch>
      </xdr:blipFill>
      <xdr:spPr>
        <a:xfrm>
          <a:off x="16611601" y="64497597"/>
          <a:ext cx="5495238" cy="2047619"/>
        </a:xfrm>
        <a:prstGeom prst="rect">
          <a:avLst/>
        </a:prstGeom>
      </xdr:spPr>
    </xdr:pic>
    <xdr:clientData/>
  </xdr:oneCellAnchor>
  <xdr:twoCellAnchor editAs="oneCell">
    <xdr:from>
      <xdr:col>1</xdr:col>
      <xdr:colOff>345546</xdr:colOff>
      <xdr:row>266</xdr:row>
      <xdr:rowOff>13854</xdr:rowOff>
    </xdr:from>
    <xdr:to>
      <xdr:col>12</xdr:col>
      <xdr:colOff>297824</xdr:colOff>
      <xdr:row>279</xdr:row>
      <xdr:rowOff>13854</xdr:rowOff>
    </xdr:to>
    <xdr:pic>
      <xdr:nvPicPr>
        <xdr:cNvPr id="49" name="Picture 48"/>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1731001" y="70034727"/>
          <a:ext cx="6657878" cy="3422072"/>
        </a:xfrm>
        <a:prstGeom prst="rect">
          <a:avLst/>
        </a:prstGeom>
      </xdr:spPr>
    </xdr:pic>
    <xdr:clientData/>
  </xdr:twoCellAnchor>
  <xdr:twoCellAnchor editAs="oneCell">
    <xdr:from>
      <xdr:col>13</xdr:col>
      <xdr:colOff>337849</xdr:colOff>
      <xdr:row>266</xdr:row>
      <xdr:rowOff>246303</xdr:rowOff>
    </xdr:from>
    <xdr:to>
      <xdr:col>20</xdr:col>
      <xdr:colOff>360709</xdr:colOff>
      <xdr:row>274</xdr:row>
      <xdr:rowOff>243042</xdr:rowOff>
    </xdr:to>
    <xdr:pic>
      <xdr:nvPicPr>
        <xdr:cNvPr id="50" name="Picture 49" descr="C:\Users\USER\AppData\Local\Temp\flaABF4.tmp\Snapshot.png"/>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9038504" y="70267176"/>
          <a:ext cx="4290060" cy="2102630"/>
        </a:xfrm>
        <a:prstGeom prst="rect">
          <a:avLst/>
        </a:prstGeom>
        <a:noFill/>
        <a:ln>
          <a:noFill/>
        </a:ln>
      </xdr:spPr>
    </xdr:pic>
    <xdr:clientData/>
  </xdr:twoCellAnchor>
  <xdr:twoCellAnchor editAs="oneCell">
    <xdr:from>
      <xdr:col>2</xdr:col>
      <xdr:colOff>166254</xdr:colOff>
      <xdr:row>285</xdr:row>
      <xdr:rowOff>58044</xdr:rowOff>
    </xdr:from>
    <xdr:to>
      <xdr:col>10</xdr:col>
      <xdr:colOff>216418</xdr:colOff>
      <xdr:row>295</xdr:row>
      <xdr:rowOff>70268</xdr:rowOff>
    </xdr:to>
    <xdr:pic>
      <xdr:nvPicPr>
        <xdr:cNvPr id="51" name="Picture 50"/>
        <xdr:cNvPicPr>
          <a:picLocks noChangeAspect="1"/>
        </xdr:cNvPicPr>
      </xdr:nvPicPr>
      <xdr:blipFill>
        <a:blip xmlns:r="http://schemas.openxmlformats.org/officeDocument/2006/relationships" r:embed="rId40"/>
        <a:stretch>
          <a:fillRect/>
        </a:stretch>
      </xdr:blipFill>
      <xdr:spPr>
        <a:xfrm>
          <a:off x="2161309" y="74872589"/>
          <a:ext cx="4926964" cy="2644588"/>
        </a:xfrm>
        <a:prstGeom prst="rect">
          <a:avLst/>
        </a:prstGeom>
      </xdr:spPr>
    </xdr:pic>
    <xdr:clientData/>
  </xdr:twoCellAnchor>
  <xdr:twoCellAnchor editAs="oneCell">
    <xdr:from>
      <xdr:col>1</xdr:col>
      <xdr:colOff>74612</xdr:colOff>
      <xdr:row>300</xdr:row>
      <xdr:rowOff>44189</xdr:rowOff>
    </xdr:from>
    <xdr:to>
      <xdr:col>14</xdr:col>
      <xdr:colOff>97472</xdr:colOff>
      <xdr:row>315</xdr:row>
      <xdr:rowOff>65380</xdr:rowOff>
    </xdr:to>
    <xdr:pic>
      <xdr:nvPicPr>
        <xdr:cNvPr id="52" name="Picture 51"/>
        <xdr:cNvPicPr>
          <a:picLocks noChangeAspect="1"/>
        </xdr:cNvPicPr>
      </xdr:nvPicPr>
      <xdr:blipFill>
        <a:blip xmlns:r="http://schemas.openxmlformats.org/officeDocument/2006/relationships" r:embed="rId41"/>
        <a:stretch>
          <a:fillRect/>
        </a:stretch>
      </xdr:blipFill>
      <xdr:spPr>
        <a:xfrm>
          <a:off x="1460067" y="78807280"/>
          <a:ext cx="7947660" cy="3969736"/>
        </a:xfrm>
        <a:prstGeom prst="rect">
          <a:avLst/>
        </a:prstGeom>
      </xdr:spPr>
    </xdr:pic>
    <xdr:clientData/>
  </xdr:twoCellAnchor>
  <xdr:twoCellAnchor editAs="oneCell">
    <xdr:from>
      <xdr:col>15</xdr:col>
      <xdr:colOff>65647</xdr:colOff>
      <xdr:row>300</xdr:row>
      <xdr:rowOff>35225</xdr:rowOff>
    </xdr:from>
    <xdr:to>
      <xdr:col>22</xdr:col>
      <xdr:colOff>74612</xdr:colOff>
      <xdr:row>309</xdr:row>
      <xdr:rowOff>47450</xdr:rowOff>
    </xdr:to>
    <xdr:pic>
      <xdr:nvPicPr>
        <xdr:cNvPr id="53" name="Picture 52" descr="C:\Users\USER\AppData\Local\Temp\flaCABB.tmp\Snapshot.png"/>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9985502" y="78798316"/>
          <a:ext cx="4276165" cy="2381352"/>
        </a:xfrm>
        <a:prstGeom prst="rect">
          <a:avLst/>
        </a:prstGeom>
        <a:noFill/>
        <a:ln>
          <a:noFill/>
        </a:ln>
      </xdr:spPr>
    </xdr:pic>
    <xdr:clientData/>
  </xdr:twoCellAnchor>
  <xdr:twoCellAnchor editAs="oneCell">
    <xdr:from>
      <xdr:col>2</xdr:col>
      <xdr:colOff>129213</xdr:colOff>
      <xdr:row>336</xdr:row>
      <xdr:rowOff>116722</xdr:rowOff>
    </xdr:from>
    <xdr:to>
      <xdr:col>10</xdr:col>
      <xdr:colOff>136833</xdr:colOff>
      <xdr:row>346</xdr:row>
      <xdr:rowOff>134651</xdr:rowOff>
    </xdr:to>
    <xdr:pic>
      <xdr:nvPicPr>
        <xdr:cNvPr id="54" name="Picture 53"/>
        <xdr:cNvPicPr>
          <a:picLocks noChangeAspect="1"/>
        </xdr:cNvPicPr>
      </xdr:nvPicPr>
      <xdr:blipFill>
        <a:blip xmlns:r="http://schemas.openxmlformats.org/officeDocument/2006/relationships" r:embed="rId43"/>
        <a:stretch>
          <a:fillRect/>
        </a:stretch>
      </xdr:blipFill>
      <xdr:spPr>
        <a:xfrm>
          <a:off x="2124268" y="88356322"/>
          <a:ext cx="4884420" cy="2650293"/>
        </a:xfrm>
        <a:prstGeom prst="rect">
          <a:avLst/>
        </a:prstGeom>
      </xdr:spPr>
    </xdr:pic>
    <xdr:clientData/>
  </xdr:twoCellAnchor>
  <xdr:twoCellAnchor editAs="oneCell">
    <xdr:from>
      <xdr:col>2</xdr:col>
      <xdr:colOff>106397</xdr:colOff>
      <xdr:row>322</xdr:row>
      <xdr:rowOff>89013</xdr:rowOff>
    </xdr:from>
    <xdr:to>
      <xdr:col>10</xdr:col>
      <xdr:colOff>91157</xdr:colOff>
      <xdr:row>333</xdr:row>
      <xdr:rowOff>133838</xdr:rowOff>
    </xdr:to>
    <xdr:pic>
      <xdr:nvPicPr>
        <xdr:cNvPr id="55" name="Picture 54"/>
        <xdr:cNvPicPr>
          <a:picLocks noChangeAspect="1"/>
        </xdr:cNvPicPr>
      </xdr:nvPicPr>
      <xdr:blipFill>
        <a:blip xmlns:r="http://schemas.openxmlformats.org/officeDocument/2006/relationships" r:embed="rId44"/>
        <a:stretch>
          <a:fillRect/>
        </a:stretch>
      </xdr:blipFill>
      <xdr:spPr>
        <a:xfrm>
          <a:off x="2101452" y="84643304"/>
          <a:ext cx="4861560" cy="2940425"/>
        </a:xfrm>
        <a:prstGeom prst="rect">
          <a:avLst/>
        </a:prstGeom>
      </xdr:spPr>
    </xdr:pic>
    <xdr:clientData/>
  </xdr:twoCellAnchor>
  <xdr:twoCellAnchor editAs="oneCell">
    <xdr:from>
      <xdr:col>11</xdr:col>
      <xdr:colOff>171594</xdr:colOff>
      <xdr:row>285</xdr:row>
      <xdr:rowOff>52340</xdr:rowOff>
    </xdr:from>
    <xdr:to>
      <xdr:col>18</xdr:col>
      <xdr:colOff>171061</xdr:colOff>
      <xdr:row>294</xdr:row>
      <xdr:rowOff>49079</xdr:rowOff>
    </xdr:to>
    <xdr:pic>
      <xdr:nvPicPr>
        <xdr:cNvPr id="56" name="Picture 55"/>
        <xdr:cNvPicPr>
          <a:picLocks noChangeAspect="1"/>
        </xdr:cNvPicPr>
      </xdr:nvPicPr>
      <xdr:blipFill>
        <a:blip xmlns:r="http://schemas.openxmlformats.org/officeDocument/2006/relationships" r:embed="rId45"/>
        <a:stretch>
          <a:fillRect/>
        </a:stretch>
      </xdr:blipFill>
      <xdr:spPr>
        <a:xfrm>
          <a:off x="7653049" y="74866885"/>
          <a:ext cx="4266667" cy="2365867"/>
        </a:xfrm>
        <a:prstGeom prst="rect">
          <a:avLst/>
        </a:prstGeom>
      </xdr:spPr>
    </xdr:pic>
    <xdr:clientData/>
  </xdr:twoCellAnchor>
  <xdr:twoCellAnchor editAs="oneCell">
    <xdr:from>
      <xdr:col>11</xdr:col>
      <xdr:colOff>161813</xdr:colOff>
      <xdr:row>336</xdr:row>
      <xdr:rowOff>125686</xdr:rowOff>
    </xdr:from>
    <xdr:to>
      <xdr:col>18</xdr:col>
      <xdr:colOff>161280</xdr:colOff>
      <xdr:row>346</xdr:row>
      <xdr:rowOff>143615</xdr:rowOff>
    </xdr:to>
    <xdr:pic>
      <xdr:nvPicPr>
        <xdr:cNvPr id="57" name="Picture 56"/>
        <xdr:cNvPicPr>
          <a:picLocks noChangeAspect="1"/>
        </xdr:cNvPicPr>
      </xdr:nvPicPr>
      <xdr:blipFill>
        <a:blip xmlns:r="http://schemas.openxmlformats.org/officeDocument/2006/relationships" r:embed="rId45"/>
        <a:stretch>
          <a:fillRect/>
        </a:stretch>
      </xdr:blipFill>
      <xdr:spPr>
        <a:xfrm>
          <a:off x="7643268" y="88365286"/>
          <a:ext cx="4266667" cy="2650293"/>
        </a:xfrm>
        <a:prstGeom prst="rect">
          <a:avLst/>
        </a:prstGeom>
      </xdr:spPr>
    </xdr:pic>
    <xdr:clientData/>
  </xdr:twoCellAnchor>
  <xdr:twoCellAnchor editAs="oneCell">
    <xdr:from>
      <xdr:col>15</xdr:col>
      <xdr:colOff>74612</xdr:colOff>
      <xdr:row>310</xdr:row>
      <xdr:rowOff>26262</xdr:rowOff>
    </xdr:from>
    <xdr:to>
      <xdr:col>22</xdr:col>
      <xdr:colOff>74079</xdr:colOff>
      <xdr:row>318</xdr:row>
      <xdr:rowOff>259505</xdr:rowOff>
    </xdr:to>
    <xdr:pic>
      <xdr:nvPicPr>
        <xdr:cNvPr id="58" name="Picture 57"/>
        <xdr:cNvPicPr>
          <a:picLocks noChangeAspect="1"/>
        </xdr:cNvPicPr>
      </xdr:nvPicPr>
      <xdr:blipFill>
        <a:blip xmlns:r="http://schemas.openxmlformats.org/officeDocument/2006/relationships" r:embed="rId46"/>
        <a:stretch>
          <a:fillRect/>
        </a:stretch>
      </xdr:blipFill>
      <xdr:spPr>
        <a:xfrm>
          <a:off x="9994467" y="81421717"/>
          <a:ext cx="4266667" cy="2339133"/>
        </a:xfrm>
        <a:prstGeom prst="rect">
          <a:avLst/>
        </a:prstGeom>
      </xdr:spPr>
    </xdr:pic>
    <xdr:clientData/>
  </xdr:twoCellAnchor>
  <xdr:twoCellAnchor editAs="oneCell">
    <xdr:from>
      <xdr:col>11</xdr:col>
      <xdr:colOff>70538</xdr:colOff>
      <xdr:row>322</xdr:row>
      <xdr:rowOff>97979</xdr:rowOff>
    </xdr:from>
    <xdr:to>
      <xdr:col>18</xdr:col>
      <xdr:colOff>98576</xdr:colOff>
      <xdr:row>332</xdr:row>
      <xdr:rowOff>76790</xdr:rowOff>
    </xdr:to>
    <xdr:pic>
      <xdr:nvPicPr>
        <xdr:cNvPr id="59" name="Picture 58"/>
        <xdr:cNvPicPr>
          <a:picLocks noChangeAspect="1"/>
        </xdr:cNvPicPr>
      </xdr:nvPicPr>
      <xdr:blipFill>
        <a:blip xmlns:r="http://schemas.openxmlformats.org/officeDocument/2006/relationships" r:embed="rId47"/>
        <a:stretch>
          <a:fillRect/>
        </a:stretch>
      </xdr:blipFill>
      <xdr:spPr>
        <a:xfrm>
          <a:off x="7551993" y="84652270"/>
          <a:ext cx="4295238" cy="2611175"/>
        </a:xfrm>
        <a:prstGeom prst="rect">
          <a:avLst/>
        </a:prstGeom>
      </xdr:spPr>
    </xdr:pic>
    <xdr:clientData/>
  </xdr:twoCellAnchor>
  <xdr:twoCellAnchor editAs="oneCell">
    <xdr:from>
      <xdr:col>23</xdr:col>
      <xdr:colOff>83126</xdr:colOff>
      <xdr:row>300</xdr:row>
      <xdr:rowOff>124691</xdr:rowOff>
    </xdr:from>
    <xdr:to>
      <xdr:col>30</xdr:col>
      <xdr:colOff>92116</xdr:colOff>
      <xdr:row>309</xdr:row>
      <xdr:rowOff>189583</xdr:rowOff>
    </xdr:to>
    <xdr:pic>
      <xdr:nvPicPr>
        <xdr:cNvPr id="60" name="Picture 59"/>
        <xdr:cNvPicPr>
          <a:picLocks noChangeAspect="1"/>
        </xdr:cNvPicPr>
      </xdr:nvPicPr>
      <xdr:blipFill>
        <a:blip xmlns:r="http://schemas.openxmlformats.org/officeDocument/2006/relationships" r:embed="rId48"/>
        <a:stretch>
          <a:fillRect/>
        </a:stretch>
      </xdr:blipFill>
      <xdr:spPr>
        <a:xfrm>
          <a:off x="14879781" y="78887782"/>
          <a:ext cx="4276190" cy="243401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Download\Nha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CaseList"/>
      <sheetName val="Quản lý"/>
      <sheetName val="Tạo tài khoảng"/>
      <sheetName val="Thông tin gia sư"/>
      <sheetName val="Layout"/>
    </sheetNames>
    <sheetDataSet>
      <sheetData sheetId="0">
        <row r="8">
          <cell r="F8" t="str">
            <v>Quản lý</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4:I22"/>
  <sheetViews>
    <sheetView zoomScale="85" zoomScaleNormal="85" workbookViewId="0">
      <selection activeCell="F22" sqref="F22"/>
    </sheetView>
  </sheetViews>
  <sheetFormatPr defaultRowHeight="14.4"/>
  <cols>
    <col min="3" max="3" width="4.88671875" customWidth="1"/>
    <col min="4" max="4" width="20.21875" customWidth="1"/>
    <col min="5" max="5" width="12.77734375" customWidth="1"/>
    <col min="6" max="6" width="41.109375" customWidth="1"/>
    <col min="7" max="7" width="15" customWidth="1"/>
    <col min="8" max="8" width="39.5546875" customWidth="1"/>
    <col min="9" max="9" width="52.109375" customWidth="1"/>
  </cols>
  <sheetData>
    <row r="4" spans="3:9">
      <c r="C4" s="113"/>
      <c r="D4" s="114"/>
      <c r="E4" s="113"/>
      <c r="F4" s="113"/>
      <c r="G4" s="113"/>
      <c r="H4" s="113"/>
      <c r="I4" s="113"/>
    </row>
    <row r="5" spans="3:9" ht="31.8">
      <c r="C5" s="115"/>
      <c r="D5" s="116"/>
      <c r="E5" s="361" t="s">
        <v>233</v>
      </c>
      <c r="F5" s="361"/>
      <c r="G5" s="361"/>
      <c r="H5" s="361"/>
      <c r="I5" s="361"/>
    </row>
    <row r="6" spans="3:9" ht="14.25" customHeight="1">
      <c r="C6" s="113"/>
      <c r="D6" s="129"/>
      <c r="E6" s="130"/>
      <c r="F6" s="117"/>
      <c r="G6" s="117"/>
      <c r="H6" s="131"/>
      <c r="I6" s="117"/>
    </row>
    <row r="7" spans="3:9" ht="21" customHeight="1">
      <c r="C7" s="113"/>
      <c r="D7" s="128" t="s">
        <v>761</v>
      </c>
      <c r="E7" s="362" t="s">
        <v>234</v>
      </c>
      <c r="F7" s="363"/>
      <c r="G7" s="364"/>
      <c r="H7" s="128" t="s">
        <v>765</v>
      </c>
      <c r="I7" s="132" t="s">
        <v>875</v>
      </c>
    </row>
    <row r="8" spans="3:9">
      <c r="C8" s="113"/>
      <c r="D8" s="128" t="s">
        <v>762</v>
      </c>
      <c r="E8" s="365" t="s">
        <v>875</v>
      </c>
      <c r="F8" s="365"/>
      <c r="G8" s="365"/>
      <c r="H8" s="128" t="s">
        <v>766</v>
      </c>
      <c r="I8" s="132"/>
    </row>
    <row r="9" spans="3:9">
      <c r="C9" s="113"/>
      <c r="D9" s="366" t="s">
        <v>764</v>
      </c>
      <c r="E9" s="365" t="str">
        <f>E8&amp;"_"&amp;"BlackBoxTestCase"&amp;"_"&amp;"v4.0"</f>
        <v>L05_BlackBoxTestCase_v4.0</v>
      </c>
      <c r="F9" s="365"/>
      <c r="G9" s="365"/>
      <c r="H9" s="128" t="s">
        <v>767</v>
      </c>
      <c r="I9" s="133" t="s">
        <v>874</v>
      </c>
    </row>
    <row r="10" spans="3:9">
      <c r="C10" s="113"/>
      <c r="D10" s="366"/>
      <c r="E10" s="365"/>
      <c r="F10" s="365"/>
      <c r="G10" s="365"/>
      <c r="H10" s="128" t="s">
        <v>763</v>
      </c>
      <c r="I10" s="133">
        <v>4</v>
      </c>
    </row>
    <row r="11" spans="3:9">
      <c r="C11" s="113"/>
      <c r="D11" s="134"/>
      <c r="E11" s="135"/>
      <c r="F11" s="136"/>
      <c r="G11" s="136"/>
      <c r="H11" s="137"/>
      <c r="I11" s="135"/>
    </row>
    <row r="12" spans="3:9">
      <c r="C12" s="113"/>
      <c r="D12" s="138"/>
      <c r="E12" s="136"/>
      <c r="F12" s="136"/>
      <c r="G12" s="136"/>
      <c r="H12" s="136"/>
      <c r="I12" s="117"/>
    </row>
    <row r="13" spans="3:9">
      <c r="C13" s="113"/>
      <c r="D13" s="139" t="s">
        <v>768</v>
      </c>
      <c r="E13" s="117"/>
      <c r="F13" s="117"/>
      <c r="G13" s="117"/>
      <c r="H13" s="117"/>
      <c r="I13" s="117"/>
    </row>
    <row r="14" spans="3:9">
      <c r="C14" s="117"/>
      <c r="D14" s="118" t="s">
        <v>769</v>
      </c>
      <c r="E14" s="119" t="s">
        <v>763</v>
      </c>
      <c r="F14" s="119" t="s">
        <v>770</v>
      </c>
      <c r="G14" s="119" t="s">
        <v>771</v>
      </c>
      <c r="H14" s="119" t="s">
        <v>772</v>
      </c>
      <c r="I14" s="120" t="s">
        <v>773</v>
      </c>
    </row>
    <row r="15" spans="3:9">
      <c r="C15" s="121"/>
      <c r="D15" s="329">
        <v>42501</v>
      </c>
      <c r="E15" s="330" t="s">
        <v>859</v>
      </c>
      <c r="F15" s="331" t="s">
        <v>860</v>
      </c>
      <c r="G15" s="331" t="s">
        <v>861</v>
      </c>
      <c r="H15" s="142"/>
      <c r="I15" s="143"/>
    </row>
    <row r="16" spans="3:9">
      <c r="C16" s="121"/>
      <c r="D16" s="332">
        <v>42532</v>
      </c>
      <c r="E16" s="330" t="s">
        <v>859</v>
      </c>
      <c r="F16" s="333" t="s">
        <v>862</v>
      </c>
      <c r="G16" s="331" t="s">
        <v>861</v>
      </c>
      <c r="H16" s="141"/>
      <c r="I16" s="144"/>
    </row>
    <row r="17" spans="3:9">
      <c r="C17" s="121"/>
      <c r="D17" s="359">
        <v>42562</v>
      </c>
      <c r="E17" s="330" t="s">
        <v>859</v>
      </c>
      <c r="F17" s="331" t="s">
        <v>871</v>
      </c>
      <c r="G17" s="331" t="s">
        <v>863</v>
      </c>
      <c r="H17" s="141"/>
      <c r="I17" s="144"/>
    </row>
    <row r="18" spans="3:9">
      <c r="C18" s="121"/>
      <c r="D18" s="360"/>
      <c r="E18" s="330" t="s">
        <v>859</v>
      </c>
      <c r="F18" s="331" t="s">
        <v>873</v>
      </c>
      <c r="G18" s="331" t="s">
        <v>863</v>
      </c>
      <c r="H18" s="141"/>
      <c r="I18" s="144"/>
    </row>
    <row r="19" spans="3:9">
      <c r="C19" s="121"/>
      <c r="D19" s="334" t="s">
        <v>864</v>
      </c>
      <c r="E19" s="330" t="s">
        <v>865</v>
      </c>
      <c r="F19" s="331" t="s">
        <v>866</v>
      </c>
      <c r="G19" s="331" t="s">
        <v>861</v>
      </c>
      <c r="H19" s="141"/>
      <c r="I19" s="144"/>
    </row>
    <row r="20" spans="3:9">
      <c r="C20" s="121"/>
      <c r="D20" s="334" t="s">
        <v>867</v>
      </c>
      <c r="E20" s="140" t="s">
        <v>865</v>
      </c>
      <c r="F20" s="141" t="s">
        <v>868</v>
      </c>
      <c r="G20" s="141" t="s">
        <v>863</v>
      </c>
      <c r="H20" s="141"/>
      <c r="I20" s="144"/>
    </row>
    <row r="21" spans="3:9">
      <c r="C21" s="121"/>
      <c r="D21" s="357" t="s">
        <v>869</v>
      </c>
      <c r="E21" s="122" t="s">
        <v>870</v>
      </c>
      <c r="F21" s="123" t="s">
        <v>872</v>
      </c>
      <c r="G21" s="123" t="s">
        <v>935</v>
      </c>
      <c r="H21" s="123"/>
      <c r="I21" s="124"/>
    </row>
    <row r="22" spans="3:9" ht="39.6">
      <c r="C22" s="121"/>
      <c r="D22" s="358"/>
      <c r="E22" s="125" t="s">
        <v>870</v>
      </c>
      <c r="F22" s="356" t="s">
        <v>943</v>
      </c>
      <c r="G22" s="126" t="s">
        <v>861</v>
      </c>
      <c r="H22" s="356" t="s">
        <v>942</v>
      </c>
      <c r="I22" s="127"/>
    </row>
  </sheetData>
  <mergeCells count="7">
    <mergeCell ref="D21:D22"/>
    <mergeCell ref="D17:D18"/>
    <mergeCell ref="E5:I5"/>
    <mergeCell ref="E7:G7"/>
    <mergeCell ref="E8:G8"/>
    <mergeCell ref="D9:D10"/>
    <mergeCell ref="E9:G10"/>
  </mergeCell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G30"/>
  <sheetViews>
    <sheetView topLeftCell="A7" zoomScaleNormal="100" workbookViewId="0">
      <selection activeCell="D10" sqref="D10"/>
    </sheetView>
  </sheetViews>
  <sheetFormatPr defaultRowHeight="14.4"/>
  <cols>
    <col min="1" max="1" width="17.21875" customWidth="1"/>
    <col min="2" max="2" width="33.77734375" customWidth="1"/>
    <col min="3" max="3" width="31.77734375" customWidth="1"/>
    <col min="4" max="4" width="32.109375" customWidth="1"/>
    <col min="5" max="5" width="36.77734375" customWidth="1"/>
  </cols>
  <sheetData>
    <row r="5" spans="1:7" ht="15" thickBot="1">
      <c r="A5" s="221"/>
      <c r="B5" s="222"/>
      <c r="C5" s="222"/>
      <c r="D5" s="222"/>
      <c r="E5" s="222"/>
      <c r="F5" s="223"/>
      <c r="G5" s="224"/>
    </row>
    <row r="6" spans="1:7">
      <c r="A6" s="105" t="s">
        <v>780</v>
      </c>
      <c r="B6" s="367" t="s">
        <v>518</v>
      </c>
      <c r="C6" s="367"/>
      <c r="D6" s="367"/>
      <c r="E6" s="367"/>
      <c r="F6" s="367"/>
      <c r="G6" s="225"/>
    </row>
    <row r="7" spans="1:7" ht="27">
      <c r="A7" s="106" t="s">
        <v>790</v>
      </c>
      <c r="B7" s="367" t="s">
        <v>811</v>
      </c>
      <c r="C7" s="367"/>
      <c r="D7" s="367"/>
      <c r="E7" s="367"/>
      <c r="F7" s="367"/>
      <c r="G7" s="225"/>
    </row>
    <row r="8" spans="1:7">
      <c r="A8" s="105" t="s">
        <v>775</v>
      </c>
      <c r="B8" s="371" t="s">
        <v>428</v>
      </c>
      <c r="C8" s="371"/>
      <c r="D8" s="371"/>
      <c r="E8" s="371"/>
      <c r="F8" s="371"/>
      <c r="G8" s="225"/>
    </row>
    <row r="9" spans="1:7">
      <c r="A9" s="107" t="s">
        <v>797</v>
      </c>
      <c r="B9" s="108" t="s">
        <v>783</v>
      </c>
      <c r="C9" s="108" t="s">
        <v>792</v>
      </c>
      <c r="D9" s="109" t="s">
        <v>227</v>
      </c>
      <c r="E9" s="368" t="s">
        <v>784</v>
      </c>
      <c r="F9" s="368"/>
      <c r="G9" s="226"/>
    </row>
    <row r="10" spans="1:7" ht="15" thickBot="1">
      <c r="A10" s="227">
        <v>0</v>
      </c>
      <c r="B10" s="228">
        <v>0</v>
      </c>
      <c r="C10" s="228">
        <f>E10-D10-B10-A10</f>
        <v>14</v>
      </c>
      <c r="D10" s="229">
        <v>0</v>
      </c>
      <c r="E10" s="382">
        <f>COUNTA(A16:A989)</f>
        <v>14</v>
      </c>
      <c r="F10" s="382"/>
      <c r="G10" s="226"/>
    </row>
    <row r="11" spans="1:7">
      <c r="A11" s="230"/>
      <c r="B11" s="230"/>
      <c r="C11" s="230"/>
      <c r="D11" s="231"/>
      <c r="E11" s="231"/>
      <c r="F11" s="231"/>
      <c r="G11" s="231"/>
    </row>
    <row r="14" spans="1:7">
      <c r="A14" s="68" t="s">
        <v>0</v>
      </c>
      <c r="B14" s="68" t="s">
        <v>781</v>
      </c>
      <c r="C14" s="68" t="s">
        <v>787</v>
      </c>
      <c r="D14" s="68" t="s">
        <v>818</v>
      </c>
      <c r="E14" s="69" t="s">
        <v>788</v>
      </c>
      <c r="F14" s="69" t="s">
        <v>789</v>
      </c>
    </row>
    <row r="15" spans="1:7">
      <c r="A15" s="147"/>
      <c r="B15" s="71" t="s">
        <v>813</v>
      </c>
      <c r="C15" s="148"/>
      <c r="D15" s="148"/>
      <c r="E15" s="148"/>
      <c r="F15" s="73"/>
    </row>
    <row r="16" spans="1:7" ht="39.6">
      <c r="A16" s="67" t="s">
        <v>519</v>
      </c>
      <c r="B16" s="67" t="s">
        <v>854</v>
      </c>
      <c r="C16" s="74"/>
      <c r="D16" s="75" t="s">
        <v>43</v>
      </c>
      <c r="E16" s="75"/>
      <c r="F16" s="76"/>
    </row>
    <row r="17" spans="1:6" ht="39.6">
      <c r="A17" s="67" t="s">
        <v>520</v>
      </c>
      <c r="B17" s="67" t="s">
        <v>855</v>
      </c>
      <c r="C17" s="74"/>
      <c r="D17" s="75" t="s">
        <v>46</v>
      </c>
      <c r="E17" s="75"/>
      <c r="F17" s="76"/>
    </row>
    <row r="18" spans="1:6" ht="39.6">
      <c r="A18" s="67" t="s">
        <v>521</v>
      </c>
      <c r="B18" s="67" t="s">
        <v>856</v>
      </c>
      <c r="C18" s="74"/>
      <c r="D18" s="75" t="s">
        <v>46</v>
      </c>
      <c r="E18" s="75"/>
      <c r="F18" s="76"/>
    </row>
    <row r="19" spans="1:6" ht="39.6">
      <c r="A19" s="67" t="s">
        <v>522</v>
      </c>
      <c r="B19" s="67" t="s">
        <v>857</v>
      </c>
      <c r="C19" s="74"/>
      <c r="D19" s="75" t="s">
        <v>46</v>
      </c>
      <c r="E19" s="75"/>
      <c r="F19" s="76"/>
    </row>
    <row r="20" spans="1:6" ht="39.6">
      <c r="A20" s="67" t="s">
        <v>523</v>
      </c>
      <c r="B20" s="67" t="s">
        <v>858</v>
      </c>
      <c r="C20" s="74"/>
      <c r="D20" s="75" t="s">
        <v>853</v>
      </c>
      <c r="E20" s="75"/>
      <c r="F20" s="76"/>
    </row>
    <row r="21" spans="1:6">
      <c r="A21" s="67" t="s">
        <v>524</v>
      </c>
      <c r="B21" s="80" t="s">
        <v>52</v>
      </c>
      <c r="C21" s="80"/>
      <c r="D21" s="79" t="s">
        <v>7</v>
      </c>
      <c r="E21" s="261"/>
      <c r="F21" s="80"/>
    </row>
    <row r="22" spans="1:6">
      <c r="A22" s="67" t="s">
        <v>525</v>
      </c>
      <c r="B22" s="80" t="s">
        <v>99</v>
      </c>
      <c r="C22" s="23"/>
      <c r="D22" s="79" t="s">
        <v>7</v>
      </c>
      <c r="E22" s="257"/>
      <c r="F22" s="23"/>
    </row>
    <row r="23" spans="1:6">
      <c r="A23" s="84"/>
      <c r="B23" s="369" t="s">
        <v>812</v>
      </c>
      <c r="C23" s="370"/>
      <c r="D23" s="148"/>
      <c r="E23" s="260"/>
      <c r="F23" s="85"/>
    </row>
    <row r="24" spans="1:6" ht="26.4">
      <c r="A24" s="80" t="s">
        <v>526</v>
      </c>
      <c r="B24" s="86" t="s">
        <v>527</v>
      </c>
      <c r="C24" s="80" t="s">
        <v>528</v>
      </c>
      <c r="D24" s="80" t="s">
        <v>529</v>
      </c>
      <c r="E24" s="80"/>
      <c r="F24" s="80"/>
    </row>
    <row r="25" spans="1:6" ht="118.8">
      <c r="A25" s="80" t="s">
        <v>530</v>
      </c>
      <c r="B25" s="87" t="s">
        <v>531</v>
      </c>
      <c r="C25" s="80" t="s">
        <v>532</v>
      </c>
      <c r="D25" s="81" t="s">
        <v>672</v>
      </c>
      <c r="E25" s="81"/>
      <c r="F25" s="80"/>
    </row>
    <row r="26" spans="1:6" ht="52.8">
      <c r="A26" s="80" t="s">
        <v>533</v>
      </c>
      <c r="B26" s="86" t="s">
        <v>534</v>
      </c>
      <c r="C26" s="80" t="s">
        <v>535</v>
      </c>
      <c r="D26" s="81" t="s">
        <v>633</v>
      </c>
      <c r="E26" s="80"/>
      <c r="F26" s="80"/>
    </row>
    <row r="27" spans="1:6" ht="52.8">
      <c r="A27" s="80" t="s">
        <v>536</v>
      </c>
      <c r="B27" s="88" t="s">
        <v>537</v>
      </c>
      <c r="C27" s="80" t="s">
        <v>538</v>
      </c>
      <c r="D27" s="81" t="s">
        <v>637</v>
      </c>
      <c r="E27" s="80"/>
      <c r="F27" s="80"/>
    </row>
    <row r="28" spans="1:6" ht="66">
      <c r="A28" s="80" t="s">
        <v>539</v>
      </c>
      <c r="B28" s="88" t="s">
        <v>540</v>
      </c>
      <c r="C28" s="80" t="s">
        <v>541</v>
      </c>
      <c r="D28" s="81" t="s">
        <v>656</v>
      </c>
      <c r="E28" s="80"/>
      <c r="F28" s="80"/>
    </row>
    <row r="29" spans="1:6" ht="118.8">
      <c r="A29" s="80" t="s">
        <v>542</v>
      </c>
      <c r="B29" s="88" t="s">
        <v>512</v>
      </c>
      <c r="C29" s="80" t="s">
        <v>543</v>
      </c>
      <c r="D29" s="81" t="s">
        <v>672</v>
      </c>
      <c r="E29" s="81"/>
      <c r="F29" s="80"/>
    </row>
    <row r="30" spans="1:6" ht="66">
      <c r="A30" s="80" t="s">
        <v>544</v>
      </c>
      <c r="B30" s="88" t="s">
        <v>545</v>
      </c>
      <c r="C30" s="80" t="s">
        <v>546</v>
      </c>
      <c r="D30" s="81" t="s">
        <v>547</v>
      </c>
      <c r="E30" s="81"/>
      <c r="F30" s="80"/>
    </row>
  </sheetData>
  <mergeCells count="6">
    <mergeCell ref="B23:C23"/>
    <mergeCell ref="B6:F6"/>
    <mergeCell ref="B7:F7"/>
    <mergeCell ref="B8:F8"/>
    <mergeCell ref="E9:F9"/>
    <mergeCell ref="E10:F1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tabSelected="1" topLeftCell="A19" zoomScale="85" zoomScaleNormal="85" workbookViewId="0">
      <selection activeCell="H24" sqref="H24"/>
    </sheetView>
  </sheetViews>
  <sheetFormatPr defaultRowHeight="14.4"/>
  <cols>
    <col min="2" max="2" width="13.6640625" customWidth="1"/>
    <col min="3" max="3" width="21.77734375" customWidth="1"/>
    <col min="4" max="4" width="25.21875" customWidth="1"/>
    <col min="5" max="5" width="27.77734375" customWidth="1"/>
    <col min="6" max="6" width="28" customWidth="1"/>
    <col min="7" max="7" width="26.88671875" customWidth="1"/>
    <col min="8" max="8" width="16.77734375" customWidth="1"/>
    <col min="9" max="9" width="13.77734375" customWidth="1"/>
    <col min="10" max="10" width="13.88671875" customWidth="1"/>
    <col min="12" max="12" width="16.21875" customWidth="1"/>
    <col min="14" max="14" width="14.21875" customWidth="1"/>
    <col min="16" max="16" width="19.6640625" customWidth="1"/>
  </cols>
  <sheetData>
    <row r="1" spans="1:16" ht="15" thickBot="1">
      <c r="A1" t="s">
        <v>287</v>
      </c>
    </row>
    <row r="2" spans="1:16" ht="14.4" customHeight="1" thickBot="1">
      <c r="B2" s="341" t="s">
        <v>780</v>
      </c>
      <c r="C2" s="386" t="s">
        <v>286</v>
      </c>
      <c r="D2" s="387"/>
      <c r="E2" s="387"/>
      <c r="F2" s="388"/>
      <c r="G2" s="345"/>
      <c r="H2" s="293"/>
      <c r="L2" s="324"/>
      <c r="M2" s="385"/>
      <c r="N2" s="385"/>
      <c r="O2" s="385"/>
      <c r="P2" s="385"/>
    </row>
    <row r="3" spans="1:16" ht="27" customHeight="1">
      <c r="B3" s="317" t="s">
        <v>790</v>
      </c>
      <c r="C3" s="389" t="s">
        <v>837</v>
      </c>
      <c r="D3" s="390"/>
      <c r="E3" s="390"/>
      <c r="F3" s="391"/>
      <c r="G3" s="346"/>
      <c r="H3" s="293"/>
      <c r="L3" s="324"/>
      <c r="M3" s="385"/>
      <c r="N3" s="385"/>
      <c r="O3" s="385"/>
      <c r="P3" s="385"/>
    </row>
    <row r="4" spans="1:16" ht="14.4" customHeight="1">
      <c r="B4" s="317" t="s">
        <v>775</v>
      </c>
      <c r="C4" s="392" t="s">
        <v>285</v>
      </c>
      <c r="D4" s="393"/>
      <c r="E4" s="393"/>
      <c r="F4" s="394"/>
      <c r="G4" s="345"/>
      <c r="H4" s="293"/>
      <c r="L4" s="324"/>
      <c r="M4" s="385"/>
      <c r="N4" s="385"/>
      <c r="O4" s="385"/>
      <c r="P4" s="385"/>
    </row>
    <row r="5" spans="1:16" ht="14.4" customHeight="1">
      <c r="B5" s="342" t="s">
        <v>782</v>
      </c>
      <c r="C5" s="344" t="s">
        <v>783</v>
      </c>
      <c r="D5" s="151" t="s">
        <v>792</v>
      </c>
      <c r="E5" s="152" t="s">
        <v>227</v>
      </c>
      <c r="F5" s="340" t="s">
        <v>784</v>
      </c>
      <c r="G5" s="347"/>
      <c r="H5" s="306"/>
      <c r="L5" s="325"/>
      <c r="M5" s="306"/>
      <c r="N5" s="306"/>
      <c r="O5" s="326"/>
      <c r="P5" s="306"/>
    </row>
    <row r="6" spans="1:16" ht="16.2" thickBot="1">
      <c r="B6" s="343">
        <f>COUNTIF(G10:G100,"Pass")</f>
        <v>16</v>
      </c>
      <c r="C6" s="153">
        <f>COUNTIF(G10:G100,"Fail")</f>
        <v>0</v>
      </c>
      <c r="D6" s="154">
        <f>F6-E6-C6-B6</f>
        <v>0</v>
      </c>
      <c r="E6" s="155">
        <f>COUNTIF(G$10:G$100,"N/A")</f>
        <v>0</v>
      </c>
      <c r="F6" s="339">
        <f>COUNTA(B10:B100)</f>
        <v>16</v>
      </c>
      <c r="G6" s="348"/>
      <c r="H6" s="293"/>
      <c r="L6" s="293"/>
      <c r="M6" s="293"/>
      <c r="N6" s="293"/>
      <c r="O6" s="293"/>
      <c r="P6" s="293"/>
    </row>
    <row r="8" spans="1:16" ht="15.6">
      <c r="B8" s="68" t="s">
        <v>0</v>
      </c>
      <c r="C8" s="68" t="s">
        <v>781</v>
      </c>
      <c r="D8" s="68" t="s">
        <v>787</v>
      </c>
      <c r="E8" s="68" t="s">
        <v>818</v>
      </c>
      <c r="F8" s="69" t="s">
        <v>788</v>
      </c>
      <c r="G8" s="69" t="s">
        <v>789</v>
      </c>
      <c r="H8" s="160" t="s">
        <v>814</v>
      </c>
      <c r="I8" s="159" t="s">
        <v>815</v>
      </c>
    </row>
    <row r="9" spans="1:16">
      <c r="B9" s="383" t="s">
        <v>817</v>
      </c>
      <c r="C9" s="384"/>
      <c r="D9" s="384"/>
      <c r="E9" s="384"/>
      <c r="F9" s="384"/>
      <c r="G9" s="384"/>
      <c r="H9" s="384"/>
      <c r="I9" s="384"/>
    </row>
    <row r="10" spans="1:16" ht="79.2">
      <c r="B10" s="67" t="s">
        <v>284</v>
      </c>
      <c r="C10" s="67" t="s">
        <v>879</v>
      </c>
      <c r="D10" s="74"/>
      <c r="E10" s="75" t="s">
        <v>876</v>
      </c>
      <c r="F10" s="264"/>
      <c r="G10" s="249" t="s">
        <v>225</v>
      </c>
      <c r="H10" s="249"/>
      <c r="I10" s="249"/>
    </row>
    <row r="11" spans="1:16" ht="79.2">
      <c r="B11" s="67" t="s">
        <v>283</v>
      </c>
      <c r="C11" s="67" t="s">
        <v>880</v>
      </c>
      <c r="D11" s="74"/>
      <c r="E11" s="75" t="s">
        <v>282</v>
      </c>
      <c r="F11" s="264"/>
      <c r="G11" s="249" t="s">
        <v>225</v>
      </c>
      <c r="H11" s="249"/>
      <c r="I11" s="249"/>
    </row>
    <row r="12" spans="1:16" ht="79.2">
      <c r="B12" s="67" t="s">
        <v>281</v>
      </c>
      <c r="C12" s="67" t="s">
        <v>881</v>
      </c>
      <c r="D12" s="74"/>
      <c r="E12" s="75" t="s">
        <v>877</v>
      </c>
      <c r="F12" s="264"/>
      <c r="G12" s="249" t="s">
        <v>225</v>
      </c>
      <c r="H12" s="249"/>
      <c r="I12" s="249"/>
    </row>
    <row r="13" spans="1:16" ht="79.2">
      <c r="B13" s="67" t="s">
        <v>280</v>
      </c>
      <c r="C13" s="67" t="s">
        <v>882</v>
      </c>
      <c r="D13" s="74"/>
      <c r="E13" s="75" t="s">
        <v>279</v>
      </c>
      <c r="F13" s="264"/>
      <c r="G13" s="249" t="s">
        <v>225</v>
      </c>
      <c r="H13" s="249"/>
      <c r="I13" s="249"/>
    </row>
    <row r="14" spans="1:16" ht="79.2">
      <c r="B14" s="67" t="s">
        <v>278</v>
      </c>
      <c r="C14" s="67" t="s">
        <v>883</v>
      </c>
      <c r="D14" s="74"/>
      <c r="E14" s="75" t="s">
        <v>878</v>
      </c>
      <c r="F14" s="264"/>
      <c r="G14" s="249" t="s">
        <v>225</v>
      </c>
      <c r="H14" s="249"/>
      <c r="I14" s="249"/>
    </row>
    <row r="15" spans="1:16">
      <c r="B15" s="67" t="s">
        <v>277</v>
      </c>
      <c r="C15" s="80" t="s">
        <v>52</v>
      </c>
      <c r="D15" s="80"/>
      <c r="E15" s="79" t="s">
        <v>7</v>
      </c>
      <c r="F15" s="44"/>
      <c r="G15" s="249" t="s">
        <v>225</v>
      </c>
      <c r="H15" s="249"/>
      <c r="I15" s="249"/>
    </row>
    <row r="16" spans="1:16">
      <c r="B16" s="67" t="s">
        <v>276</v>
      </c>
      <c r="C16" s="80" t="s">
        <v>99</v>
      </c>
      <c r="D16" s="23"/>
      <c r="E16" s="79" t="s">
        <v>7</v>
      </c>
      <c r="F16" s="265"/>
      <c r="G16" s="249" t="s">
        <v>225</v>
      </c>
      <c r="H16" s="249"/>
      <c r="I16" s="249"/>
    </row>
    <row r="17" spans="2:9" ht="14.4" customHeight="1">
      <c r="B17" s="303"/>
      <c r="C17" s="304" t="s">
        <v>816</v>
      </c>
      <c r="D17" s="304"/>
      <c r="E17" s="304"/>
      <c r="F17" s="304"/>
      <c r="G17" s="304"/>
      <c r="H17" s="304"/>
      <c r="I17" s="305"/>
    </row>
    <row r="18" spans="2:9" ht="39.6">
      <c r="B18" s="80" t="s">
        <v>275</v>
      </c>
      <c r="C18" s="86" t="s">
        <v>274</v>
      </c>
      <c r="D18" s="80" t="s">
        <v>273</v>
      </c>
      <c r="E18" s="80" t="s">
        <v>272</v>
      </c>
      <c r="F18" s="44"/>
      <c r="G18" s="249" t="s">
        <v>225</v>
      </c>
      <c r="H18" s="249"/>
      <c r="I18" s="249"/>
    </row>
    <row r="19" spans="2:9" ht="145.19999999999999">
      <c r="B19" s="80" t="s">
        <v>271</v>
      </c>
      <c r="C19" s="87" t="s">
        <v>270</v>
      </c>
      <c r="D19" s="80" t="s">
        <v>269</v>
      </c>
      <c r="E19" s="81" t="s">
        <v>836</v>
      </c>
      <c r="F19" s="44"/>
      <c r="G19" s="249" t="s">
        <v>225</v>
      </c>
      <c r="H19" s="249"/>
      <c r="I19" s="249"/>
    </row>
    <row r="20" spans="2:9" ht="158.4" customHeight="1">
      <c r="B20" s="80" t="s">
        <v>268</v>
      </c>
      <c r="C20" s="86" t="s">
        <v>267</v>
      </c>
      <c r="D20" s="80" t="s">
        <v>266</v>
      </c>
      <c r="E20" s="81" t="s">
        <v>657</v>
      </c>
      <c r="F20" s="44"/>
      <c r="G20" s="249" t="s">
        <v>225</v>
      </c>
      <c r="H20" s="249"/>
      <c r="I20" s="249"/>
    </row>
    <row r="21" spans="2:9" ht="92.4">
      <c r="B21" s="80" t="s">
        <v>265</v>
      </c>
      <c r="C21" s="88" t="s">
        <v>264</v>
      </c>
      <c r="D21" s="80" t="s">
        <v>263</v>
      </c>
      <c r="E21" s="81" t="s">
        <v>637</v>
      </c>
      <c r="F21" s="44"/>
      <c r="G21" s="249" t="s">
        <v>225</v>
      </c>
      <c r="H21" s="249"/>
      <c r="I21" s="249"/>
    </row>
    <row r="22" spans="2:9" ht="118.8">
      <c r="B22" s="80" t="s">
        <v>262</v>
      </c>
      <c r="C22" s="88" t="s">
        <v>261</v>
      </c>
      <c r="D22" s="80" t="s">
        <v>260</v>
      </c>
      <c r="E22" s="81" t="s">
        <v>658</v>
      </c>
      <c r="F22" s="44"/>
      <c r="G22" s="249" t="s">
        <v>225</v>
      </c>
      <c r="H22" s="249"/>
      <c r="I22" s="249"/>
    </row>
    <row r="23" spans="2:9" ht="118.8">
      <c r="B23" s="80" t="s">
        <v>259</v>
      </c>
      <c r="C23" s="88" t="s">
        <v>258</v>
      </c>
      <c r="D23" s="80" t="s">
        <v>835</v>
      </c>
      <c r="E23" s="81" t="s">
        <v>659</v>
      </c>
      <c r="F23" s="44"/>
      <c r="G23" s="249" t="s">
        <v>225</v>
      </c>
      <c r="H23" s="249"/>
      <c r="I23" s="249"/>
    </row>
    <row r="24" spans="2:9" ht="145.19999999999999">
      <c r="B24" s="80" t="s">
        <v>257</v>
      </c>
      <c r="C24" s="88" t="s">
        <v>256</v>
      </c>
      <c r="D24" s="80" t="s">
        <v>255</v>
      </c>
      <c r="E24" s="81" t="s">
        <v>836</v>
      </c>
      <c r="F24" s="44"/>
      <c r="G24" s="249" t="s">
        <v>225</v>
      </c>
      <c r="H24" s="249"/>
      <c r="I24" s="249"/>
    </row>
    <row r="25" spans="2:9" ht="66">
      <c r="B25" s="80" t="s">
        <v>254</v>
      </c>
      <c r="C25" s="88" t="s">
        <v>253</v>
      </c>
      <c r="D25" s="80" t="s">
        <v>252</v>
      </c>
      <c r="E25" s="81" t="s">
        <v>251</v>
      </c>
      <c r="F25" s="44"/>
      <c r="G25" s="249" t="s">
        <v>225</v>
      </c>
      <c r="H25" s="249"/>
      <c r="I25" s="249"/>
    </row>
    <row r="26" spans="2:9" ht="39.6">
      <c r="B26" s="80" t="s">
        <v>250</v>
      </c>
      <c r="C26" s="88" t="s">
        <v>249</v>
      </c>
      <c r="D26" s="80" t="s">
        <v>248</v>
      </c>
      <c r="E26" s="81" t="s">
        <v>247</v>
      </c>
      <c r="F26" s="44"/>
      <c r="G26" s="249" t="s">
        <v>225</v>
      </c>
      <c r="H26" s="249"/>
      <c r="I26" s="249"/>
    </row>
  </sheetData>
  <mergeCells count="7">
    <mergeCell ref="B9:I9"/>
    <mergeCell ref="M2:P2"/>
    <mergeCell ref="M3:P3"/>
    <mergeCell ref="M4:P4"/>
    <mergeCell ref="C2:F2"/>
    <mergeCell ref="C3:F3"/>
    <mergeCell ref="C4:F4"/>
  </mergeCells>
  <dataValidations count="2">
    <dataValidation type="list" allowBlank="1" showErrorMessage="1" sqref="G8">
      <formula1>$J$2:$J$6</formula1>
    </dataValidation>
    <dataValidation type="list" allowBlank="1" showErrorMessage="1" sqref="G2:G3">
      <formula1>$J$3:$J$9</formula1>
      <formula2>0</formula2>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topLeftCell="A4" zoomScaleNormal="100" workbookViewId="0">
      <selection activeCell="F6" sqref="F6"/>
    </sheetView>
  </sheetViews>
  <sheetFormatPr defaultRowHeight="14.4"/>
  <cols>
    <col min="2" max="2" width="20.5546875" customWidth="1"/>
    <col min="3" max="4" width="26.6640625" customWidth="1"/>
    <col min="5" max="6" width="34.88671875" customWidth="1"/>
    <col min="7" max="7" width="26.5546875" customWidth="1"/>
    <col min="8" max="8" width="17.88671875" customWidth="1"/>
    <col min="9" max="9" width="17.6640625" customWidth="1"/>
    <col min="10" max="10" width="8.88671875" hidden="1" customWidth="1"/>
  </cols>
  <sheetData>
    <row r="1" spans="1:13" ht="16.2" customHeight="1" thickBot="1">
      <c r="A1" s="401"/>
      <c r="B1" s="401"/>
      <c r="C1" s="401"/>
      <c r="D1" s="401"/>
      <c r="E1" s="401"/>
      <c r="F1" s="401"/>
      <c r="G1" s="401"/>
      <c r="H1" s="401"/>
      <c r="I1" s="401"/>
      <c r="J1" s="401"/>
      <c r="K1" s="401"/>
      <c r="L1" s="401"/>
      <c r="M1" s="401"/>
    </row>
    <row r="2" spans="1:13" ht="15.6">
      <c r="B2" s="317" t="s">
        <v>780</v>
      </c>
      <c r="C2" s="322" t="s">
        <v>288</v>
      </c>
      <c r="D2" s="315"/>
      <c r="E2" s="315"/>
      <c r="F2" s="323"/>
      <c r="G2" s="316"/>
      <c r="J2" t="s">
        <v>225</v>
      </c>
    </row>
    <row r="3" spans="1:13" ht="15.6">
      <c r="B3" s="318" t="s">
        <v>790</v>
      </c>
      <c r="C3" s="392" t="s">
        <v>828</v>
      </c>
      <c r="D3" s="393"/>
      <c r="E3" s="393"/>
      <c r="F3" s="394"/>
      <c r="G3" s="316"/>
      <c r="J3" t="s">
        <v>226</v>
      </c>
    </row>
    <row r="4" spans="1:13" ht="16.2" thickBot="1">
      <c r="B4" s="317" t="s">
        <v>775</v>
      </c>
      <c r="C4" s="402" t="s">
        <v>289</v>
      </c>
      <c r="D4" s="403"/>
      <c r="E4" s="403"/>
      <c r="F4" s="404"/>
      <c r="G4" s="316"/>
    </row>
    <row r="5" spans="1:13" ht="15.6">
      <c r="B5" s="150" t="s">
        <v>782</v>
      </c>
      <c r="C5" s="319" t="s">
        <v>783</v>
      </c>
      <c r="D5" s="319" t="s">
        <v>792</v>
      </c>
      <c r="E5" s="320" t="s">
        <v>227</v>
      </c>
      <c r="F5" s="321" t="s">
        <v>784</v>
      </c>
      <c r="J5" t="s">
        <v>290</v>
      </c>
    </row>
    <row r="6" spans="1:13" ht="16.2" thickBot="1">
      <c r="B6" s="153">
        <f>COUNTIF(G10:G100,"Pass")</f>
        <v>0</v>
      </c>
      <c r="C6" s="154">
        <f>COUNTIF(G10:G100,"Fail")</f>
        <v>0</v>
      </c>
      <c r="D6" s="154">
        <f>F6-E6-C6-B6</f>
        <v>18</v>
      </c>
      <c r="E6" s="155">
        <f>COUNTIF(G$10:G$100,"N/A")</f>
        <v>0</v>
      </c>
      <c r="F6" s="335">
        <f>COUNTA(B10:B99)</f>
        <v>18</v>
      </c>
      <c r="J6" t="s">
        <v>227</v>
      </c>
    </row>
    <row r="7" spans="1:13">
      <c r="A7" s="156"/>
      <c r="B7" s="156"/>
      <c r="C7" s="156"/>
      <c r="D7" s="156"/>
      <c r="E7" s="156"/>
      <c r="F7" s="156"/>
      <c r="G7" s="156"/>
      <c r="H7" s="156"/>
    </row>
    <row r="8" spans="1:13" ht="15.6">
      <c r="A8" s="157"/>
      <c r="B8" s="157"/>
      <c r="C8" s="157"/>
      <c r="D8" s="157"/>
      <c r="E8" s="157"/>
      <c r="F8" s="157"/>
      <c r="G8" s="157"/>
      <c r="H8" s="157"/>
      <c r="I8" s="158"/>
    </row>
    <row r="9" spans="1:13" ht="15.6">
      <c r="A9" s="158"/>
      <c r="B9" s="159" t="s">
        <v>0</v>
      </c>
      <c r="C9" s="159" t="s">
        <v>781</v>
      </c>
      <c r="D9" s="159" t="s">
        <v>787</v>
      </c>
      <c r="E9" s="159" t="s">
        <v>818</v>
      </c>
      <c r="F9" s="160" t="s">
        <v>819</v>
      </c>
      <c r="G9" s="160" t="s">
        <v>789</v>
      </c>
      <c r="H9" s="160" t="s">
        <v>814</v>
      </c>
      <c r="I9" s="159" t="s">
        <v>815</v>
      </c>
    </row>
    <row r="10" spans="1:13" ht="15.6">
      <c r="A10" s="158"/>
      <c r="B10" s="351"/>
      <c r="C10" s="408" t="s">
        <v>821</v>
      </c>
      <c r="D10" s="408"/>
      <c r="E10" s="408"/>
      <c r="F10" s="408"/>
      <c r="G10" s="408"/>
      <c r="H10" s="408"/>
      <c r="I10" s="408"/>
    </row>
    <row r="11" spans="1:13" ht="31.2">
      <c r="A11" s="158"/>
      <c r="B11" s="405" t="s">
        <v>291</v>
      </c>
      <c r="C11" s="406" t="s">
        <v>292</v>
      </c>
      <c r="D11" s="161"/>
      <c r="E11" s="162" t="s">
        <v>710</v>
      </c>
      <c r="F11" s="307"/>
      <c r="G11" s="163"/>
      <c r="H11" s="164"/>
      <c r="I11" s="164"/>
    </row>
    <row r="12" spans="1:13" ht="39.6">
      <c r="A12" s="158"/>
      <c r="B12" s="405"/>
      <c r="C12" s="407"/>
      <c r="D12" s="161" t="s">
        <v>82</v>
      </c>
      <c r="E12" s="259" t="s">
        <v>709</v>
      </c>
      <c r="F12" s="308"/>
      <c r="G12" s="163"/>
      <c r="H12" s="164"/>
      <c r="I12" s="164"/>
    </row>
    <row r="13" spans="1:13" ht="39.6">
      <c r="A13" s="158"/>
      <c r="B13" s="405"/>
      <c r="C13" s="407"/>
      <c r="D13" s="161" t="s">
        <v>293</v>
      </c>
      <c r="E13" s="259" t="s">
        <v>708</v>
      </c>
      <c r="F13" s="308"/>
      <c r="G13" s="163"/>
      <c r="H13" s="164"/>
      <c r="I13" s="164"/>
    </row>
    <row r="14" spans="1:13" ht="39.6">
      <c r="A14" s="158"/>
      <c r="B14" s="405"/>
      <c r="C14" s="407"/>
      <c r="D14" s="161" t="s">
        <v>294</v>
      </c>
      <c r="E14" s="259" t="s">
        <v>707</v>
      </c>
      <c r="F14" s="308"/>
      <c r="G14" s="163"/>
      <c r="H14" s="164"/>
      <c r="I14" s="164"/>
    </row>
    <row r="15" spans="1:13" ht="39.6">
      <c r="A15" s="158"/>
      <c r="B15" s="405"/>
      <c r="C15" s="407"/>
      <c r="D15" s="161" t="s">
        <v>295</v>
      </c>
      <c r="E15" s="259" t="s">
        <v>706</v>
      </c>
      <c r="F15" s="308"/>
      <c r="G15" s="163"/>
      <c r="H15" s="164"/>
      <c r="I15" s="164"/>
    </row>
    <row r="16" spans="1:13" ht="52.8">
      <c r="A16" s="158"/>
      <c r="B16" s="405"/>
      <c r="C16" s="407"/>
      <c r="D16" s="161" t="s">
        <v>296</v>
      </c>
      <c r="E16" s="259" t="s">
        <v>705</v>
      </c>
      <c r="F16" s="308"/>
      <c r="G16" s="163"/>
      <c r="H16" s="164"/>
      <c r="I16" s="164"/>
    </row>
    <row r="17" spans="1:9" ht="39.6">
      <c r="A17" s="158"/>
      <c r="B17" s="405"/>
      <c r="C17" s="407"/>
      <c r="D17" s="161" t="s">
        <v>297</v>
      </c>
      <c r="E17" s="259" t="s">
        <v>704</v>
      </c>
      <c r="F17" s="308"/>
      <c r="G17" s="163"/>
      <c r="H17" s="164"/>
      <c r="I17" s="164"/>
    </row>
    <row r="18" spans="1:9" ht="78">
      <c r="A18" s="158"/>
      <c r="B18" s="336" t="s">
        <v>298</v>
      </c>
      <c r="C18" s="165" t="s">
        <v>92</v>
      </c>
      <c r="D18" s="166"/>
      <c r="E18" s="311" t="s">
        <v>299</v>
      </c>
      <c r="F18" s="312"/>
      <c r="G18" s="313"/>
      <c r="H18" s="164"/>
      <c r="I18" s="164"/>
    </row>
    <row r="19" spans="1:9" ht="31.2">
      <c r="A19" s="158"/>
      <c r="B19" s="397" t="s">
        <v>300</v>
      </c>
      <c r="C19" s="399" t="s">
        <v>235</v>
      </c>
      <c r="D19" s="337" t="s">
        <v>243</v>
      </c>
      <c r="E19" s="309" t="s">
        <v>152</v>
      </c>
      <c r="F19" s="169"/>
      <c r="G19" s="314"/>
      <c r="H19" s="164"/>
      <c r="I19" s="164"/>
    </row>
    <row r="20" spans="1:9" ht="14.4" customHeight="1">
      <c r="A20" s="158"/>
      <c r="B20" s="398"/>
      <c r="C20" s="400"/>
      <c r="D20" s="337" t="s">
        <v>153</v>
      </c>
      <c r="E20" s="309" t="s">
        <v>7</v>
      </c>
      <c r="F20" s="169"/>
      <c r="G20" s="314"/>
      <c r="H20" s="164"/>
      <c r="I20" s="164"/>
    </row>
    <row r="21" spans="1:9" ht="31.2">
      <c r="A21" s="158"/>
      <c r="B21" s="397" t="s">
        <v>301</v>
      </c>
      <c r="C21" s="399" t="s">
        <v>236</v>
      </c>
      <c r="D21" s="337" t="s">
        <v>243</v>
      </c>
      <c r="E21" s="309" t="s">
        <v>152</v>
      </c>
      <c r="F21" s="169"/>
      <c r="G21" s="314"/>
      <c r="H21" s="164"/>
      <c r="I21" s="164"/>
    </row>
    <row r="22" spans="1:9" ht="15.6">
      <c r="A22" s="158"/>
      <c r="B22" s="398"/>
      <c r="C22" s="400"/>
      <c r="D22" s="337" t="s">
        <v>153</v>
      </c>
      <c r="E22" s="309" t="s">
        <v>7</v>
      </c>
      <c r="F22" s="169"/>
      <c r="G22" s="314"/>
      <c r="H22" s="164"/>
      <c r="I22" s="164"/>
    </row>
    <row r="23" spans="1:9" ht="31.2">
      <c r="A23" s="158"/>
      <c r="B23" s="397" t="s">
        <v>302</v>
      </c>
      <c r="C23" s="399" t="s">
        <v>237</v>
      </c>
      <c r="D23" s="337" t="s">
        <v>244</v>
      </c>
      <c r="E23" s="309" t="s">
        <v>152</v>
      </c>
      <c r="F23" s="169"/>
      <c r="G23" s="314"/>
      <c r="H23" s="164"/>
      <c r="I23" s="164"/>
    </row>
    <row r="24" spans="1:9" ht="15.6">
      <c r="A24" s="158"/>
      <c r="B24" s="398"/>
      <c r="C24" s="400"/>
      <c r="D24" s="337" t="s">
        <v>153</v>
      </c>
      <c r="E24" s="309" t="s">
        <v>7</v>
      </c>
      <c r="F24" s="169"/>
      <c r="G24" s="314"/>
      <c r="H24" s="164"/>
      <c r="I24" s="164"/>
    </row>
    <row r="25" spans="1:9" ht="31.2">
      <c r="A25" s="158"/>
      <c r="B25" s="397" t="s">
        <v>303</v>
      </c>
      <c r="C25" s="399" t="s">
        <v>238</v>
      </c>
      <c r="D25" s="337" t="s">
        <v>244</v>
      </c>
      <c r="E25" s="169" t="s">
        <v>152</v>
      </c>
      <c r="F25" s="309"/>
      <c r="G25" s="171"/>
      <c r="H25" s="164"/>
      <c r="I25" s="164"/>
    </row>
    <row r="26" spans="1:9" ht="15.6">
      <c r="A26" s="158"/>
      <c r="B26" s="398"/>
      <c r="C26" s="400"/>
      <c r="D26" s="172" t="s">
        <v>153</v>
      </c>
      <c r="E26" s="169" t="s">
        <v>7</v>
      </c>
      <c r="F26" s="309"/>
      <c r="G26" s="171"/>
      <c r="H26" s="164"/>
      <c r="I26" s="164"/>
    </row>
    <row r="27" spans="1:9" ht="15.6">
      <c r="A27" s="158"/>
      <c r="B27" s="336" t="s">
        <v>304</v>
      </c>
      <c r="C27" s="173" t="s">
        <v>96</v>
      </c>
      <c r="D27" s="174"/>
      <c r="E27" s="175" t="s">
        <v>7</v>
      </c>
      <c r="F27" s="310"/>
      <c r="G27" s="168"/>
      <c r="H27" s="164"/>
      <c r="I27" s="164"/>
    </row>
    <row r="28" spans="1:9" ht="15.6">
      <c r="A28" s="158"/>
      <c r="B28" s="336" t="s">
        <v>305</v>
      </c>
      <c r="C28" s="176" t="s">
        <v>99</v>
      </c>
      <c r="D28" s="176"/>
      <c r="E28" s="175" t="s">
        <v>7</v>
      </c>
      <c r="F28" s="310"/>
      <c r="G28" s="168"/>
      <c r="H28" s="164"/>
      <c r="I28" s="164"/>
    </row>
    <row r="29" spans="1:9" ht="15.6" customHeight="1">
      <c r="A29" s="158"/>
      <c r="B29" s="352"/>
      <c r="C29" s="395" t="s">
        <v>820</v>
      </c>
      <c r="D29" s="395"/>
      <c r="E29" s="395"/>
      <c r="F29" s="395"/>
      <c r="G29" s="395"/>
      <c r="H29" s="395"/>
      <c r="I29" s="396"/>
    </row>
    <row r="30" spans="1:9" ht="31.2">
      <c r="A30" s="158"/>
      <c r="B30" s="336" t="s">
        <v>306</v>
      </c>
      <c r="C30" s="177" t="s">
        <v>307</v>
      </c>
      <c r="D30" s="178" t="s">
        <v>703</v>
      </c>
      <c r="E30" s="161" t="s">
        <v>308</v>
      </c>
      <c r="F30" s="163"/>
      <c r="G30" s="179"/>
      <c r="H30" s="164"/>
      <c r="I30" s="164"/>
    </row>
    <row r="31" spans="1:9" ht="62.4">
      <c r="A31" s="158"/>
      <c r="B31" s="173" t="s">
        <v>309</v>
      </c>
      <c r="C31" s="180" t="s">
        <v>310</v>
      </c>
      <c r="D31" s="173" t="s">
        <v>701</v>
      </c>
      <c r="E31" s="173" t="s">
        <v>311</v>
      </c>
      <c r="F31" s="181"/>
      <c r="G31" s="181"/>
      <c r="H31" s="164"/>
      <c r="I31" s="164"/>
    </row>
    <row r="32" spans="1:9" ht="62.4">
      <c r="A32" s="158"/>
      <c r="B32" s="173" t="s">
        <v>312</v>
      </c>
      <c r="C32" s="182" t="s">
        <v>313</v>
      </c>
      <c r="D32" s="173" t="s">
        <v>702</v>
      </c>
      <c r="E32" s="173" t="s">
        <v>884</v>
      </c>
      <c r="F32" s="181"/>
      <c r="G32" s="181"/>
      <c r="H32" s="164"/>
      <c r="I32" s="164"/>
    </row>
    <row r="33" spans="1:9" ht="62.4">
      <c r="A33" s="158"/>
      <c r="B33" s="173" t="s">
        <v>314</v>
      </c>
      <c r="C33" s="180" t="s">
        <v>315</v>
      </c>
      <c r="D33" s="173" t="s">
        <v>701</v>
      </c>
      <c r="E33" s="173" t="s">
        <v>885</v>
      </c>
      <c r="F33" s="181"/>
      <c r="G33" s="181"/>
      <c r="H33" s="164"/>
      <c r="I33" s="164"/>
    </row>
    <row r="34" spans="1:9" ht="31.2">
      <c r="A34" s="158"/>
      <c r="B34" s="173" t="s">
        <v>316</v>
      </c>
      <c r="C34" s="180" t="s">
        <v>700</v>
      </c>
      <c r="D34" s="173" t="s">
        <v>699</v>
      </c>
      <c r="E34" s="181" t="s">
        <v>698</v>
      </c>
      <c r="F34" s="181"/>
      <c r="G34" s="181"/>
      <c r="H34" s="164"/>
      <c r="I34" s="164"/>
    </row>
    <row r="35" spans="1:9" ht="31.2">
      <c r="A35" s="158"/>
      <c r="B35" s="173" t="s">
        <v>318</v>
      </c>
      <c r="C35" s="180" t="s">
        <v>697</v>
      </c>
      <c r="D35" s="173" t="s">
        <v>696</v>
      </c>
      <c r="E35" s="181" t="s">
        <v>695</v>
      </c>
      <c r="F35" s="181"/>
      <c r="G35" s="181"/>
      <c r="H35" s="164"/>
      <c r="I35" s="164"/>
    </row>
    <row r="36" spans="1:9" ht="31.2">
      <c r="A36" s="158"/>
      <c r="B36" s="173" t="s">
        <v>694</v>
      </c>
      <c r="C36" s="180" t="s">
        <v>693</v>
      </c>
      <c r="D36" s="173" t="s">
        <v>692</v>
      </c>
      <c r="E36" s="181" t="s">
        <v>691</v>
      </c>
      <c r="F36" s="181"/>
      <c r="G36" s="181"/>
      <c r="H36" s="164"/>
      <c r="I36" s="164"/>
    </row>
    <row r="37" spans="1:9" ht="31.2">
      <c r="B37" s="173" t="s">
        <v>690</v>
      </c>
      <c r="C37" s="180" t="s">
        <v>689</v>
      </c>
      <c r="D37" s="173" t="s">
        <v>688</v>
      </c>
      <c r="E37" s="181" t="s">
        <v>687</v>
      </c>
      <c r="F37" s="181"/>
      <c r="G37" s="181"/>
      <c r="H37" s="164"/>
      <c r="I37" s="164"/>
    </row>
    <row r="38" spans="1:9" ht="62.4">
      <c r="B38" s="173" t="s">
        <v>686</v>
      </c>
      <c r="C38" s="180" t="s">
        <v>685</v>
      </c>
      <c r="D38" s="173" t="s">
        <v>684</v>
      </c>
      <c r="E38" s="181" t="s">
        <v>317</v>
      </c>
      <c r="F38" s="181"/>
      <c r="G38" s="181"/>
      <c r="H38" s="164"/>
      <c r="I38" s="164"/>
    </row>
    <row r="39" spans="1:9" ht="31.2">
      <c r="B39" s="173" t="s">
        <v>683</v>
      </c>
      <c r="C39" s="180" t="s">
        <v>124</v>
      </c>
      <c r="D39" s="173" t="s">
        <v>319</v>
      </c>
      <c r="E39" s="163" t="s">
        <v>320</v>
      </c>
      <c r="F39" s="163"/>
      <c r="G39" s="181"/>
      <c r="H39" s="164"/>
      <c r="I39" s="164"/>
    </row>
  </sheetData>
  <mergeCells count="15">
    <mergeCell ref="A1:M1"/>
    <mergeCell ref="C3:F3"/>
    <mergeCell ref="C4:F4"/>
    <mergeCell ref="B11:B17"/>
    <mergeCell ref="C11:C17"/>
    <mergeCell ref="C10:I10"/>
    <mergeCell ref="C29:I29"/>
    <mergeCell ref="B25:B26"/>
    <mergeCell ref="C25:C26"/>
    <mergeCell ref="B19:B20"/>
    <mergeCell ref="C19:C20"/>
    <mergeCell ref="B21:B22"/>
    <mergeCell ref="C21:C22"/>
    <mergeCell ref="B23:B24"/>
    <mergeCell ref="C23:C24"/>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topLeftCell="A19" workbookViewId="0">
      <selection activeCell="F6" sqref="F6:G6"/>
    </sheetView>
  </sheetViews>
  <sheetFormatPr defaultRowHeight="14.4"/>
  <cols>
    <col min="2" max="2" width="28.33203125" customWidth="1"/>
    <col min="3" max="3" width="26.6640625" customWidth="1"/>
    <col min="4" max="4" width="25.33203125" customWidth="1"/>
    <col min="5" max="5" width="38" customWidth="1"/>
    <col min="6" max="6" width="22" customWidth="1"/>
    <col min="8" max="8" width="17" customWidth="1"/>
    <col min="9" max="9" width="16.6640625" customWidth="1"/>
    <col min="10" max="10" width="10.33203125" hidden="1" customWidth="1"/>
    <col min="11" max="11" width="8.88671875" customWidth="1"/>
  </cols>
  <sheetData>
    <row r="1" spans="1:14" ht="15" thickBot="1">
      <c r="A1" s="401"/>
      <c r="B1" s="401"/>
      <c r="C1" s="401"/>
      <c r="D1" s="401"/>
      <c r="E1" s="401"/>
      <c r="F1" s="401"/>
      <c r="G1" s="401"/>
      <c r="H1" s="401"/>
      <c r="I1" s="401"/>
      <c r="J1" s="401"/>
      <c r="K1" s="401"/>
      <c r="L1" s="401"/>
      <c r="M1" s="401"/>
      <c r="N1" s="401"/>
    </row>
    <row r="2" spans="1:14" ht="15.6">
      <c r="A2" s="158"/>
      <c r="B2" s="317" t="s">
        <v>780</v>
      </c>
      <c r="C2" s="414" t="s">
        <v>321</v>
      </c>
      <c r="D2" s="414"/>
      <c r="E2" s="414"/>
      <c r="F2" s="414"/>
      <c r="G2" s="415"/>
      <c r="H2" s="158"/>
      <c r="I2" s="158"/>
      <c r="J2" s="158" t="s">
        <v>225</v>
      </c>
    </row>
    <row r="3" spans="1:14" ht="15.6">
      <c r="A3" s="158"/>
      <c r="B3" s="318" t="s">
        <v>790</v>
      </c>
      <c r="C3" s="416" t="s">
        <v>829</v>
      </c>
      <c r="D3" s="416"/>
      <c r="E3" s="416"/>
      <c r="F3" s="416"/>
      <c r="G3" s="417"/>
      <c r="H3" s="158"/>
      <c r="I3" s="158"/>
      <c r="J3" s="158" t="s">
        <v>226</v>
      </c>
    </row>
    <row r="4" spans="1:14" ht="15.6">
      <c r="A4" s="158"/>
      <c r="B4" s="317" t="s">
        <v>775</v>
      </c>
      <c r="C4" s="418" t="s">
        <v>289</v>
      </c>
      <c r="D4" s="418"/>
      <c r="E4" s="418"/>
      <c r="F4" s="418"/>
      <c r="G4" s="419"/>
      <c r="H4" s="158"/>
      <c r="I4" s="158"/>
      <c r="J4" s="158"/>
    </row>
    <row r="5" spans="1:14" ht="15.6">
      <c r="A5" s="158"/>
      <c r="B5" s="150" t="s">
        <v>782</v>
      </c>
      <c r="C5" s="151" t="s">
        <v>783</v>
      </c>
      <c r="D5" s="151" t="s">
        <v>792</v>
      </c>
      <c r="E5" s="152" t="s">
        <v>227</v>
      </c>
      <c r="F5" s="420" t="s">
        <v>784</v>
      </c>
      <c r="G5" s="421"/>
      <c r="H5" s="158"/>
      <c r="I5" s="158"/>
      <c r="J5" s="158" t="s">
        <v>290</v>
      </c>
    </row>
    <row r="6" spans="1:14" ht="16.2" thickBot="1">
      <c r="A6" s="158"/>
      <c r="B6" s="153">
        <f>COUNTIF(G$10:G$100,"Pass")</f>
        <v>0</v>
      </c>
      <c r="C6" s="154">
        <f>COUNTIF(G$10:G$100,"Fail")</f>
        <v>0</v>
      </c>
      <c r="D6" s="154">
        <f>F6-E6-C6-B6</f>
        <v>11</v>
      </c>
      <c r="E6" s="155">
        <f>COUNTIF(G$10:G$100,"N/A")</f>
        <v>0</v>
      </c>
      <c r="F6" s="409">
        <f>COUNTA(B10:B998)</f>
        <v>11</v>
      </c>
      <c r="G6" s="410"/>
      <c r="H6" s="158"/>
      <c r="I6" s="158"/>
      <c r="J6" s="158" t="s">
        <v>227</v>
      </c>
    </row>
    <row r="7" spans="1:14" ht="15.6">
      <c r="A7" s="158"/>
      <c r="B7" s="158"/>
      <c r="C7" s="158"/>
      <c r="D7" s="158"/>
      <c r="E7" s="158"/>
      <c r="F7" s="158"/>
      <c r="G7" s="158"/>
      <c r="H7" s="158"/>
      <c r="I7" s="158"/>
      <c r="J7" s="158"/>
    </row>
    <row r="8" spans="1:14" ht="31.2">
      <c r="A8" s="158"/>
      <c r="B8" s="159" t="s">
        <v>0</v>
      </c>
      <c r="C8" s="159" t="s">
        <v>781</v>
      </c>
      <c r="D8" s="159" t="s">
        <v>787</v>
      </c>
      <c r="E8" s="159" t="s">
        <v>818</v>
      </c>
      <c r="F8" s="160" t="s">
        <v>819</v>
      </c>
      <c r="G8" s="160" t="s">
        <v>789</v>
      </c>
      <c r="H8" s="160" t="s">
        <v>814</v>
      </c>
      <c r="I8" s="159" t="s">
        <v>815</v>
      </c>
      <c r="J8" s="158"/>
    </row>
    <row r="9" spans="1:14" ht="15.6">
      <c r="A9" s="158"/>
      <c r="B9" s="351"/>
      <c r="C9" s="413" t="s">
        <v>823</v>
      </c>
      <c r="D9" s="413"/>
      <c r="E9" s="413"/>
      <c r="F9" s="413"/>
      <c r="G9" s="413"/>
      <c r="H9" s="413"/>
      <c r="I9" s="413"/>
      <c r="J9" s="158"/>
    </row>
    <row r="10" spans="1:14" ht="46.8">
      <c r="A10" s="158"/>
      <c r="B10" s="336" t="s">
        <v>322</v>
      </c>
      <c r="C10" s="183" t="s">
        <v>323</v>
      </c>
      <c r="D10" s="166"/>
      <c r="E10" s="184" t="s">
        <v>911</v>
      </c>
      <c r="F10" s="168"/>
      <c r="G10" s="164"/>
      <c r="H10" s="164"/>
      <c r="I10" s="164"/>
      <c r="J10" s="158"/>
    </row>
    <row r="11" spans="1:14" ht="62.4">
      <c r="A11" s="158"/>
      <c r="B11" s="336" t="s">
        <v>324</v>
      </c>
      <c r="C11" s="185" t="s">
        <v>45</v>
      </c>
      <c r="D11" s="174"/>
      <c r="E11" s="186" t="s">
        <v>912</v>
      </c>
      <c r="F11" s="168"/>
      <c r="G11" s="164"/>
      <c r="H11" s="164"/>
      <c r="I11" s="164"/>
      <c r="J11" s="158"/>
    </row>
    <row r="12" spans="1:14" ht="62.4">
      <c r="A12" s="158"/>
      <c r="B12" s="336" t="s">
        <v>325</v>
      </c>
      <c r="C12" s="185" t="s">
        <v>326</v>
      </c>
      <c r="D12" s="187"/>
      <c r="E12" s="186" t="s">
        <v>913</v>
      </c>
      <c r="F12" s="168"/>
      <c r="G12" s="164"/>
      <c r="H12" s="164"/>
      <c r="I12" s="164"/>
      <c r="J12" s="158"/>
    </row>
    <row r="13" spans="1:14" ht="62.4">
      <c r="A13" s="158"/>
      <c r="B13" s="336" t="s">
        <v>327</v>
      </c>
      <c r="C13" s="185" t="s">
        <v>328</v>
      </c>
      <c r="D13" s="187"/>
      <c r="E13" s="186" t="s">
        <v>914</v>
      </c>
      <c r="F13" s="168"/>
      <c r="G13" s="164"/>
      <c r="H13" s="164"/>
      <c r="I13" s="164"/>
      <c r="J13" s="158"/>
    </row>
    <row r="14" spans="1:14" ht="15.6">
      <c r="A14" s="158"/>
      <c r="B14" s="336" t="s">
        <v>329</v>
      </c>
      <c r="C14" s="183" t="s">
        <v>137</v>
      </c>
      <c r="D14" s="176"/>
      <c r="E14" s="188" t="s">
        <v>330</v>
      </c>
      <c r="F14" s="168"/>
      <c r="G14" s="164"/>
      <c r="H14" s="164"/>
      <c r="I14" s="164"/>
      <c r="J14" s="158"/>
    </row>
    <row r="15" spans="1:14" ht="15.6">
      <c r="A15" s="158"/>
      <c r="B15" s="336" t="s">
        <v>331</v>
      </c>
      <c r="C15" s="180" t="s">
        <v>332</v>
      </c>
      <c r="D15" s="173"/>
      <c r="E15" s="163" t="s">
        <v>330</v>
      </c>
      <c r="F15" s="181"/>
      <c r="G15" s="164"/>
      <c r="H15" s="164"/>
      <c r="I15" s="164"/>
      <c r="J15" s="158"/>
    </row>
    <row r="16" spans="1:14" ht="15.6" customHeight="1">
      <c r="A16" s="158"/>
      <c r="B16" s="352"/>
      <c r="C16" s="411" t="s">
        <v>822</v>
      </c>
      <c r="D16" s="411"/>
      <c r="E16" s="411"/>
      <c r="F16" s="411"/>
      <c r="G16" s="411"/>
      <c r="H16" s="411"/>
      <c r="I16" s="412"/>
      <c r="J16" s="158"/>
    </row>
    <row r="17" spans="1:10" ht="62.4">
      <c r="A17" s="158"/>
      <c r="B17" s="174" t="s">
        <v>333</v>
      </c>
      <c r="C17" s="189" t="s">
        <v>334</v>
      </c>
      <c r="D17" s="190" t="s">
        <v>718</v>
      </c>
      <c r="E17" s="191" t="s">
        <v>335</v>
      </c>
      <c r="F17" s="191"/>
      <c r="G17" s="164"/>
      <c r="H17" s="192"/>
      <c r="I17" s="192"/>
      <c r="J17" s="158"/>
    </row>
    <row r="18" spans="1:10" ht="46.8">
      <c r="A18" s="158"/>
      <c r="B18" s="173" t="s">
        <v>336</v>
      </c>
      <c r="C18" s="182" t="s">
        <v>717</v>
      </c>
      <c r="D18" s="173" t="s">
        <v>716</v>
      </c>
      <c r="E18" s="173" t="s">
        <v>886</v>
      </c>
      <c r="F18" s="181"/>
      <c r="G18" s="164"/>
      <c r="H18" s="164"/>
      <c r="I18" s="164"/>
      <c r="J18" s="158"/>
    </row>
    <row r="19" spans="1:10" ht="62.4">
      <c r="A19" s="158"/>
      <c r="B19" s="173" t="s">
        <v>715</v>
      </c>
      <c r="C19" s="182" t="s">
        <v>714</v>
      </c>
      <c r="D19" s="173" t="s">
        <v>713</v>
      </c>
      <c r="E19" s="173" t="s">
        <v>337</v>
      </c>
      <c r="F19" s="181"/>
      <c r="G19" s="164"/>
      <c r="H19" s="164"/>
      <c r="I19" s="164"/>
      <c r="J19" s="158"/>
    </row>
    <row r="20" spans="1:10" ht="46.8">
      <c r="B20" s="173" t="s">
        <v>712</v>
      </c>
      <c r="C20" s="180" t="s">
        <v>887</v>
      </c>
      <c r="D20" s="173" t="s">
        <v>888</v>
      </c>
      <c r="E20" s="173" t="s">
        <v>889</v>
      </c>
      <c r="F20" s="181"/>
      <c r="G20" s="164"/>
      <c r="H20" s="164"/>
      <c r="I20" s="164"/>
    </row>
    <row r="21" spans="1:10" ht="46.8">
      <c r="B21" s="173" t="s">
        <v>890</v>
      </c>
      <c r="C21" s="180" t="s">
        <v>338</v>
      </c>
      <c r="D21" s="173" t="s">
        <v>711</v>
      </c>
      <c r="E21" s="173" t="s">
        <v>339</v>
      </c>
      <c r="F21" s="181"/>
      <c r="G21" s="164"/>
      <c r="H21" s="164"/>
      <c r="I21" s="164"/>
    </row>
  </sheetData>
  <mergeCells count="8">
    <mergeCell ref="F6:G6"/>
    <mergeCell ref="C16:I16"/>
    <mergeCell ref="C9:I9"/>
    <mergeCell ref="A1:N1"/>
    <mergeCell ref="C2:G2"/>
    <mergeCell ref="C3:G3"/>
    <mergeCell ref="C4:G4"/>
    <mergeCell ref="F5:G5"/>
  </mergeCells>
  <dataValidations count="2">
    <dataValidation type="list" allowBlank="1" showInputMessage="1" showErrorMessage="1" sqref="G10:G15 G17:G21">
      <formula1>$J$2:$J$6</formula1>
    </dataValidation>
    <dataValidation type="list" allowBlank="1" showErrorMessage="1" sqref="G2:G3">
      <formula1>$J$3:$J$9</formula1>
      <formula2>0</formula2>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topLeftCell="A7" workbookViewId="0">
      <selection activeCell="G10" sqref="G10"/>
    </sheetView>
  </sheetViews>
  <sheetFormatPr defaultColWidth="8.88671875" defaultRowHeight="15.6"/>
  <cols>
    <col min="1" max="1" width="8.88671875" style="158"/>
    <col min="2" max="2" width="21.33203125" style="158" customWidth="1"/>
    <col min="3" max="3" width="26.5546875" style="158" customWidth="1"/>
    <col min="4" max="4" width="26.6640625" style="158" customWidth="1"/>
    <col min="5" max="5" width="37" style="158" customWidth="1"/>
    <col min="6" max="6" width="26.6640625" style="158" customWidth="1"/>
    <col min="7" max="7" width="8.88671875" style="158"/>
    <col min="8" max="9" width="18" style="158" customWidth="1"/>
    <col min="10" max="10" width="9" style="158" customWidth="1"/>
    <col min="11" max="11" width="8.88671875" style="158" hidden="1" customWidth="1"/>
    <col min="12" max="16384" width="8.88671875" style="158"/>
  </cols>
  <sheetData>
    <row r="1" spans="1:14" ht="16.2" thickBot="1">
      <c r="A1" s="424"/>
      <c r="B1" s="424"/>
      <c r="C1" s="424"/>
      <c r="D1" s="424"/>
      <c r="E1" s="424"/>
      <c r="F1" s="424"/>
      <c r="G1" s="424"/>
      <c r="H1" s="424"/>
      <c r="I1" s="424"/>
      <c r="J1" s="424"/>
      <c r="K1" s="424"/>
      <c r="L1" s="424"/>
      <c r="M1" s="424"/>
      <c r="N1" s="424"/>
    </row>
    <row r="2" spans="1:14">
      <c r="B2" s="317" t="s">
        <v>780</v>
      </c>
      <c r="C2" s="425" t="s">
        <v>340</v>
      </c>
      <c r="D2" s="414"/>
      <c r="E2" s="414"/>
      <c r="F2" s="414"/>
      <c r="G2" s="415"/>
      <c r="K2" s="158" t="s">
        <v>225</v>
      </c>
    </row>
    <row r="3" spans="1:14">
      <c r="B3" s="318" t="s">
        <v>790</v>
      </c>
      <c r="C3" s="416" t="s">
        <v>830</v>
      </c>
      <c r="D3" s="416"/>
      <c r="E3" s="416"/>
      <c r="F3" s="416"/>
      <c r="G3" s="417"/>
      <c r="K3" s="158" t="s">
        <v>226</v>
      </c>
    </row>
    <row r="4" spans="1:14">
      <c r="B4" s="317" t="s">
        <v>775</v>
      </c>
      <c r="C4" s="418" t="s">
        <v>289</v>
      </c>
      <c r="D4" s="418"/>
      <c r="E4" s="418"/>
      <c r="F4" s="418"/>
      <c r="G4" s="419"/>
    </row>
    <row r="5" spans="1:14">
      <c r="B5" s="150" t="s">
        <v>782</v>
      </c>
      <c r="C5" s="151" t="s">
        <v>783</v>
      </c>
      <c r="D5" s="151" t="s">
        <v>792</v>
      </c>
      <c r="E5" s="152" t="s">
        <v>227</v>
      </c>
      <c r="F5" s="420" t="s">
        <v>784</v>
      </c>
      <c r="G5" s="421"/>
      <c r="K5" s="158" t="s">
        <v>290</v>
      </c>
    </row>
    <row r="6" spans="1:14" ht="16.2" thickBot="1">
      <c r="B6" s="153">
        <f>COUNTIF(G$10:G$100,"Pass")</f>
        <v>0</v>
      </c>
      <c r="C6" s="154">
        <f>COUNTIF(G$10:G$100,"Fail")</f>
        <v>0</v>
      </c>
      <c r="D6" s="154">
        <f>F6-E6-C6-B6</f>
        <v>21</v>
      </c>
      <c r="E6" s="155">
        <f>COUNTIF(G$10:G$100,"N/A")</f>
        <v>0</v>
      </c>
      <c r="F6" s="409">
        <f>COUNTA(B10:B998)</f>
        <v>21</v>
      </c>
      <c r="G6" s="410"/>
      <c r="K6" s="158" t="s">
        <v>227</v>
      </c>
    </row>
    <row r="8" spans="1:14" ht="31.2">
      <c r="B8" s="159" t="s">
        <v>0</v>
      </c>
      <c r="C8" s="159" t="s">
        <v>781</v>
      </c>
      <c r="D8" s="159" t="s">
        <v>787</v>
      </c>
      <c r="E8" s="159" t="s">
        <v>818</v>
      </c>
      <c r="F8" s="160" t="s">
        <v>819</v>
      </c>
      <c r="G8" s="160" t="s">
        <v>789</v>
      </c>
      <c r="H8" s="160" t="s">
        <v>814</v>
      </c>
      <c r="I8" s="159" t="s">
        <v>815</v>
      </c>
    </row>
    <row r="9" spans="1:14">
      <c r="B9" s="351"/>
      <c r="C9" s="408" t="s">
        <v>824</v>
      </c>
      <c r="D9" s="408"/>
      <c r="E9" s="408"/>
      <c r="F9" s="408"/>
      <c r="G9" s="408"/>
      <c r="H9" s="408"/>
      <c r="I9" s="426"/>
    </row>
    <row r="10" spans="1:14" ht="31.2">
      <c r="B10" s="405" t="s">
        <v>341</v>
      </c>
      <c r="C10" s="406" t="s">
        <v>292</v>
      </c>
      <c r="D10" s="161"/>
      <c r="E10" s="162" t="s">
        <v>749</v>
      </c>
      <c r="F10" s="163"/>
      <c r="G10" s="164"/>
      <c r="H10" s="164"/>
      <c r="I10" s="164"/>
    </row>
    <row r="11" spans="1:14" ht="39.6">
      <c r="B11" s="405"/>
      <c r="C11" s="407"/>
      <c r="D11" s="161" t="s">
        <v>342</v>
      </c>
      <c r="E11" s="259" t="s">
        <v>748</v>
      </c>
      <c r="F11" s="163"/>
      <c r="G11" s="164"/>
      <c r="H11" s="164"/>
      <c r="I11" s="164"/>
    </row>
    <row r="12" spans="1:14" ht="39.6">
      <c r="B12" s="405"/>
      <c r="C12" s="407"/>
      <c r="D12" s="161" t="s">
        <v>343</v>
      </c>
      <c r="E12" s="259" t="s">
        <v>747</v>
      </c>
      <c r="F12" s="163"/>
      <c r="G12" s="164"/>
      <c r="H12" s="164"/>
      <c r="I12" s="164"/>
    </row>
    <row r="13" spans="1:14" ht="39.6">
      <c r="B13" s="405"/>
      <c r="C13" s="407"/>
      <c r="D13" s="161" t="s">
        <v>84</v>
      </c>
      <c r="E13" s="259" t="s">
        <v>746</v>
      </c>
      <c r="F13" s="163"/>
      <c r="G13" s="164"/>
      <c r="H13" s="164"/>
      <c r="I13" s="164"/>
    </row>
    <row r="14" spans="1:14" ht="39.6">
      <c r="B14" s="405"/>
      <c r="C14" s="407"/>
      <c r="D14" s="161" t="s">
        <v>88</v>
      </c>
      <c r="E14" s="259" t="s">
        <v>745</v>
      </c>
      <c r="F14" s="163"/>
      <c r="G14" s="164"/>
      <c r="H14" s="164"/>
      <c r="I14" s="164"/>
    </row>
    <row r="15" spans="1:14" ht="39.6">
      <c r="B15" s="405"/>
      <c r="C15" s="407"/>
      <c r="D15" s="161" t="s">
        <v>344</v>
      </c>
      <c r="E15" s="259" t="s">
        <v>744</v>
      </c>
      <c r="F15" s="163"/>
      <c r="G15" s="164"/>
      <c r="H15" s="164"/>
      <c r="I15" s="164"/>
    </row>
    <row r="16" spans="1:14" ht="39.6">
      <c r="B16" s="405"/>
      <c r="C16" s="407"/>
      <c r="D16" s="161" t="s">
        <v>345</v>
      </c>
      <c r="E16" s="259" t="s">
        <v>743</v>
      </c>
      <c r="F16" s="163"/>
      <c r="G16" s="164"/>
      <c r="H16" s="164"/>
      <c r="I16" s="164"/>
    </row>
    <row r="17" spans="2:9" ht="39.6">
      <c r="B17" s="405"/>
      <c r="C17" s="407"/>
      <c r="D17" s="161" t="s">
        <v>346</v>
      </c>
      <c r="E17" s="259" t="s">
        <v>742</v>
      </c>
      <c r="F17" s="163"/>
      <c r="G17" s="164"/>
      <c r="H17" s="164"/>
      <c r="I17" s="164"/>
    </row>
    <row r="18" spans="2:9" ht="39.6">
      <c r="B18" s="405"/>
      <c r="C18" s="407"/>
      <c r="D18" s="161" t="s">
        <v>347</v>
      </c>
      <c r="E18" s="259" t="s">
        <v>741</v>
      </c>
      <c r="F18" s="163"/>
      <c r="G18" s="164"/>
      <c r="H18" s="164"/>
      <c r="I18" s="164"/>
    </row>
    <row r="19" spans="2:9" ht="26.4">
      <c r="B19" s="405"/>
      <c r="C19" s="407"/>
      <c r="D19" s="161" t="s">
        <v>348</v>
      </c>
      <c r="E19" s="259" t="s">
        <v>740</v>
      </c>
      <c r="F19" s="163"/>
      <c r="G19" s="164"/>
      <c r="H19" s="164"/>
      <c r="I19" s="164"/>
    </row>
    <row r="20" spans="2:9" ht="31.2">
      <c r="B20" s="397" t="s">
        <v>349</v>
      </c>
      <c r="C20" s="399" t="s">
        <v>235</v>
      </c>
      <c r="D20" s="337" t="s">
        <v>243</v>
      </c>
      <c r="E20" s="169" t="s">
        <v>152</v>
      </c>
      <c r="F20" s="170"/>
      <c r="G20" s="164"/>
      <c r="H20" s="164"/>
      <c r="I20" s="164"/>
    </row>
    <row r="21" spans="2:9">
      <c r="B21" s="398"/>
      <c r="C21" s="400"/>
      <c r="D21" s="337" t="s">
        <v>153</v>
      </c>
      <c r="E21" s="169" t="s">
        <v>7</v>
      </c>
      <c r="F21" s="170"/>
      <c r="G21" s="164"/>
      <c r="H21" s="164"/>
      <c r="I21" s="164"/>
    </row>
    <row r="22" spans="2:9" ht="31.2">
      <c r="B22" s="397" t="s">
        <v>350</v>
      </c>
      <c r="C22" s="399" t="s">
        <v>236</v>
      </c>
      <c r="D22" s="337" t="s">
        <v>243</v>
      </c>
      <c r="E22" s="169" t="s">
        <v>152</v>
      </c>
      <c r="F22" s="170"/>
      <c r="G22" s="164"/>
      <c r="H22" s="164"/>
      <c r="I22" s="164"/>
    </row>
    <row r="23" spans="2:9">
      <c r="B23" s="398"/>
      <c r="C23" s="400"/>
      <c r="D23" s="337" t="s">
        <v>153</v>
      </c>
      <c r="E23" s="169" t="s">
        <v>7</v>
      </c>
      <c r="F23" s="170"/>
      <c r="G23" s="164"/>
      <c r="H23" s="164"/>
      <c r="I23" s="164"/>
    </row>
    <row r="24" spans="2:9" ht="31.2">
      <c r="B24" s="422" t="s">
        <v>351</v>
      </c>
      <c r="C24" s="399" t="s">
        <v>237</v>
      </c>
      <c r="D24" s="337" t="s">
        <v>244</v>
      </c>
      <c r="E24" s="169" t="s">
        <v>152</v>
      </c>
      <c r="F24" s="170"/>
      <c r="G24" s="164"/>
      <c r="H24" s="164"/>
      <c r="I24" s="164"/>
    </row>
    <row r="25" spans="2:9">
      <c r="B25" s="423"/>
      <c r="C25" s="400"/>
      <c r="D25" s="337" t="s">
        <v>153</v>
      </c>
      <c r="E25" s="169" t="s">
        <v>7</v>
      </c>
      <c r="F25" s="170"/>
      <c r="G25" s="164"/>
      <c r="H25" s="164"/>
      <c r="I25" s="164"/>
    </row>
    <row r="26" spans="2:9" ht="31.2">
      <c r="B26" s="422" t="s">
        <v>352</v>
      </c>
      <c r="C26" s="399" t="s">
        <v>238</v>
      </c>
      <c r="D26" s="337" t="s">
        <v>244</v>
      </c>
      <c r="E26" s="169" t="s">
        <v>152</v>
      </c>
      <c r="F26" s="171"/>
      <c r="G26" s="164"/>
      <c r="H26" s="164"/>
      <c r="I26" s="164"/>
    </row>
    <row r="27" spans="2:9">
      <c r="B27" s="423"/>
      <c r="C27" s="400"/>
      <c r="D27" s="172" t="s">
        <v>153</v>
      </c>
      <c r="E27" s="169" t="s">
        <v>7</v>
      </c>
      <c r="F27" s="171"/>
      <c r="G27" s="164"/>
      <c r="H27" s="164"/>
      <c r="I27" s="164"/>
    </row>
    <row r="28" spans="2:9" ht="78">
      <c r="B28" s="193" t="s">
        <v>353</v>
      </c>
      <c r="C28" s="176" t="s">
        <v>92</v>
      </c>
      <c r="D28" s="166"/>
      <c r="E28" s="167" t="s">
        <v>299</v>
      </c>
      <c r="F28" s="168"/>
      <c r="G28" s="164"/>
      <c r="H28" s="164"/>
      <c r="I28" s="164"/>
    </row>
    <row r="29" spans="2:9">
      <c r="B29" s="193" t="s">
        <v>354</v>
      </c>
      <c r="C29" s="173" t="s">
        <v>96</v>
      </c>
      <c r="D29" s="174"/>
      <c r="E29" s="175" t="s">
        <v>7</v>
      </c>
      <c r="F29" s="168"/>
      <c r="G29" s="164"/>
      <c r="H29" s="164"/>
      <c r="I29" s="164"/>
    </row>
    <row r="30" spans="2:9">
      <c r="B30" s="194" t="s">
        <v>355</v>
      </c>
      <c r="C30" s="195" t="s">
        <v>356</v>
      </c>
      <c r="D30" s="196"/>
      <c r="E30" s="175" t="s">
        <v>7</v>
      </c>
      <c r="F30" s="168"/>
      <c r="G30" s="164"/>
      <c r="H30" s="164"/>
      <c r="I30" s="164"/>
    </row>
    <row r="31" spans="2:9">
      <c r="B31" s="194" t="s">
        <v>357</v>
      </c>
      <c r="C31" s="176" t="s">
        <v>99</v>
      </c>
      <c r="D31" s="176"/>
      <c r="E31" s="175" t="s">
        <v>7</v>
      </c>
      <c r="F31" s="168"/>
      <c r="G31" s="164"/>
      <c r="H31" s="164"/>
      <c r="I31" s="164"/>
    </row>
    <row r="32" spans="2:9" ht="15.6" customHeight="1">
      <c r="B32" s="352"/>
      <c r="C32" s="395" t="s">
        <v>825</v>
      </c>
      <c r="D32" s="395"/>
      <c r="E32" s="395"/>
      <c r="F32" s="395"/>
      <c r="G32" s="395"/>
      <c r="H32" s="395"/>
      <c r="I32" s="396"/>
    </row>
    <row r="33" spans="2:9" ht="31.2">
      <c r="B33" s="336" t="s">
        <v>358</v>
      </c>
      <c r="C33" s="177" t="s">
        <v>307</v>
      </c>
      <c r="D33" s="178" t="s">
        <v>739</v>
      </c>
      <c r="E33" s="161" t="s">
        <v>359</v>
      </c>
      <c r="F33" s="179"/>
      <c r="G33" s="164"/>
      <c r="H33" s="164"/>
      <c r="I33" s="164"/>
    </row>
    <row r="34" spans="2:9" ht="62.4">
      <c r="B34" s="173" t="s">
        <v>360</v>
      </c>
      <c r="C34" s="180" t="s">
        <v>310</v>
      </c>
      <c r="D34" s="173" t="s">
        <v>738</v>
      </c>
      <c r="E34" s="173" t="s">
        <v>361</v>
      </c>
      <c r="F34" s="181"/>
      <c r="G34" s="164"/>
      <c r="H34" s="164"/>
      <c r="I34" s="164"/>
    </row>
    <row r="35" spans="2:9" ht="62.4">
      <c r="B35" s="173" t="s">
        <v>362</v>
      </c>
      <c r="C35" s="182" t="s">
        <v>313</v>
      </c>
      <c r="D35" s="173" t="s">
        <v>737</v>
      </c>
      <c r="E35" s="173" t="s">
        <v>884</v>
      </c>
      <c r="F35" s="181"/>
      <c r="G35" s="164"/>
      <c r="H35" s="164"/>
      <c r="I35" s="164"/>
    </row>
    <row r="36" spans="2:9" ht="62.4">
      <c r="B36" s="173" t="s">
        <v>363</v>
      </c>
      <c r="C36" s="180" t="s">
        <v>315</v>
      </c>
      <c r="D36" s="173" t="s">
        <v>736</v>
      </c>
      <c r="E36" s="173" t="s">
        <v>891</v>
      </c>
      <c r="F36" s="181"/>
      <c r="G36" s="164"/>
      <c r="H36" s="164"/>
      <c r="I36" s="164"/>
    </row>
    <row r="37" spans="2:9" ht="31.2">
      <c r="B37" s="173" t="s">
        <v>364</v>
      </c>
      <c r="C37" s="180" t="s">
        <v>700</v>
      </c>
      <c r="D37" s="173" t="s">
        <v>735</v>
      </c>
      <c r="E37" s="181" t="s">
        <v>734</v>
      </c>
      <c r="F37" s="181"/>
      <c r="G37" s="164"/>
      <c r="H37" s="164"/>
      <c r="I37" s="164"/>
    </row>
    <row r="38" spans="2:9" ht="31.2">
      <c r="B38" s="173" t="s">
        <v>366</v>
      </c>
      <c r="C38" s="180" t="s">
        <v>697</v>
      </c>
      <c r="D38" s="173" t="s">
        <v>733</v>
      </c>
      <c r="E38" s="181" t="s">
        <v>732</v>
      </c>
      <c r="F38" s="181"/>
      <c r="G38" s="164"/>
      <c r="H38" s="164"/>
      <c r="I38" s="164"/>
    </row>
    <row r="39" spans="2:9" ht="31.2">
      <c r="B39" s="173" t="s">
        <v>731</v>
      </c>
      <c r="C39" s="180" t="s">
        <v>693</v>
      </c>
      <c r="D39" s="173" t="s">
        <v>730</v>
      </c>
      <c r="E39" s="181" t="s">
        <v>729</v>
      </c>
      <c r="F39" s="181"/>
      <c r="G39" s="164"/>
      <c r="H39" s="164"/>
      <c r="I39" s="164"/>
    </row>
    <row r="40" spans="2:9" ht="31.2">
      <c r="B40" s="173" t="s">
        <v>728</v>
      </c>
      <c r="C40" s="180" t="s">
        <v>689</v>
      </c>
      <c r="D40" s="173" t="s">
        <v>727</v>
      </c>
      <c r="E40" s="181" t="s">
        <v>726</v>
      </c>
      <c r="F40" s="181"/>
      <c r="G40" s="164"/>
      <c r="H40" s="164"/>
      <c r="I40" s="164"/>
    </row>
    <row r="41" spans="2:9" ht="31.2">
      <c r="B41" s="173" t="s">
        <v>725</v>
      </c>
      <c r="C41" s="180" t="s">
        <v>724</v>
      </c>
      <c r="D41" s="173" t="s">
        <v>723</v>
      </c>
      <c r="E41" s="173" t="s">
        <v>892</v>
      </c>
      <c r="F41" s="181"/>
      <c r="G41" s="164"/>
      <c r="H41" s="164"/>
      <c r="I41" s="164"/>
    </row>
    <row r="42" spans="2:9" ht="62.4">
      <c r="B42" s="173" t="s">
        <v>722</v>
      </c>
      <c r="C42" s="180" t="s">
        <v>893</v>
      </c>
      <c r="D42" s="173" t="s">
        <v>720</v>
      </c>
      <c r="E42" s="163" t="s">
        <v>894</v>
      </c>
      <c r="F42" s="181"/>
      <c r="G42" s="164"/>
      <c r="H42" s="164"/>
      <c r="I42" s="164"/>
    </row>
    <row r="43" spans="2:9" ht="62.4">
      <c r="B43" s="173" t="s">
        <v>719</v>
      </c>
      <c r="C43" s="180" t="s">
        <v>721</v>
      </c>
      <c r="D43" s="173" t="s">
        <v>720</v>
      </c>
      <c r="E43" s="163" t="s">
        <v>365</v>
      </c>
      <c r="F43" s="181"/>
      <c r="G43" s="164"/>
      <c r="H43" s="164"/>
      <c r="I43" s="164"/>
    </row>
    <row r="44" spans="2:9" ht="31.2">
      <c r="B44" s="173" t="s">
        <v>895</v>
      </c>
      <c r="C44" s="180" t="s">
        <v>124</v>
      </c>
      <c r="D44" s="173" t="s">
        <v>367</v>
      </c>
      <c r="E44" s="163" t="s">
        <v>368</v>
      </c>
      <c r="F44" s="181"/>
      <c r="G44" s="164"/>
      <c r="H44" s="164"/>
      <c r="I44" s="164"/>
    </row>
  </sheetData>
  <mergeCells count="18">
    <mergeCell ref="B22:B23"/>
    <mergeCell ref="C22:C23"/>
    <mergeCell ref="A1:N1"/>
    <mergeCell ref="C2:G2"/>
    <mergeCell ref="C3:G3"/>
    <mergeCell ref="C4:G4"/>
    <mergeCell ref="F5:G5"/>
    <mergeCell ref="F6:G6"/>
    <mergeCell ref="B10:B19"/>
    <mergeCell ref="C10:C19"/>
    <mergeCell ref="B20:B21"/>
    <mergeCell ref="C20:C21"/>
    <mergeCell ref="C9:I9"/>
    <mergeCell ref="B24:B25"/>
    <mergeCell ref="C24:C25"/>
    <mergeCell ref="B26:B27"/>
    <mergeCell ref="C26:C27"/>
    <mergeCell ref="C32:I32"/>
  </mergeCells>
  <dataValidations count="3">
    <dataValidation type="list" allowBlank="1" showInputMessage="1" showErrorMessage="1" sqref="G10:G31 G33:G36 G41:G44">
      <formula1>$K$2:$K$6</formula1>
    </dataValidation>
    <dataValidation type="list" allowBlank="1" showErrorMessage="1" sqref="G2:G3">
      <formula1>$J$3:$J$9</formula1>
      <formula2>0</formula2>
    </dataValidation>
    <dataValidation type="list" allowBlank="1" showInputMessage="1" showErrorMessage="1" sqref="G37:G40">
      <formula1>$J$2:$J$6</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
  <sheetViews>
    <sheetView workbookViewId="0">
      <selection activeCell="D13" sqref="D13"/>
    </sheetView>
  </sheetViews>
  <sheetFormatPr defaultColWidth="8.88671875" defaultRowHeight="15.6"/>
  <cols>
    <col min="1" max="1" width="8.88671875" style="158"/>
    <col min="2" max="2" width="23" style="158" customWidth="1"/>
    <col min="3" max="3" width="26.6640625" style="158" customWidth="1"/>
    <col min="4" max="4" width="28.33203125" style="158" customWidth="1"/>
    <col min="5" max="5" width="33.109375" style="158" customWidth="1"/>
    <col min="6" max="6" width="26.5546875" style="158" customWidth="1"/>
    <col min="7" max="7" width="8.88671875" style="158"/>
    <col min="8" max="8" width="17.6640625" style="158" customWidth="1"/>
    <col min="9" max="9" width="20.6640625" style="158" customWidth="1"/>
    <col min="10" max="10" width="8.88671875" style="158" hidden="1" customWidth="1"/>
    <col min="11" max="16384" width="8.88671875" style="158"/>
  </cols>
  <sheetData>
    <row r="1" spans="1:19" ht="16.2" thickBot="1">
      <c r="A1" s="424"/>
      <c r="B1" s="424"/>
      <c r="C1" s="424"/>
      <c r="D1" s="424"/>
      <c r="E1" s="424"/>
      <c r="F1" s="424"/>
      <c r="G1" s="424"/>
      <c r="H1" s="424"/>
      <c r="I1" s="424"/>
      <c r="J1" s="424"/>
      <c r="K1" s="424"/>
      <c r="L1" s="424"/>
      <c r="M1" s="424"/>
      <c r="N1" s="424"/>
      <c r="O1" s="424"/>
      <c r="P1" s="424"/>
      <c r="Q1" s="424"/>
      <c r="R1" s="424"/>
      <c r="S1" s="424"/>
    </row>
    <row r="2" spans="1:19">
      <c r="B2" s="317" t="s">
        <v>780</v>
      </c>
      <c r="C2" s="425" t="s">
        <v>369</v>
      </c>
      <c r="D2" s="414"/>
      <c r="E2" s="414"/>
      <c r="F2" s="414"/>
      <c r="G2" s="415"/>
      <c r="J2" s="158" t="s">
        <v>225</v>
      </c>
    </row>
    <row r="3" spans="1:19">
      <c r="B3" s="318" t="s">
        <v>790</v>
      </c>
      <c r="C3" s="416" t="s">
        <v>831</v>
      </c>
      <c r="D3" s="416"/>
      <c r="E3" s="416"/>
      <c r="F3" s="416"/>
      <c r="G3" s="417"/>
      <c r="J3" s="158" t="s">
        <v>226</v>
      </c>
    </row>
    <row r="4" spans="1:19">
      <c r="B4" s="317" t="s">
        <v>775</v>
      </c>
      <c r="C4" s="418" t="s">
        <v>289</v>
      </c>
      <c r="D4" s="418"/>
      <c r="E4" s="418"/>
      <c r="F4" s="418"/>
      <c r="G4" s="419"/>
    </row>
    <row r="5" spans="1:19">
      <c r="B5" s="150" t="s">
        <v>782</v>
      </c>
      <c r="C5" s="151" t="s">
        <v>783</v>
      </c>
      <c r="D5" s="151" t="s">
        <v>792</v>
      </c>
      <c r="E5" s="152" t="s">
        <v>227</v>
      </c>
      <c r="F5" s="420" t="s">
        <v>784</v>
      </c>
      <c r="G5" s="421"/>
      <c r="J5" s="158" t="s">
        <v>290</v>
      </c>
    </row>
    <row r="6" spans="1:19" ht="16.2" thickBot="1">
      <c r="B6" s="153">
        <f>COUNTIF(G$10:G$100,"Pass")</f>
        <v>0</v>
      </c>
      <c r="C6" s="154">
        <f>COUNTIF(G$10:G$100,"Fail")</f>
        <v>0</v>
      </c>
      <c r="D6" s="154">
        <f>F6-E6-C6-B6</f>
        <v>14</v>
      </c>
      <c r="E6" s="155">
        <f>COUNTIF(G$10:G$100,"N/A")</f>
        <v>0</v>
      </c>
      <c r="F6" s="409">
        <f>COUNTA(B10:B998)</f>
        <v>14</v>
      </c>
      <c r="G6" s="410"/>
      <c r="J6" s="158" t="s">
        <v>227</v>
      </c>
    </row>
    <row r="8" spans="1:19" ht="31.2">
      <c r="B8" s="159" t="s">
        <v>0</v>
      </c>
      <c r="C8" s="159" t="s">
        <v>781</v>
      </c>
      <c r="D8" s="159" t="s">
        <v>787</v>
      </c>
      <c r="E8" s="159" t="s">
        <v>818</v>
      </c>
      <c r="F8" s="160" t="s">
        <v>819</v>
      </c>
      <c r="G8" s="160" t="s">
        <v>789</v>
      </c>
      <c r="H8" s="160" t="s">
        <v>814</v>
      </c>
      <c r="I8" s="159" t="s">
        <v>815</v>
      </c>
    </row>
    <row r="9" spans="1:19">
      <c r="B9" s="350"/>
      <c r="C9" s="427" t="s">
        <v>826</v>
      </c>
      <c r="D9" s="427"/>
      <c r="E9" s="427"/>
      <c r="F9" s="427"/>
      <c r="G9" s="427"/>
      <c r="H9" s="427"/>
      <c r="I9" s="427"/>
    </row>
    <row r="10" spans="1:19" ht="31.2">
      <c r="B10" s="185" t="s">
        <v>370</v>
      </c>
      <c r="C10" s="185" t="s">
        <v>131</v>
      </c>
      <c r="D10" s="197"/>
      <c r="E10" s="198" t="s">
        <v>371</v>
      </c>
      <c r="F10" s="199"/>
      <c r="G10" s="164"/>
      <c r="H10" s="164"/>
      <c r="I10" s="164"/>
    </row>
    <row r="11" spans="1:19" ht="31.2">
      <c r="B11" s="338" t="s">
        <v>372</v>
      </c>
      <c r="C11" s="338" t="s">
        <v>133</v>
      </c>
      <c r="D11" s="200"/>
      <c r="E11" s="198" t="s">
        <v>373</v>
      </c>
      <c r="F11" s="199"/>
      <c r="G11" s="164"/>
      <c r="H11" s="164"/>
      <c r="I11" s="164"/>
    </row>
    <row r="12" spans="1:19" ht="62.4">
      <c r="B12" s="338" t="s">
        <v>374</v>
      </c>
      <c r="C12" s="165" t="s">
        <v>375</v>
      </c>
      <c r="D12" s="201"/>
      <c r="E12" s="202" t="s">
        <v>918</v>
      </c>
      <c r="F12" s="163"/>
      <c r="G12" s="164"/>
      <c r="H12" s="164"/>
      <c r="I12" s="164"/>
    </row>
    <row r="13" spans="1:19" ht="62.4">
      <c r="B13" s="338" t="s">
        <v>376</v>
      </c>
      <c r="C13" s="165" t="s">
        <v>45</v>
      </c>
      <c r="D13" s="203"/>
      <c r="E13" s="202" t="s">
        <v>919</v>
      </c>
      <c r="F13" s="163"/>
      <c r="G13" s="164"/>
      <c r="H13" s="164"/>
      <c r="I13" s="164"/>
    </row>
    <row r="14" spans="1:19" ht="78">
      <c r="B14" s="338" t="s">
        <v>377</v>
      </c>
      <c r="C14" s="165" t="s">
        <v>378</v>
      </c>
      <c r="D14" s="203"/>
      <c r="E14" s="202" t="s">
        <v>920</v>
      </c>
      <c r="F14" s="163"/>
      <c r="G14" s="164"/>
      <c r="H14" s="164"/>
      <c r="I14" s="164"/>
    </row>
    <row r="15" spans="1:19" ht="78">
      <c r="B15" s="338" t="s">
        <v>379</v>
      </c>
      <c r="C15" s="165" t="s">
        <v>380</v>
      </c>
      <c r="D15" s="203"/>
      <c r="E15" s="202" t="s">
        <v>921</v>
      </c>
      <c r="F15" s="163"/>
      <c r="G15" s="164"/>
      <c r="H15" s="164"/>
      <c r="I15" s="164"/>
    </row>
    <row r="16" spans="1:19" ht="46.8">
      <c r="B16" s="338" t="s">
        <v>381</v>
      </c>
      <c r="C16" s="165" t="s">
        <v>896</v>
      </c>
      <c r="D16" s="203"/>
      <c r="E16" s="202" t="s">
        <v>897</v>
      </c>
      <c r="F16" s="163"/>
      <c r="G16" s="164"/>
      <c r="H16" s="164"/>
      <c r="I16" s="164"/>
    </row>
    <row r="17" spans="2:9">
      <c r="B17" s="336" t="s">
        <v>382</v>
      </c>
      <c r="C17" s="165" t="s">
        <v>383</v>
      </c>
      <c r="D17" s="203"/>
      <c r="E17" s="188" t="s">
        <v>330</v>
      </c>
      <c r="F17" s="163"/>
      <c r="G17" s="164"/>
      <c r="H17" s="164"/>
      <c r="I17" s="164"/>
    </row>
    <row r="18" spans="2:9">
      <c r="B18" s="336" t="s">
        <v>384</v>
      </c>
      <c r="C18" s="204" t="s">
        <v>99</v>
      </c>
      <c r="D18" s="205"/>
      <c r="E18" s="188" t="s">
        <v>330</v>
      </c>
      <c r="F18" s="163"/>
      <c r="G18" s="164"/>
      <c r="H18" s="164"/>
      <c r="I18" s="164"/>
    </row>
    <row r="19" spans="2:9" ht="15.6" customHeight="1">
      <c r="B19" s="349"/>
      <c r="C19" s="428" t="s">
        <v>827</v>
      </c>
      <c r="D19" s="428"/>
      <c r="E19" s="428"/>
      <c r="F19" s="428"/>
      <c r="G19" s="428"/>
      <c r="H19" s="428"/>
      <c r="I19" s="429"/>
    </row>
    <row r="20" spans="2:9" ht="46.8">
      <c r="B20" s="336" t="s">
        <v>385</v>
      </c>
      <c r="C20" s="177" t="s">
        <v>386</v>
      </c>
      <c r="D20" s="178" t="s">
        <v>753</v>
      </c>
      <c r="E20" s="206" t="s">
        <v>387</v>
      </c>
      <c r="F20" s="207"/>
      <c r="G20" s="164"/>
      <c r="H20" s="164"/>
      <c r="I20" s="164"/>
    </row>
    <row r="21" spans="2:9" ht="31.2">
      <c r="B21" s="161" t="s">
        <v>388</v>
      </c>
      <c r="C21" s="208" t="s">
        <v>389</v>
      </c>
      <c r="D21" s="161" t="s">
        <v>752</v>
      </c>
      <c r="E21" s="209" t="s">
        <v>898</v>
      </c>
      <c r="F21" s="210"/>
      <c r="G21" s="164"/>
      <c r="H21" s="164"/>
      <c r="I21" s="164"/>
    </row>
    <row r="22" spans="2:9" ht="46.8">
      <c r="B22" s="161" t="s">
        <v>390</v>
      </c>
      <c r="C22" s="208" t="s">
        <v>899</v>
      </c>
      <c r="D22" s="161" t="s">
        <v>900</v>
      </c>
      <c r="E22" s="209" t="s">
        <v>901</v>
      </c>
      <c r="F22" s="210"/>
      <c r="G22" s="164"/>
      <c r="H22" s="164"/>
      <c r="I22" s="164"/>
    </row>
    <row r="23" spans="2:9" ht="46.8">
      <c r="B23" s="161" t="s">
        <v>902</v>
      </c>
      <c r="C23" s="208" t="s">
        <v>903</v>
      </c>
      <c r="D23" s="161" t="s">
        <v>904</v>
      </c>
      <c r="E23" s="209" t="s">
        <v>905</v>
      </c>
      <c r="F23" s="210"/>
      <c r="G23" s="164"/>
      <c r="H23" s="164"/>
      <c r="I23" s="164"/>
    </row>
    <row r="24" spans="2:9" ht="46.8">
      <c r="B24" s="161" t="s">
        <v>906</v>
      </c>
      <c r="C24" s="208" t="s">
        <v>391</v>
      </c>
      <c r="D24" s="161" t="s">
        <v>751</v>
      </c>
      <c r="E24" s="209" t="s">
        <v>750</v>
      </c>
      <c r="F24" s="210"/>
      <c r="G24" s="164"/>
      <c r="H24" s="164"/>
      <c r="I24" s="164"/>
    </row>
  </sheetData>
  <mergeCells count="8">
    <mergeCell ref="F6:G6"/>
    <mergeCell ref="C9:I9"/>
    <mergeCell ref="C19:I19"/>
    <mergeCell ref="A1:S1"/>
    <mergeCell ref="C2:G2"/>
    <mergeCell ref="C3:G3"/>
    <mergeCell ref="C4:G4"/>
    <mergeCell ref="F5:G5"/>
  </mergeCells>
  <dataValidations count="2">
    <dataValidation type="list" allowBlank="1" showInputMessage="1" showErrorMessage="1" sqref="G10:G18 G20:G24">
      <formula1>$J$2:$J$6</formula1>
    </dataValidation>
    <dataValidation type="list" allowBlank="1" showErrorMessage="1" sqref="G2:G3">
      <formula1>$J$3:$J$9</formula1>
      <formula2>0</formula2>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1"/>
  <sheetViews>
    <sheetView topLeftCell="A31" workbookViewId="0">
      <selection activeCell="D11" sqref="D11"/>
    </sheetView>
  </sheetViews>
  <sheetFormatPr defaultRowHeight="14.4"/>
  <cols>
    <col min="2" max="3" width="26.6640625" customWidth="1"/>
    <col min="4" max="4" width="31.44140625" customWidth="1"/>
    <col min="5" max="5" width="34.44140625" customWidth="1"/>
    <col min="6" max="6" width="28" customWidth="1"/>
    <col min="7" max="7" width="10.33203125" customWidth="1"/>
    <col min="8" max="8" width="15.44140625" customWidth="1"/>
    <col min="9" max="9" width="17.6640625" customWidth="1"/>
    <col min="10" max="10" width="8.88671875" hidden="1" customWidth="1"/>
  </cols>
  <sheetData>
    <row r="1" spans="1:25" ht="15" thickBot="1">
      <c r="A1" s="401"/>
      <c r="B1" s="401"/>
      <c r="C1" s="401"/>
      <c r="D1" s="401"/>
      <c r="E1" s="401"/>
      <c r="F1" s="401"/>
      <c r="G1" s="401"/>
      <c r="H1" s="401"/>
      <c r="I1" s="401"/>
      <c r="J1" s="401"/>
      <c r="K1" s="401"/>
      <c r="L1" s="401"/>
      <c r="M1" s="401"/>
      <c r="N1" s="401"/>
      <c r="O1" s="401"/>
      <c r="P1" s="401"/>
      <c r="Q1" s="401"/>
      <c r="R1" s="401"/>
      <c r="S1" s="401"/>
      <c r="T1" s="401"/>
      <c r="U1" s="401"/>
      <c r="V1" s="401"/>
      <c r="W1" s="401"/>
      <c r="X1" s="401"/>
      <c r="Y1" s="401"/>
    </row>
    <row r="2" spans="1:25" ht="15.6">
      <c r="A2" s="158"/>
      <c r="B2" s="317" t="s">
        <v>780</v>
      </c>
      <c r="C2" s="425" t="s">
        <v>392</v>
      </c>
      <c r="D2" s="414"/>
      <c r="E2" s="414"/>
      <c r="F2" s="414"/>
      <c r="G2" s="415"/>
      <c r="H2" s="158"/>
      <c r="I2" s="158"/>
      <c r="J2" s="158" t="s">
        <v>225</v>
      </c>
    </row>
    <row r="3" spans="1:25" ht="15.6">
      <c r="A3" s="158"/>
      <c r="B3" s="318" t="s">
        <v>790</v>
      </c>
      <c r="C3" s="416" t="s">
        <v>832</v>
      </c>
      <c r="D3" s="416"/>
      <c r="E3" s="416"/>
      <c r="F3" s="416"/>
      <c r="G3" s="417"/>
      <c r="H3" s="158"/>
      <c r="I3" s="158"/>
      <c r="J3" s="158" t="s">
        <v>226</v>
      </c>
    </row>
    <row r="4" spans="1:25" ht="15.6">
      <c r="A4" s="158"/>
      <c r="B4" s="317" t="s">
        <v>775</v>
      </c>
      <c r="C4" s="418" t="s">
        <v>289</v>
      </c>
      <c r="D4" s="418"/>
      <c r="E4" s="418"/>
      <c r="F4" s="418"/>
      <c r="G4" s="419"/>
      <c r="H4" s="158"/>
      <c r="I4" s="158"/>
      <c r="J4" s="158"/>
    </row>
    <row r="5" spans="1:25" ht="15.6">
      <c r="A5" s="158"/>
      <c r="B5" s="150" t="s">
        <v>782</v>
      </c>
      <c r="C5" s="151" t="s">
        <v>783</v>
      </c>
      <c r="D5" s="151" t="s">
        <v>792</v>
      </c>
      <c r="E5" s="152" t="s">
        <v>227</v>
      </c>
      <c r="F5" s="420" t="s">
        <v>784</v>
      </c>
      <c r="G5" s="421"/>
      <c r="H5" s="158"/>
      <c r="I5" s="158"/>
      <c r="J5" s="158" t="s">
        <v>290</v>
      </c>
    </row>
    <row r="6" spans="1:25" ht="16.2" thickBot="1">
      <c r="A6" s="158"/>
      <c r="B6" s="153">
        <f>COUNTIF(G$10:G$100,"Pass")</f>
        <v>0</v>
      </c>
      <c r="C6" s="154">
        <f>COUNTIF(G$10:G$100,"Fail")</f>
        <v>0</v>
      </c>
      <c r="D6" s="154">
        <f>F6-E6-C6-B6</f>
        <v>11</v>
      </c>
      <c r="E6" s="155">
        <f>COUNTIF(G$10:G$100,"N/A")</f>
        <v>0</v>
      </c>
      <c r="F6" s="409">
        <f>COUNTA(B10:B998)</f>
        <v>11</v>
      </c>
      <c r="G6" s="410"/>
      <c r="H6" s="158"/>
      <c r="I6" s="158"/>
      <c r="J6" s="158" t="s">
        <v>227</v>
      </c>
    </row>
    <row r="7" spans="1:25" ht="15.6">
      <c r="A7" s="158"/>
      <c r="B7" s="158"/>
      <c r="C7" s="158"/>
      <c r="D7" s="158"/>
      <c r="E7" s="158"/>
      <c r="F7" s="158"/>
      <c r="G7" s="158"/>
      <c r="H7" s="158"/>
      <c r="I7" s="158"/>
      <c r="J7" s="158"/>
    </row>
    <row r="8" spans="1:25" ht="15.6">
      <c r="A8" s="158"/>
      <c r="B8" s="159" t="s">
        <v>0</v>
      </c>
      <c r="C8" s="159" t="s">
        <v>781</v>
      </c>
      <c r="D8" s="159" t="s">
        <v>787</v>
      </c>
      <c r="E8" s="159" t="s">
        <v>818</v>
      </c>
      <c r="F8" s="160" t="s">
        <v>819</v>
      </c>
      <c r="G8" s="160" t="s">
        <v>789</v>
      </c>
      <c r="H8" s="160" t="s">
        <v>814</v>
      </c>
      <c r="I8" s="159" t="s">
        <v>815</v>
      </c>
      <c r="J8" s="158"/>
    </row>
    <row r="9" spans="1:25" ht="15.6">
      <c r="A9" s="158"/>
      <c r="B9" s="351"/>
      <c r="C9" s="413" t="s">
        <v>833</v>
      </c>
      <c r="D9" s="413"/>
      <c r="E9" s="413"/>
      <c r="F9" s="413"/>
      <c r="G9" s="413"/>
      <c r="H9" s="413"/>
      <c r="I9" s="413"/>
      <c r="J9" s="158"/>
    </row>
    <row r="10" spans="1:25" ht="46.8">
      <c r="A10" s="158"/>
      <c r="B10" s="336" t="s">
        <v>393</v>
      </c>
      <c r="C10" s="185" t="s">
        <v>323</v>
      </c>
      <c r="D10" s="166"/>
      <c r="E10" s="184" t="s">
        <v>911</v>
      </c>
      <c r="F10" s="168"/>
      <c r="G10" s="164"/>
      <c r="H10" s="164"/>
      <c r="I10" s="164"/>
      <c r="J10" s="158"/>
    </row>
    <row r="11" spans="1:25" ht="62.4">
      <c r="A11" s="158"/>
      <c r="B11" s="336" t="s">
        <v>394</v>
      </c>
      <c r="C11" s="185" t="s">
        <v>45</v>
      </c>
      <c r="D11" s="174"/>
      <c r="E11" s="186" t="s">
        <v>915</v>
      </c>
      <c r="F11" s="168"/>
      <c r="G11" s="164"/>
      <c r="H11" s="164"/>
      <c r="I11" s="164"/>
      <c r="J11" s="158"/>
    </row>
    <row r="12" spans="1:25" ht="78">
      <c r="A12" s="158"/>
      <c r="B12" s="336" t="s">
        <v>395</v>
      </c>
      <c r="C12" s="185" t="s">
        <v>378</v>
      </c>
      <c r="D12" s="187"/>
      <c r="E12" s="186" t="s">
        <v>916</v>
      </c>
      <c r="F12" s="168"/>
      <c r="G12" s="164"/>
      <c r="H12" s="164"/>
      <c r="I12" s="164"/>
      <c r="J12" s="158"/>
    </row>
    <row r="13" spans="1:25" ht="62.4">
      <c r="A13" s="158"/>
      <c r="B13" s="336" t="s">
        <v>396</v>
      </c>
      <c r="C13" s="185" t="s">
        <v>397</v>
      </c>
      <c r="D13" s="187"/>
      <c r="E13" s="186" t="s">
        <v>917</v>
      </c>
      <c r="F13" s="168"/>
      <c r="G13" s="164"/>
      <c r="H13" s="164"/>
      <c r="I13" s="164"/>
      <c r="J13" s="158"/>
    </row>
    <row r="14" spans="1:25" ht="15.6">
      <c r="A14" s="158"/>
      <c r="B14" s="336" t="s">
        <v>398</v>
      </c>
      <c r="C14" s="183" t="s">
        <v>137</v>
      </c>
      <c r="D14" s="176"/>
      <c r="E14" s="188" t="s">
        <v>330</v>
      </c>
      <c r="F14" s="168"/>
      <c r="G14" s="164"/>
      <c r="H14" s="164"/>
      <c r="I14" s="164"/>
      <c r="J14" s="158"/>
    </row>
    <row r="15" spans="1:25" ht="15.6">
      <c r="A15" s="158"/>
      <c r="B15" s="336" t="s">
        <v>399</v>
      </c>
      <c r="C15" s="180" t="s">
        <v>332</v>
      </c>
      <c r="D15" s="173"/>
      <c r="E15" s="163" t="s">
        <v>330</v>
      </c>
      <c r="F15" s="181"/>
      <c r="G15" s="164"/>
      <c r="H15" s="164"/>
      <c r="I15" s="164"/>
      <c r="J15" s="158"/>
    </row>
    <row r="16" spans="1:25" ht="15.6" customHeight="1">
      <c r="A16" s="158"/>
      <c r="B16" s="352"/>
      <c r="C16" s="395" t="s">
        <v>822</v>
      </c>
      <c r="D16" s="395"/>
      <c r="E16" s="395"/>
      <c r="F16" s="395"/>
      <c r="G16" s="395"/>
      <c r="H16" s="395"/>
      <c r="I16" s="396"/>
      <c r="J16" s="158"/>
    </row>
    <row r="17" spans="1:10" ht="46.8">
      <c r="A17" s="158"/>
      <c r="B17" s="173" t="s">
        <v>400</v>
      </c>
      <c r="C17" s="177" t="s">
        <v>401</v>
      </c>
      <c r="D17" s="178" t="s">
        <v>760</v>
      </c>
      <c r="E17" s="181" t="s">
        <v>402</v>
      </c>
      <c r="F17" s="181"/>
      <c r="G17" s="164"/>
      <c r="H17" s="164"/>
      <c r="I17" s="164"/>
      <c r="J17" s="158"/>
    </row>
    <row r="18" spans="1:10" ht="31.2">
      <c r="A18" s="158"/>
      <c r="B18" s="173" t="s">
        <v>403</v>
      </c>
      <c r="C18" s="182" t="s">
        <v>759</v>
      </c>
      <c r="D18" s="173" t="s">
        <v>758</v>
      </c>
      <c r="E18" s="173" t="s">
        <v>907</v>
      </c>
      <c r="F18" s="181"/>
      <c r="G18" s="164"/>
      <c r="H18" s="164"/>
      <c r="I18" s="164"/>
      <c r="J18" s="158"/>
    </row>
    <row r="19" spans="1:10" ht="46.8">
      <c r="A19" s="158"/>
      <c r="B19" s="173" t="s">
        <v>757</v>
      </c>
      <c r="C19" s="182" t="s">
        <v>714</v>
      </c>
      <c r="D19" s="173" t="s">
        <v>713</v>
      </c>
      <c r="E19" s="173" t="s">
        <v>756</v>
      </c>
      <c r="F19" s="181"/>
      <c r="G19" s="164"/>
      <c r="H19" s="164"/>
      <c r="I19" s="164"/>
      <c r="J19" s="158"/>
    </row>
    <row r="20" spans="1:10" ht="46.8">
      <c r="B20" s="173" t="s">
        <v>755</v>
      </c>
      <c r="C20" s="180" t="s">
        <v>908</v>
      </c>
      <c r="D20" s="173" t="s">
        <v>888</v>
      </c>
      <c r="E20" s="173" t="s">
        <v>889</v>
      </c>
      <c r="F20" s="181"/>
      <c r="G20" s="164"/>
      <c r="H20" s="164"/>
      <c r="I20" s="164"/>
    </row>
    <row r="21" spans="1:10" ht="46.8">
      <c r="B21" s="173" t="s">
        <v>909</v>
      </c>
      <c r="C21" s="180" t="s">
        <v>404</v>
      </c>
      <c r="D21" s="173" t="s">
        <v>754</v>
      </c>
      <c r="E21" s="173" t="s">
        <v>405</v>
      </c>
      <c r="F21" s="181"/>
      <c r="G21" s="164"/>
      <c r="H21" s="164"/>
      <c r="I21" s="164"/>
    </row>
  </sheetData>
  <mergeCells count="8">
    <mergeCell ref="F6:G6"/>
    <mergeCell ref="C9:I9"/>
    <mergeCell ref="C16:I16"/>
    <mergeCell ref="A1:Y1"/>
    <mergeCell ref="C2:G2"/>
    <mergeCell ref="C3:G3"/>
    <mergeCell ref="C4:G4"/>
    <mergeCell ref="F5:G5"/>
  </mergeCells>
  <dataValidations count="2">
    <dataValidation type="list" allowBlank="1" showInputMessage="1" showErrorMessage="1" sqref="G10:G15 G17:G21">
      <formula1>$J$2:$J$6</formula1>
    </dataValidation>
    <dataValidation type="list" allowBlank="1" showErrorMessage="1" sqref="G2:G3">
      <formula1>$J$3:$J$9</formula1>
      <formula2>0</formula2>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336"/>
  <sheetViews>
    <sheetView topLeftCell="A235" zoomScale="55" zoomScaleNormal="55" workbookViewId="0"/>
  </sheetViews>
  <sheetFormatPr defaultRowHeight="21"/>
  <cols>
    <col min="1" max="1" width="20.109375" style="280" customWidth="1"/>
  </cols>
  <sheetData>
    <row r="2" spans="1:1">
      <c r="A2" s="280" t="s">
        <v>585</v>
      </c>
    </row>
    <row r="18" spans="1:1">
      <c r="A18" s="280" t="s">
        <v>586</v>
      </c>
    </row>
    <row r="60" spans="1:1">
      <c r="A60" s="280" t="s">
        <v>605</v>
      </c>
    </row>
    <row r="85" spans="1:1">
      <c r="A85" s="280" t="s">
        <v>606</v>
      </c>
    </row>
    <row r="116" spans="1:1">
      <c r="A116" s="280" t="s">
        <v>607</v>
      </c>
    </row>
    <row r="141" spans="1:1">
      <c r="A141" s="280" t="s">
        <v>678</v>
      </c>
    </row>
    <row r="166" spans="1:1">
      <c r="A166" s="280" t="s">
        <v>680</v>
      </c>
    </row>
    <row r="195" spans="1:1">
      <c r="A195" s="280" t="s">
        <v>679</v>
      </c>
    </row>
    <row r="235" spans="1:1">
      <c r="A235" s="280" t="s">
        <v>681</v>
      </c>
    </row>
    <row r="267" spans="1:1">
      <c r="A267" s="301" t="s">
        <v>682</v>
      </c>
    </row>
    <row r="283" spans="1:1" ht="15.6">
      <c r="A283" s="213"/>
    </row>
    <row r="284" spans="1:1" ht="15.6">
      <c r="A284" s="213"/>
    </row>
    <row r="285" spans="1:1" ht="15.6">
      <c r="A285" s="217"/>
    </row>
    <row r="286" spans="1:1">
      <c r="A286" s="301" t="s">
        <v>925</v>
      </c>
    </row>
    <row r="299" spans="1:1">
      <c r="A299" s="280" t="s">
        <v>924</v>
      </c>
    </row>
    <row r="323" spans="1:1">
      <c r="A323" s="280" t="s">
        <v>923</v>
      </c>
    </row>
    <row r="336" spans="1:1">
      <c r="A336" s="280" t="s">
        <v>922</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H22"/>
  <sheetViews>
    <sheetView topLeftCell="A7" workbookViewId="0">
      <selection activeCell="F22" sqref="F22"/>
    </sheetView>
  </sheetViews>
  <sheetFormatPr defaultColWidth="9.109375" defaultRowHeight="13.2"/>
  <cols>
    <col min="1" max="1" width="4.21875" style="91" customWidth="1"/>
    <col min="2" max="2" width="14.77734375" style="91" customWidth="1"/>
    <col min="3" max="3" width="10.88671875" style="91" customWidth="1"/>
    <col min="4" max="4" width="18.88671875" style="91" customWidth="1"/>
    <col min="5" max="5" width="17.77734375" style="91" customWidth="1"/>
    <col min="6" max="6" width="18" style="91" customWidth="1"/>
    <col min="7" max="7" width="45.21875" style="91" customWidth="1"/>
    <col min="8" max="8" width="47.77734375" style="91" customWidth="1"/>
    <col min="9" max="16384" width="9.109375" style="91"/>
  </cols>
  <sheetData>
    <row r="2" spans="3:8" ht="24.6">
      <c r="C2" s="99"/>
      <c r="D2" s="100"/>
      <c r="E2" s="101"/>
      <c r="F2" s="102" t="s">
        <v>834</v>
      </c>
      <c r="G2" s="103"/>
      <c r="H2" s="101"/>
    </row>
    <row r="3" spans="3:8">
      <c r="C3" s="99"/>
      <c r="D3" s="100"/>
      <c r="E3" s="101"/>
      <c r="F3" s="104"/>
      <c r="G3" s="104"/>
      <c r="H3" s="101"/>
    </row>
    <row r="7" spans="3:8">
      <c r="C7" s="94" t="s">
        <v>774</v>
      </c>
      <c r="D7" s="98" t="s">
        <v>775</v>
      </c>
      <c r="E7" s="95" t="s">
        <v>776</v>
      </c>
      <c r="F7" s="95" t="s">
        <v>777</v>
      </c>
      <c r="G7" s="96" t="s">
        <v>778</v>
      </c>
      <c r="H7" s="97" t="s">
        <v>779</v>
      </c>
    </row>
    <row r="8" spans="3:8" ht="19.5" customHeight="1">
      <c r="C8" s="211">
        <v>1</v>
      </c>
      <c r="D8" s="212" t="s">
        <v>224</v>
      </c>
      <c r="E8" s="213" t="s">
        <v>218</v>
      </c>
      <c r="F8" s="214" t="s">
        <v>213</v>
      </c>
      <c r="G8" s="92" t="s">
        <v>219</v>
      </c>
      <c r="H8" s="93"/>
    </row>
    <row r="9" spans="3:8" ht="24.75" customHeight="1">
      <c r="C9" s="211">
        <v>2</v>
      </c>
      <c r="D9" s="212" t="s">
        <v>224</v>
      </c>
      <c r="E9" s="213" t="s">
        <v>214</v>
      </c>
      <c r="F9" s="214" t="s">
        <v>408</v>
      </c>
      <c r="G9" s="92" t="s">
        <v>220</v>
      </c>
      <c r="H9" s="93"/>
    </row>
    <row r="10" spans="3:8" ht="24" customHeight="1">
      <c r="C10" s="211">
        <v>3</v>
      </c>
      <c r="D10" s="212" t="s">
        <v>224</v>
      </c>
      <c r="E10" s="213" t="s">
        <v>215</v>
      </c>
      <c r="F10" s="214" t="s">
        <v>409</v>
      </c>
      <c r="G10" s="92" t="s">
        <v>222</v>
      </c>
      <c r="H10" s="93"/>
    </row>
    <row r="11" spans="3:8" ht="20.25" customHeight="1">
      <c r="C11" s="211">
        <v>4</v>
      </c>
      <c r="D11" s="212" t="s">
        <v>224</v>
      </c>
      <c r="E11" s="213" t="s">
        <v>216</v>
      </c>
      <c r="F11" s="214" t="s">
        <v>410</v>
      </c>
      <c r="G11" s="92" t="s">
        <v>221</v>
      </c>
      <c r="H11" s="93"/>
    </row>
    <row r="12" spans="3:8" ht="26.25" customHeight="1">
      <c r="C12" s="211">
        <v>5</v>
      </c>
      <c r="D12" s="212" t="s">
        <v>224</v>
      </c>
      <c r="E12" s="213" t="s">
        <v>217</v>
      </c>
      <c r="F12" s="214" t="s">
        <v>411</v>
      </c>
      <c r="G12" s="92" t="s">
        <v>223</v>
      </c>
      <c r="H12" s="93"/>
    </row>
    <row r="13" spans="3:8" ht="15.6">
      <c r="C13" s="211">
        <v>6</v>
      </c>
      <c r="D13" s="212" t="s">
        <v>428</v>
      </c>
      <c r="E13" s="213" t="s">
        <v>548</v>
      </c>
      <c r="F13" s="214" t="s">
        <v>548</v>
      </c>
      <c r="G13" s="92" t="s">
        <v>549</v>
      </c>
      <c r="H13" s="93"/>
    </row>
    <row r="14" spans="3:8" ht="15.6">
      <c r="C14" s="211">
        <v>7</v>
      </c>
      <c r="D14" s="212" t="s">
        <v>428</v>
      </c>
      <c r="E14" s="213" t="s">
        <v>554</v>
      </c>
      <c r="F14" s="214" t="s">
        <v>554</v>
      </c>
      <c r="G14" s="92" t="s">
        <v>550</v>
      </c>
      <c r="H14" s="93"/>
    </row>
    <row r="15" spans="3:8" ht="15.6">
      <c r="C15" s="211">
        <v>8</v>
      </c>
      <c r="D15" s="212" t="s">
        <v>428</v>
      </c>
      <c r="E15" s="213" t="s">
        <v>551</v>
      </c>
      <c r="F15" s="214" t="s">
        <v>551</v>
      </c>
      <c r="G15" s="92" t="s">
        <v>552</v>
      </c>
      <c r="H15" s="93"/>
    </row>
    <row r="16" spans="3:8" ht="15.6">
      <c r="C16" s="211">
        <v>9</v>
      </c>
      <c r="D16" s="212" t="s">
        <v>285</v>
      </c>
      <c r="E16" s="213" t="s">
        <v>214</v>
      </c>
      <c r="F16" s="214" t="s">
        <v>406</v>
      </c>
      <c r="G16" s="92" t="s">
        <v>407</v>
      </c>
      <c r="H16" s="93"/>
    </row>
    <row r="17" spans="3:8" ht="15.6">
      <c r="C17" s="302">
        <v>10</v>
      </c>
      <c r="D17" s="212" t="s">
        <v>289</v>
      </c>
      <c r="E17" s="213" t="s">
        <v>412</v>
      </c>
      <c r="F17" s="214" t="s">
        <v>422</v>
      </c>
      <c r="G17" s="92" t="s">
        <v>413</v>
      </c>
      <c r="H17" s="93"/>
    </row>
    <row r="18" spans="3:8" ht="15.6">
      <c r="C18" s="302">
        <v>11</v>
      </c>
      <c r="D18" s="212" t="s">
        <v>289</v>
      </c>
      <c r="E18" s="213" t="s">
        <v>414</v>
      </c>
      <c r="F18" s="214" t="s">
        <v>426</v>
      </c>
      <c r="G18" s="92" t="s">
        <v>415</v>
      </c>
      <c r="H18" s="215"/>
    </row>
    <row r="19" spans="3:8" ht="15.6">
      <c r="C19" s="302">
        <v>12</v>
      </c>
      <c r="D19" s="212" t="s">
        <v>289</v>
      </c>
      <c r="E19" s="213" t="s">
        <v>416</v>
      </c>
      <c r="F19" s="214" t="s">
        <v>423</v>
      </c>
      <c r="G19" s="92" t="s">
        <v>417</v>
      </c>
      <c r="H19" s="93"/>
    </row>
    <row r="20" spans="3:8" ht="15.6">
      <c r="C20" s="302">
        <v>13</v>
      </c>
      <c r="D20" s="212" t="s">
        <v>289</v>
      </c>
      <c r="E20" s="213" t="s">
        <v>418</v>
      </c>
      <c r="F20" s="214" t="s">
        <v>424</v>
      </c>
      <c r="G20" s="92" t="s">
        <v>419</v>
      </c>
      <c r="H20" s="93"/>
    </row>
    <row r="21" spans="3:8" ht="15.6">
      <c r="C21" s="302">
        <v>14</v>
      </c>
      <c r="D21" s="216" t="s">
        <v>289</v>
      </c>
      <c r="E21" s="217" t="s">
        <v>420</v>
      </c>
      <c r="F21" s="218" t="s">
        <v>425</v>
      </c>
      <c r="G21" s="219" t="s">
        <v>421</v>
      </c>
      <c r="H21" s="220"/>
    </row>
    <row r="22" spans="3:8" ht="15.6">
      <c r="C22" s="302">
        <v>15</v>
      </c>
      <c r="D22" s="216"/>
      <c r="E22" s="217" t="s">
        <v>553</v>
      </c>
      <c r="F22" s="281" t="s">
        <v>553</v>
      </c>
      <c r="G22" s="219" t="s">
        <v>553</v>
      </c>
      <c r="H22" s="220"/>
    </row>
  </sheetData>
  <hyperlinks>
    <hyperlink ref="F9" location="'QL-Sửa gia sư'!A1" display="QL-Sửa gia sư'"/>
    <hyperlink ref="F8" location="'Đăng nhập'!A1" display="'Đăng nhập'!A1"/>
    <hyperlink ref="F17" location="'TN-Thu Học Phí'!A1" display="TN-Thu Học Phí"/>
    <hyperlink ref="F18" location="'TN-In Biên Lai Học Phí'!A1" display="TN-In Biên Lai Học Phí"/>
    <hyperlink ref="F19" location="'TN-Lương'!A1" display="TN-Lương"/>
    <hyperlink ref="F20" location="'TN-Thông tin lương'!A1" display="TN-Thông tin lương"/>
    <hyperlink ref="F21" location="'TN-In Biên Lai Lương'!A1" display="TN-In Biên Lai Lương"/>
    <hyperlink ref="F12" location="'QL-Xem lịch dạy'!A1" display="QL-Xem lịch dạy'"/>
    <hyperlink ref="F11" location="'QL-Thêm lịch dạy'!A1" display="QL-Thêm lịch dạy'"/>
    <hyperlink ref="F10" location="'QL-Xếp lịch dạy'!A1" display="QL-Xếp lịch dạy'"/>
    <hyperlink ref="F16" location="'GS-Sửa Gia Sư'!A1" display="GS-Sửa Gia Sư'"/>
    <hyperlink ref="F13" location="'Quản lý'!A1" display="Quản lý"/>
    <hyperlink ref="F14" location="'Tạo tài khoản'!A1" display="Tạo tài khoản"/>
    <hyperlink ref="F15" location="'Thông tin gia sư'!A1" display="Thông tin gia sư"/>
    <hyperlink ref="F22" location="Layout!A1" display="Layout"/>
  </hyperlink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H26"/>
  <sheetViews>
    <sheetView topLeftCell="C1" workbookViewId="0">
      <selection activeCell="F11" sqref="F11"/>
    </sheetView>
  </sheetViews>
  <sheetFormatPr defaultRowHeight="14.4"/>
  <cols>
    <col min="3" max="3" width="24.21875" customWidth="1"/>
    <col min="4" max="4" width="27.21875" customWidth="1"/>
    <col min="5" max="5" width="35.21875" customWidth="1"/>
    <col min="6" max="6" width="45.21875" customWidth="1"/>
    <col min="7" max="7" width="39.88671875" customWidth="1"/>
    <col min="8" max="8" width="11.109375" customWidth="1"/>
  </cols>
  <sheetData>
    <row r="4" spans="3:8">
      <c r="C4" s="105" t="s">
        <v>780</v>
      </c>
      <c r="D4" s="274" t="s">
        <v>228</v>
      </c>
      <c r="E4" s="275"/>
      <c r="F4" s="275"/>
      <c r="G4" s="275"/>
    </row>
    <row r="5" spans="3:8">
      <c r="C5" s="106" t="s">
        <v>790</v>
      </c>
      <c r="D5" s="274" t="s">
        <v>791</v>
      </c>
      <c r="E5" s="275"/>
      <c r="F5" s="275"/>
      <c r="G5" s="275"/>
    </row>
    <row r="6" spans="3:8">
      <c r="C6" s="105" t="s">
        <v>775</v>
      </c>
      <c r="D6" s="274" t="s">
        <v>224</v>
      </c>
      <c r="E6" s="275"/>
      <c r="F6" s="275"/>
      <c r="G6" s="275"/>
    </row>
    <row r="7" spans="3:8">
      <c r="C7" s="107" t="s">
        <v>782</v>
      </c>
      <c r="D7" s="108" t="s">
        <v>783</v>
      </c>
      <c r="E7" s="108" t="s">
        <v>792</v>
      </c>
      <c r="F7" s="109" t="s">
        <v>227</v>
      </c>
      <c r="G7" s="276" t="s">
        <v>784</v>
      </c>
    </row>
    <row r="8" spans="3:8" ht="15" thickBot="1">
      <c r="C8" s="110">
        <f>COUNTIF(H13:H1003,"Pass")</f>
        <v>0</v>
      </c>
      <c r="D8" s="111">
        <f>COUNTIF(H13:H1003,"Fail")</f>
        <v>0</v>
      </c>
      <c r="E8" s="111">
        <f>G8-F8-D8-C8</f>
        <v>13</v>
      </c>
      <c r="F8" s="112">
        <f>COUNTIF(H13:H1003,"N/A")</f>
        <v>0</v>
      </c>
      <c r="G8" s="277">
        <f>COUNTA(C13:C981)</f>
        <v>13</v>
      </c>
    </row>
    <row r="11" spans="3:8" ht="27" customHeight="1">
      <c r="C11" s="2" t="s">
        <v>0</v>
      </c>
      <c r="D11" s="68" t="s">
        <v>781</v>
      </c>
      <c r="E11" s="68" t="s">
        <v>787</v>
      </c>
      <c r="F11" s="68" t="s">
        <v>818</v>
      </c>
      <c r="G11" s="69" t="s">
        <v>788</v>
      </c>
      <c r="H11" s="69" t="s">
        <v>789</v>
      </c>
    </row>
    <row r="12" spans="3:8">
      <c r="C12" s="3"/>
      <c r="D12" s="71" t="s">
        <v>786</v>
      </c>
      <c r="E12" s="262"/>
      <c r="F12" s="262"/>
      <c r="G12" s="73"/>
      <c r="H12" s="73"/>
    </row>
    <row r="13" spans="3:8" ht="45.75" customHeight="1">
      <c r="C13" s="1" t="s">
        <v>1</v>
      </c>
      <c r="D13" s="67" t="s">
        <v>2</v>
      </c>
      <c r="E13" s="74"/>
      <c r="F13" s="75" t="s">
        <v>555</v>
      </c>
      <c r="G13" s="76"/>
      <c r="H13" s="76"/>
    </row>
    <row r="14" spans="3:8" ht="43.5" customHeight="1">
      <c r="C14" s="1" t="s">
        <v>3</v>
      </c>
      <c r="D14" s="263" t="s">
        <v>4</v>
      </c>
      <c r="E14" s="78"/>
      <c r="F14" s="79" t="s">
        <v>128</v>
      </c>
      <c r="G14" s="76"/>
      <c r="H14" s="76"/>
    </row>
    <row r="15" spans="3:8">
      <c r="C15" s="1" t="s">
        <v>5</v>
      </c>
      <c r="D15" s="80" t="s">
        <v>6</v>
      </c>
      <c r="E15" s="80"/>
      <c r="F15" s="79" t="s">
        <v>7</v>
      </c>
      <c r="G15" s="80"/>
      <c r="H15" s="76"/>
    </row>
    <row r="16" spans="3:8">
      <c r="C16" s="1" t="s">
        <v>8</v>
      </c>
      <c r="D16" s="80" t="s">
        <v>9</v>
      </c>
      <c r="E16" s="80"/>
      <c r="F16" s="79" t="s">
        <v>7</v>
      </c>
      <c r="G16" s="80"/>
      <c r="H16" s="76"/>
    </row>
    <row r="17" spans="3:8" ht="26.4">
      <c r="C17" s="4"/>
      <c r="D17" s="278" t="s">
        <v>785</v>
      </c>
      <c r="E17" s="279"/>
      <c r="F17" s="262"/>
      <c r="G17" s="85"/>
      <c r="H17" s="85"/>
    </row>
    <row r="18" spans="3:8">
      <c r="C18" s="5" t="s">
        <v>194</v>
      </c>
      <c r="D18" s="6" t="s">
        <v>10</v>
      </c>
      <c r="E18" s="7" t="s">
        <v>11</v>
      </c>
      <c r="F18" s="8" t="s">
        <v>12</v>
      </c>
      <c r="G18" s="9"/>
      <c r="H18" s="80"/>
    </row>
    <row r="19" spans="3:8" ht="39.6">
      <c r="C19" s="5" t="s">
        <v>13</v>
      </c>
      <c r="D19" s="86" t="s">
        <v>14</v>
      </c>
      <c r="E19" s="80" t="s">
        <v>15</v>
      </c>
      <c r="F19" s="44" t="s">
        <v>16</v>
      </c>
      <c r="G19" s="9"/>
      <c r="H19" s="80"/>
    </row>
    <row r="20" spans="3:8" ht="39.6">
      <c r="C20" s="5" t="s">
        <v>17</v>
      </c>
      <c r="D20" s="86" t="s">
        <v>18</v>
      </c>
      <c r="E20" s="80" t="s">
        <v>19</v>
      </c>
      <c r="F20" s="44" t="s">
        <v>16</v>
      </c>
      <c r="G20" s="9"/>
      <c r="H20" s="80"/>
    </row>
    <row r="21" spans="3:8" ht="52.8">
      <c r="C21" s="5" t="s">
        <v>20</v>
      </c>
      <c r="D21" s="86" t="s">
        <v>21</v>
      </c>
      <c r="E21" s="80" t="s">
        <v>22</v>
      </c>
      <c r="F21" s="44" t="s">
        <v>16</v>
      </c>
      <c r="G21" s="9"/>
      <c r="H21" s="80"/>
    </row>
    <row r="22" spans="3:8" ht="52.8">
      <c r="C22" s="5" t="s">
        <v>23</v>
      </c>
      <c r="D22" s="86" t="s">
        <v>24</v>
      </c>
      <c r="E22" s="80" t="s">
        <v>25</v>
      </c>
      <c r="F22" s="44" t="s">
        <v>26</v>
      </c>
      <c r="G22" s="9"/>
      <c r="H22" s="80"/>
    </row>
    <row r="23" spans="3:8" ht="39.6">
      <c r="C23" s="5" t="s">
        <v>27</v>
      </c>
      <c r="D23" s="86" t="s">
        <v>28</v>
      </c>
      <c r="E23" s="80" t="s">
        <v>29</v>
      </c>
      <c r="F23" s="44" t="s">
        <v>30</v>
      </c>
      <c r="G23" s="9"/>
      <c r="H23" s="80"/>
    </row>
    <row r="24" spans="3:8" ht="39.6">
      <c r="C24" s="5" t="s">
        <v>31</v>
      </c>
      <c r="D24" s="86" t="s">
        <v>32</v>
      </c>
      <c r="E24" s="80" t="s">
        <v>33</v>
      </c>
      <c r="F24" s="44" t="s">
        <v>30</v>
      </c>
      <c r="G24" s="9"/>
      <c r="H24" s="80"/>
    </row>
    <row r="25" spans="3:8" ht="52.8">
      <c r="C25" s="5" t="s">
        <v>34</v>
      </c>
      <c r="D25" s="86" t="s">
        <v>35</v>
      </c>
      <c r="E25" s="80" t="s">
        <v>36</v>
      </c>
      <c r="F25" s="44" t="s">
        <v>30</v>
      </c>
      <c r="G25" s="9"/>
      <c r="H25" s="80"/>
    </row>
    <row r="26" spans="3:8" ht="52.8">
      <c r="C26" s="5" t="s">
        <v>37</v>
      </c>
      <c r="D26" s="86" t="s">
        <v>38</v>
      </c>
      <c r="E26" s="80" t="s">
        <v>39</v>
      </c>
      <c r="F26" s="10" t="s">
        <v>40</v>
      </c>
      <c r="G26" s="11" t="s">
        <v>41</v>
      </c>
      <c r="H26" s="8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H29"/>
  <sheetViews>
    <sheetView topLeftCell="A25" workbookViewId="0"/>
  </sheetViews>
  <sheetFormatPr defaultRowHeight="14.4"/>
  <cols>
    <col min="3" max="3" width="16.77734375" customWidth="1"/>
    <col min="4" max="4" width="23" customWidth="1"/>
    <col min="5" max="5" width="25.77734375" customWidth="1"/>
    <col min="6" max="6" width="36" customWidth="1"/>
    <col min="7" max="7" width="26.77734375" customWidth="1"/>
  </cols>
  <sheetData>
    <row r="1" spans="3:8" ht="37.5" customHeight="1"/>
    <row r="2" spans="3:8">
      <c r="C2" s="105" t="s">
        <v>780</v>
      </c>
      <c r="D2" s="367" t="s">
        <v>229</v>
      </c>
      <c r="E2" s="367"/>
      <c r="F2" s="367"/>
      <c r="G2" s="367"/>
      <c r="H2" s="367"/>
    </row>
    <row r="3" spans="3:8" ht="27">
      <c r="C3" s="106" t="s">
        <v>790</v>
      </c>
      <c r="D3" s="367" t="s">
        <v>795</v>
      </c>
      <c r="E3" s="367"/>
      <c r="F3" s="367"/>
      <c r="G3" s="367"/>
      <c r="H3" s="367"/>
    </row>
    <row r="4" spans="3:8">
      <c r="C4" s="105" t="s">
        <v>775</v>
      </c>
      <c r="D4" s="371" t="s">
        <v>224</v>
      </c>
      <c r="E4" s="371"/>
      <c r="F4" s="371"/>
      <c r="G4" s="371"/>
      <c r="H4" s="371"/>
    </row>
    <row r="5" spans="3:8">
      <c r="C5" s="107" t="s">
        <v>782</v>
      </c>
      <c r="D5" s="108" t="s">
        <v>783</v>
      </c>
      <c r="E5" s="108" t="s">
        <v>792</v>
      </c>
      <c r="F5" s="109" t="s">
        <v>227</v>
      </c>
      <c r="G5" s="368" t="s">
        <v>784</v>
      </c>
      <c r="H5" s="368"/>
    </row>
    <row r="6" spans="3:8" ht="15" thickBot="1">
      <c r="C6" s="110">
        <f>COUNTIF(H10:H1013,"Pass")</f>
        <v>0</v>
      </c>
      <c r="D6" s="111">
        <f>COUNTIF(H10:H1013,"Fail")</f>
        <v>0</v>
      </c>
      <c r="E6" s="111">
        <f>G6-F6-D6-C6</f>
        <v>19</v>
      </c>
      <c r="F6" s="112">
        <f>COUNTIF(H$29:H$1013,"N/A")</f>
        <v>0</v>
      </c>
      <c r="G6" s="372">
        <f>COUNTA(C10:C991)</f>
        <v>19</v>
      </c>
      <c r="H6" s="372"/>
    </row>
    <row r="8" spans="3:8">
      <c r="C8" s="68" t="s">
        <v>0</v>
      </c>
      <c r="D8" s="68" t="s">
        <v>781</v>
      </c>
      <c r="E8" s="68" t="s">
        <v>787</v>
      </c>
      <c r="F8" s="68" t="s">
        <v>818</v>
      </c>
      <c r="G8" s="69" t="s">
        <v>788</v>
      </c>
      <c r="H8" s="69" t="s">
        <v>789</v>
      </c>
    </row>
    <row r="9" spans="3:8">
      <c r="C9" s="13"/>
      <c r="D9" s="14" t="s">
        <v>794</v>
      </c>
      <c r="E9" s="15"/>
      <c r="F9" s="15"/>
      <c r="G9" s="16"/>
      <c r="H9" s="73"/>
    </row>
    <row r="10" spans="3:8" ht="39.6">
      <c r="C10" s="12" t="s">
        <v>42</v>
      </c>
      <c r="D10" s="12" t="s">
        <v>910</v>
      </c>
      <c r="E10" s="17"/>
      <c r="F10" s="18" t="s">
        <v>43</v>
      </c>
      <c r="G10" s="19"/>
      <c r="H10" s="76"/>
    </row>
    <row r="11" spans="3:8" ht="39.6">
      <c r="C11" s="12" t="s">
        <v>44</v>
      </c>
      <c r="D11" s="67" t="s">
        <v>880</v>
      </c>
      <c r="E11" s="17"/>
      <c r="F11" s="18" t="s">
        <v>46</v>
      </c>
      <c r="G11" s="19"/>
      <c r="H11" s="76"/>
    </row>
    <row r="12" spans="3:8" ht="39.6">
      <c r="C12" s="12" t="s">
        <v>47</v>
      </c>
      <c r="D12" s="67" t="s">
        <v>881</v>
      </c>
      <c r="E12" s="17"/>
      <c r="F12" s="18" t="s">
        <v>48</v>
      </c>
      <c r="G12" s="19"/>
      <c r="H12" s="76"/>
    </row>
    <row r="13" spans="3:8" ht="39.6">
      <c r="C13" s="12" t="s">
        <v>49</v>
      </c>
      <c r="D13" s="67" t="s">
        <v>882</v>
      </c>
      <c r="E13" s="17"/>
      <c r="F13" s="18" t="s">
        <v>46</v>
      </c>
      <c r="G13" s="19"/>
      <c r="H13" s="76"/>
    </row>
    <row r="14" spans="3:8" ht="39.6">
      <c r="C14" s="12" t="s">
        <v>50</v>
      </c>
      <c r="D14" s="67" t="s">
        <v>883</v>
      </c>
      <c r="E14" s="17"/>
      <c r="F14" s="18" t="s">
        <v>48</v>
      </c>
      <c r="G14" s="19"/>
      <c r="H14" s="76"/>
    </row>
    <row r="15" spans="3:8">
      <c r="C15" s="12" t="s">
        <v>51</v>
      </c>
      <c r="D15" s="21" t="s">
        <v>52</v>
      </c>
      <c r="E15" s="21"/>
      <c r="F15" s="20" t="s">
        <v>7</v>
      </c>
      <c r="G15" s="21"/>
      <c r="H15" s="80"/>
    </row>
    <row r="16" spans="3:8">
      <c r="C16" s="12" t="s">
        <v>53</v>
      </c>
      <c r="D16" s="21" t="s">
        <v>54</v>
      </c>
      <c r="E16" s="23"/>
      <c r="F16" s="20" t="s">
        <v>7</v>
      </c>
      <c r="G16" s="23"/>
      <c r="H16" s="80"/>
    </row>
    <row r="17" spans="3:8">
      <c r="C17" s="24"/>
      <c r="D17" s="369" t="s">
        <v>793</v>
      </c>
      <c r="E17" s="370"/>
      <c r="F17" s="15"/>
      <c r="G17" s="25"/>
      <c r="H17" s="85"/>
    </row>
    <row r="18" spans="3:8" ht="26.4">
      <c r="C18" s="21" t="s">
        <v>55</v>
      </c>
      <c r="D18" s="26" t="s">
        <v>56</v>
      </c>
      <c r="E18" s="21" t="s">
        <v>57</v>
      </c>
      <c r="F18" s="21" t="s">
        <v>58</v>
      </c>
      <c r="G18" s="21"/>
      <c r="H18" s="80"/>
    </row>
    <row r="19" spans="3:8" ht="79.2">
      <c r="C19" s="21" t="s">
        <v>59</v>
      </c>
      <c r="D19" s="27" t="s">
        <v>60</v>
      </c>
      <c r="E19" s="21" t="s">
        <v>61</v>
      </c>
      <c r="F19" s="81" t="s">
        <v>639</v>
      </c>
      <c r="G19" s="21"/>
      <c r="H19" s="80"/>
    </row>
    <row r="20" spans="3:8" ht="66">
      <c r="C20" s="21" t="s">
        <v>62</v>
      </c>
      <c r="D20" s="27" t="s">
        <v>63</v>
      </c>
      <c r="E20" s="21" t="s">
        <v>64</v>
      </c>
      <c r="F20" s="81" t="s">
        <v>640</v>
      </c>
      <c r="G20" s="21"/>
      <c r="H20" s="80"/>
    </row>
    <row r="21" spans="3:8" ht="66">
      <c r="C21" s="80" t="s">
        <v>556</v>
      </c>
      <c r="D21" s="86" t="s">
        <v>589</v>
      </c>
      <c r="E21" s="80" t="s">
        <v>588</v>
      </c>
      <c r="F21" s="81" t="s">
        <v>641</v>
      </c>
      <c r="G21" s="80"/>
      <c r="H21" s="80"/>
    </row>
    <row r="22" spans="3:8" ht="66">
      <c r="C22" s="80" t="s">
        <v>557</v>
      </c>
      <c r="D22" s="86" t="s">
        <v>590</v>
      </c>
      <c r="E22" s="80" t="s">
        <v>591</v>
      </c>
      <c r="F22" s="81" t="s">
        <v>642</v>
      </c>
      <c r="G22" s="80"/>
      <c r="H22" s="80"/>
    </row>
    <row r="23" spans="3:8" ht="66">
      <c r="C23" s="80" t="s">
        <v>558</v>
      </c>
      <c r="D23" s="86" t="s">
        <v>592</v>
      </c>
      <c r="E23" s="80" t="s">
        <v>593</v>
      </c>
      <c r="F23" s="81" t="s">
        <v>643</v>
      </c>
      <c r="G23" s="80"/>
      <c r="H23" s="80"/>
    </row>
    <row r="24" spans="3:8" ht="66">
      <c r="C24" s="80" t="s">
        <v>559</v>
      </c>
      <c r="D24" s="86" t="s">
        <v>594</v>
      </c>
      <c r="E24" s="80" t="s">
        <v>595</v>
      </c>
      <c r="F24" s="81" t="s">
        <v>644</v>
      </c>
      <c r="G24" s="80"/>
      <c r="H24" s="80"/>
    </row>
    <row r="25" spans="3:8" ht="66">
      <c r="C25" s="21" t="s">
        <v>560</v>
      </c>
      <c r="D25" s="26" t="s">
        <v>596</v>
      </c>
      <c r="E25" s="21" t="s">
        <v>597</v>
      </c>
      <c r="F25" s="81" t="s">
        <v>645</v>
      </c>
      <c r="G25" s="21"/>
      <c r="H25" s="80"/>
    </row>
    <row r="26" spans="3:8" ht="66">
      <c r="C26" s="21" t="s">
        <v>598</v>
      </c>
      <c r="D26" s="28" t="s">
        <v>67</v>
      </c>
      <c r="E26" s="21" t="s">
        <v>587</v>
      </c>
      <c r="F26" s="81" t="s">
        <v>637</v>
      </c>
      <c r="G26" s="21"/>
      <c r="H26" s="80"/>
    </row>
    <row r="27" spans="3:8" ht="79.2">
      <c r="C27" s="21" t="s">
        <v>599</v>
      </c>
      <c r="D27" s="28" t="s">
        <v>69</v>
      </c>
      <c r="E27" s="21" t="s">
        <v>70</v>
      </c>
      <c r="F27" s="81" t="s">
        <v>646</v>
      </c>
      <c r="G27" s="21"/>
      <c r="H27" s="80"/>
    </row>
    <row r="28" spans="3:8" ht="92.4">
      <c r="C28" s="21" t="s">
        <v>600</v>
      </c>
      <c r="D28" s="28" t="s">
        <v>72</v>
      </c>
      <c r="E28" s="21" t="s">
        <v>73</v>
      </c>
      <c r="F28" s="81" t="s">
        <v>647</v>
      </c>
      <c r="G28" s="21"/>
      <c r="H28" s="80"/>
    </row>
    <row r="29" spans="3:8" ht="39.6">
      <c r="C29" s="21" t="s">
        <v>601</v>
      </c>
      <c r="D29" s="28" t="s">
        <v>75</v>
      </c>
      <c r="E29" s="21" t="s">
        <v>76</v>
      </c>
      <c r="F29" s="22" t="s">
        <v>77</v>
      </c>
      <c r="G29" s="21"/>
      <c r="H29" s="80"/>
    </row>
  </sheetData>
  <mergeCells count="6">
    <mergeCell ref="D2:H2"/>
    <mergeCell ref="G5:H5"/>
    <mergeCell ref="D17:E17"/>
    <mergeCell ref="D3:H3"/>
    <mergeCell ref="D4:H4"/>
    <mergeCell ref="G6:H6"/>
  </mergeCells>
  <dataValidations count="1">
    <dataValidation type="list" allowBlank="1" showErrorMessage="1" sqref="H2:H3">
      <formula1>$J$2:$J$6</formula1>
      <formula2>0</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48"/>
  <sheetViews>
    <sheetView workbookViewId="0">
      <selection activeCell="D10" sqref="D10"/>
    </sheetView>
  </sheetViews>
  <sheetFormatPr defaultRowHeight="14.4"/>
  <cols>
    <col min="2" max="2" width="21.88671875" customWidth="1"/>
    <col min="3" max="3" width="24.109375" customWidth="1"/>
    <col min="4" max="4" width="25.88671875" customWidth="1"/>
    <col min="5" max="5" width="31.21875" customWidth="1"/>
    <col min="6" max="6" width="31" customWidth="1"/>
  </cols>
  <sheetData>
    <row r="1" spans="2:7" ht="12.75" customHeight="1"/>
    <row r="3" spans="2:7">
      <c r="B3" s="105" t="s">
        <v>780</v>
      </c>
      <c r="C3" s="367" t="s">
        <v>230</v>
      </c>
      <c r="D3" s="367"/>
      <c r="E3" s="367"/>
      <c r="F3" s="367"/>
      <c r="G3" s="367"/>
    </row>
    <row r="4" spans="2:7">
      <c r="B4" s="106" t="s">
        <v>790</v>
      </c>
      <c r="C4" s="367" t="s">
        <v>796</v>
      </c>
      <c r="D4" s="367"/>
      <c r="E4" s="367"/>
      <c r="F4" s="367"/>
      <c r="G4" s="367"/>
    </row>
    <row r="5" spans="2:7">
      <c r="B5" s="105" t="s">
        <v>775</v>
      </c>
      <c r="C5" s="371" t="s">
        <v>224</v>
      </c>
      <c r="D5" s="371"/>
      <c r="E5" s="371"/>
      <c r="F5" s="371"/>
      <c r="G5" s="371"/>
    </row>
    <row r="6" spans="2:7">
      <c r="B6" s="107" t="s">
        <v>797</v>
      </c>
      <c r="C6" s="108" t="s">
        <v>783</v>
      </c>
      <c r="D6" s="108" t="s">
        <v>792</v>
      </c>
      <c r="E6" s="109" t="s">
        <v>227</v>
      </c>
      <c r="F6" s="368" t="s">
        <v>784</v>
      </c>
      <c r="G6" s="368"/>
    </row>
    <row r="7" spans="2:7" ht="15" thickBot="1">
      <c r="B7" s="110">
        <f>COUNTIF(G34:G1022,"Pass")</f>
        <v>0</v>
      </c>
      <c r="C7" s="111">
        <f>COUNTIF(G11:G1022,"Fail")</f>
        <v>0</v>
      </c>
      <c r="D7" s="111">
        <f>F7-E7-C7-B7</f>
        <v>27</v>
      </c>
      <c r="E7" s="112">
        <f>COUNTIF(G$34:G$1022,"N/A")</f>
        <v>0</v>
      </c>
      <c r="F7" s="372">
        <f>COUNTA(B11:B992)</f>
        <v>27</v>
      </c>
      <c r="G7" s="372"/>
    </row>
    <row r="9" spans="2:7">
      <c r="B9" s="68" t="s">
        <v>0</v>
      </c>
      <c r="C9" s="68" t="s">
        <v>781</v>
      </c>
      <c r="D9" s="68" t="s">
        <v>787</v>
      </c>
      <c r="E9" s="68" t="s">
        <v>818</v>
      </c>
      <c r="F9" s="69" t="s">
        <v>788</v>
      </c>
      <c r="G9" s="69" t="s">
        <v>789</v>
      </c>
    </row>
    <row r="10" spans="2:7">
      <c r="B10" s="30"/>
      <c r="C10" s="31" t="s">
        <v>798</v>
      </c>
      <c r="D10" s="32"/>
      <c r="E10" s="32"/>
      <c r="F10" s="33"/>
      <c r="G10" s="73"/>
    </row>
    <row r="11" spans="2:7" ht="26.4">
      <c r="B11" s="375" t="s">
        <v>168</v>
      </c>
      <c r="C11" s="376" t="s">
        <v>78</v>
      </c>
      <c r="D11" s="40"/>
      <c r="E11" s="81" t="s">
        <v>79</v>
      </c>
      <c r="F11" s="40"/>
      <c r="G11" s="76"/>
    </row>
    <row r="12" spans="2:7" ht="26.4">
      <c r="B12" s="375"/>
      <c r="C12" s="377"/>
      <c r="D12" s="40" t="s">
        <v>80</v>
      </c>
      <c r="E12" s="42" t="s">
        <v>577</v>
      </c>
      <c r="F12" s="40"/>
      <c r="G12" s="76"/>
    </row>
    <row r="13" spans="2:7" ht="26.4">
      <c r="B13" s="375"/>
      <c r="C13" s="377"/>
      <c r="D13" s="40" t="s">
        <v>82</v>
      </c>
      <c r="E13" s="42" t="s">
        <v>578</v>
      </c>
      <c r="F13" s="40"/>
      <c r="G13" s="76"/>
    </row>
    <row r="14" spans="2:7" ht="26.4">
      <c r="B14" s="375"/>
      <c r="C14" s="377"/>
      <c r="D14" s="40" t="s">
        <v>84</v>
      </c>
      <c r="E14" s="42" t="s">
        <v>579</v>
      </c>
      <c r="F14" s="40"/>
      <c r="G14" s="76"/>
    </row>
    <row r="15" spans="2:7" ht="26.4">
      <c r="B15" s="375"/>
      <c r="C15" s="377"/>
      <c r="D15" s="40" t="s">
        <v>86</v>
      </c>
      <c r="E15" s="42" t="s">
        <v>580</v>
      </c>
      <c r="F15" s="40"/>
      <c r="G15" s="76"/>
    </row>
    <row r="16" spans="2:7" ht="39.6">
      <c r="B16" s="375"/>
      <c r="C16" s="377"/>
      <c r="D16" s="40" t="s">
        <v>88</v>
      </c>
      <c r="E16" s="42" t="s">
        <v>581</v>
      </c>
      <c r="F16" s="40"/>
      <c r="G16" s="80"/>
    </row>
    <row r="17" spans="2:7" ht="26.4">
      <c r="B17" s="375"/>
      <c r="C17" s="377"/>
      <c r="D17" s="40" t="s">
        <v>90</v>
      </c>
      <c r="E17" s="42" t="s">
        <v>582</v>
      </c>
      <c r="F17" s="40"/>
      <c r="G17" s="80"/>
    </row>
    <row r="18" spans="2:7" ht="66">
      <c r="B18" s="29" t="s">
        <v>169</v>
      </c>
      <c r="C18" s="29" t="s">
        <v>92</v>
      </c>
      <c r="D18" s="34"/>
      <c r="E18" s="35" t="s">
        <v>93</v>
      </c>
      <c r="F18" s="36"/>
      <c r="G18" s="80"/>
    </row>
    <row r="19" spans="2:7" ht="52.8">
      <c r="B19" s="37" t="s">
        <v>170</v>
      </c>
      <c r="C19" s="37" t="s">
        <v>94</v>
      </c>
      <c r="D19" s="38"/>
      <c r="E19" s="39" t="s">
        <v>95</v>
      </c>
      <c r="F19" s="36"/>
      <c r="G19" s="80"/>
    </row>
    <row r="20" spans="2:7">
      <c r="B20" s="29" t="s">
        <v>171</v>
      </c>
      <c r="C20" s="40" t="s">
        <v>96</v>
      </c>
      <c r="D20" s="40"/>
      <c r="E20" s="39" t="s">
        <v>7</v>
      </c>
      <c r="F20" s="40"/>
      <c r="G20" s="80"/>
    </row>
    <row r="21" spans="2:7">
      <c r="B21" s="29" t="s">
        <v>172</v>
      </c>
      <c r="C21" s="40" t="s">
        <v>97</v>
      </c>
      <c r="D21" s="40"/>
      <c r="E21" s="39" t="s">
        <v>7</v>
      </c>
      <c r="F21" s="40"/>
      <c r="G21" s="80"/>
    </row>
    <row r="22" spans="2:7">
      <c r="B22" s="29" t="s">
        <v>173</v>
      </c>
      <c r="C22" s="40" t="s">
        <v>98</v>
      </c>
      <c r="D22" s="40"/>
      <c r="E22" s="39" t="s">
        <v>7</v>
      </c>
      <c r="F22" s="40"/>
      <c r="G22" s="80"/>
    </row>
    <row r="23" spans="2:7">
      <c r="B23" s="29" t="s">
        <v>174</v>
      </c>
      <c r="C23" s="40" t="s">
        <v>99</v>
      </c>
      <c r="D23" s="40"/>
      <c r="E23" s="39" t="s">
        <v>7</v>
      </c>
      <c r="F23" s="40"/>
      <c r="G23" s="80"/>
    </row>
    <row r="24" spans="2:7" ht="32.25" customHeight="1">
      <c r="B24" s="378" t="s">
        <v>239</v>
      </c>
      <c r="C24" s="380" t="s">
        <v>235</v>
      </c>
      <c r="D24" s="82" t="s">
        <v>243</v>
      </c>
      <c r="E24" s="89" t="s">
        <v>152</v>
      </c>
      <c r="F24" s="83"/>
      <c r="G24" s="80"/>
    </row>
    <row r="25" spans="2:7" ht="22.5" customHeight="1">
      <c r="B25" s="379"/>
      <c r="C25" s="381"/>
      <c r="D25" s="82" t="s">
        <v>153</v>
      </c>
      <c r="E25" s="89" t="s">
        <v>7</v>
      </c>
      <c r="F25" s="83"/>
      <c r="G25" s="80"/>
    </row>
    <row r="26" spans="2:7" ht="32.25" customHeight="1">
      <c r="B26" s="378" t="s">
        <v>240</v>
      </c>
      <c r="C26" s="380" t="s">
        <v>562</v>
      </c>
      <c r="D26" s="82" t="s">
        <v>243</v>
      </c>
      <c r="E26" s="89" t="s">
        <v>152</v>
      </c>
      <c r="F26" s="83"/>
      <c r="G26" s="80"/>
    </row>
    <row r="27" spans="2:7" ht="18.75" customHeight="1">
      <c r="B27" s="379"/>
      <c r="C27" s="381"/>
      <c r="D27" s="82" t="s">
        <v>153</v>
      </c>
      <c r="E27" s="89" t="s">
        <v>7</v>
      </c>
      <c r="F27" s="83"/>
      <c r="G27" s="76"/>
    </row>
    <row r="28" spans="2:7" ht="29.25" customHeight="1">
      <c r="B28" s="378" t="s">
        <v>241</v>
      </c>
      <c r="C28" s="380" t="s">
        <v>237</v>
      </c>
      <c r="D28" s="82" t="s">
        <v>244</v>
      </c>
      <c r="E28" s="89" t="s">
        <v>152</v>
      </c>
      <c r="F28" s="83"/>
      <c r="G28" s="76"/>
    </row>
    <row r="29" spans="2:7" ht="21.75" customHeight="1">
      <c r="B29" s="379"/>
      <c r="C29" s="381"/>
      <c r="D29" s="82" t="s">
        <v>153</v>
      </c>
      <c r="E29" s="89" t="s">
        <v>7</v>
      </c>
      <c r="F29" s="83"/>
      <c r="G29" s="76"/>
    </row>
    <row r="30" spans="2:7" ht="33.75" customHeight="1">
      <c r="B30" s="378" t="s">
        <v>242</v>
      </c>
      <c r="C30" s="380" t="s">
        <v>238</v>
      </c>
      <c r="D30" s="82" t="s">
        <v>244</v>
      </c>
      <c r="E30" s="89" t="s">
        <v>152</v>
      </c>
      <c r="F30" s="145"/>
      <c r="G30" s="76"/>
    </row>
    <row r="31" spans="2:7" ht="21" customHeight="1">
      <c r="B31" s="379"/>
      <c r="C31" s="381"/>
      <c r="D31" s="146" t="s">
        <v>153</v>
      </c>
      <c r="E31" s="89" t="s">
        <v>7</v>
      </c>
      <c r="F31" s="145"/>
      <c r="G31" s="76"/>
    </row>
    <row r="32" spans="2:7" ht="15" customHeight="1">
      <c r="B32" s="67" t="s">
        <v>245</v>
      </c>
      <c r="C32" s="80" t="s">
        <v>246</v>
      </c>
      <c r="D32" s="80"/>
      <c r="E32" s="79" t="s">
        <v>7</v>
      </c>
      <c r="F32" s="80"/>
      <c r="G32" s="80"/>
    </row>
    <row r="33" spans="2:7">
      <c r="B33" s="84"/>
      <c r="C33" s="373" t="s">
        <v>799</v>
      </c>
      <c r="D33" s="374"/>
      <c r="E33" s="90"/>
      <c r="F33" s="85"/>
      <c r="G33" s="85"/>
    </row>
    <row r="34" spans="2:7" ht="26.4">
      <c r="B34" s="80" t="s">
        <v>175</v>
      </c>
      <c r="C34" s="86" t="s">
        <v>100</v>
      </c>
      <c r="D34" s="80" t="s">
        <v>101</v>
      </c>
      <c r="E34" s="80" t="s">
        <v>102</v>
      </c>
      <c r="F34" s="80"/>
      <c r="G34" s="80"/>
    </row>
    <row r="35" spans="2:7" ht="52.8">
      <c r="B35" s="40" t="s">
        <v>176</v>
      </c>
      <c r="C35" s="43" t="s">
        <v>103</v>
      </c>
      <c r="D35" s="40" t="s">
        <v>104</v>
      </c>
      <c r="E35" s="10" t="s">
        <v>638</v>
      </c>
      <c r="F35" s="9"/>
      <c r="G35" s="80"/>
    </row>
    <row r="36" spans="2:7" ht="79.2">
      <c r="B36" s="40" t="s">
        <v>177</v>
      </c>
      <c r="C36" s="43" t="s">
        <v>105</v>
      </c>
      <c r="D36" s="40" t="s">
        <v>106</v>
      </c>
      <c r="E36" s="10" t="s">
        <v>638</v>
      </c>
      <c r="F36" s="9"/>
      <c r="G36" s="80"/>
    </row>
    <row r="37" spans="2:7" ht="92.4">
      <c r="B37" s="40" t="s">
        <v>178</v>
      </c>
      <c r="C37" s="43" t="s">
        <v>107</v>
      </c>
      <c r="D37" s="40" t="s">
        <v>108</v>
      </c>
      <c r="E37" s="10" t="s">
        <v>638</v>
      </c>
      <c r="F37" s="9"/>
      <c r="G37" s="80"/>
    </row>
    <row r="38" spans="2:7" ht="92.4">
      <c r="B38" s="40" t="s">
        <v>179</v>
      </c>
      <c r="C38" s="43" t="s">
        <v>109</v>
      </c>
      <c r="D38" s="40" t="s">
        <v>110</v>
      </c>
      <c r="E38" s="10" t="s">
        <v>638</v>
      </c>
      <c r="F38" s="9"/>
      <c r="G38" s="80"/>
    </row>
    <row r="39" spans="2:7" ht="92.4">
      <c r="B39" s="40" t="s">
        <v>180</v>
      </c>
      <c r="C39" s="45" t="s">
        <v>111</v>
      </c>
      <c r="D39" s="40" t="s">
        <v>112</v>
      </c>
      <c r="E39" s="10" t="s">
        <v>638</v>
      </c>
      <c r="F39" s="9"/>
      <c r="G39" s="80"/>
    </row>
    <row r="40" spans="2:7" ht="92.4">
      <c r="B40" s="40" t="s">
        <v>181</v>
      </c>
      <c r="C40" s="46" t="s">
        <v>113</v>
      </c>
      <c r="D40" s="40" t="s">
        <v>114</v>
      </c>
      <c r="E40" s="10" t="s">
        <v>638</v>
      </c>
      <c r="F40" s="9"/>
      <c r="G40" s="80"/>
    </row>
    <row r="41" spans="2:7" ht="92.4">
      <c r="B41" s="40" t="s">
        <v>182</v>
      </c>
      <c r="C41" s="46" t="s">
        <v>115</v>
      </c>
      <c r="D41" s="40" t="s">
        <v>116</v>
      </c>
      <c r="E41" s="44" t="s">
        <v>117</v>
      </c>
      <c r="F41" s="9"/>
      <c r="G41" s="80"/>
    </row>
    <row r="42" spans="2:7" ht="26.4">
      <c r="B42" s="80" t="s">
        <v>183</v>
      </c>
      <c r="C42" s="46" t="s">
        <v>570</v>
      </c>
      <c r="D42" s="80" t="s">
        <v>571</v>
      </c>
      <c r="E42" s="10" t="s">
        <v>563</v>
      </c>
      <c r="F42" s="9"/>
      <c r="G42" s="80"/>
    </row>
    <row r="43" spans="2:7" ht="26.4">
      <c r="B43" s="80" t="s">
        <v>184</v>
      </c>
      <c r="C43" s="46" t="s">
        <v>572</v>
      </c>
      <c r="D43" s="80" t="s">
        <v>573</v>
      </c>
      <c r="E43" s="10" t="s">
        <v>574</v>
      </c>
      <c r="F43" s="9"/>
      <c r="G43" s="80"/>
    </row>
    <row r="44" spans="2:7" ht="26.4">
      <c r="B44" s="80" t="s">
        <v>185</v>
      </c>
      <c r="C44" s="87" t="s">
        <v>583</v>
      </c>
      <c r="D44" s="80" t="s">
        <v>584</v>
      </c>
      <c r="E44" s="81" t="s">
        <v>564</v>
      </c>
      <c r="F44" s="80"/>
      <c r="G44" s="80"/>
    </row>
    <row r="45" spans="2:7" ht="26.4">
      <c r="B45" s="80" t="s">
        <v>565</v>
      </c>
      <c r="C45" s="87" t="s">
        <v>575</v>
      </c>
      <c r="D45" s="80" t="s">
        <v>576</v>
      </c>
      <c r="E45" s="81" t="s">
        <v>569</v>
      </c>
      <c r="F45" s="80"/>
      <c r="G45" s="80"/>
    </row>
    <row r="46" spans="2:7" ht="26.4">
      <c r="B46" s="40" t="s">
        <v>566</v>
      </c>
      <c r="C46" s="47" t="s">
        <v>118</v>
      </c>
      <c r="D46" s="40" t="s">
        <v>119</v>
      </c>
      <c r="E46" s="81" t="s">
        <v>120</v>
      </c>
      <c r="F46" s="40"/>
      <c r="G46" s="80"/>
    </row>
    <row r="47" spans="2:7" ht="26.4">
      <c r="B47" s="40" t="s">
        <v>568</v>
      </c>
      <c r="C47" s="43" t="s">
        <v>121</v>
      </c>
      <c r="D47" s="40" t="s">
        <v>122</v>
      </c>
      <c r="E47" s="41" t="s">
        <v>123</v>
      </c>
      <c r="F47" s="40"/>
      <c r="G47" s="80"/>
    </row>
    <row r="48" spans="2:7" ht="26.4">
      <c r="B48" s="40" t="s">
        <v>567</v>
      </c>
      <c r="C48" s="48" t="s">
        <v>124</v>
      </c>
      <c r="D48" s="40" t="s">
        <v>125</v>
      </c>
      <c r="E48" s="41" t="s">
        <v>126</v>
      </c>
      <c r="F48" s="40"/>
      <c r="G48" s="80"/>
    </row>
  </sheetData>
  <mergeCells count="16">
    <mergeCell ref="C33:D33"/>
    <mergeCell ref="B11:B17"/>
    <mergeCell ref="C11:C17"/>
    <mergeCell ref="C3:G3"/>
    <mergeCell ref="C4:G4"/>
    <mergeCell ref="C5:G5"/>
    <mergeCell ref="F6:G6"/>
    <mergeCell ref="F7:G7"/>
    <mergeCell ref="B24:B25"/>
    <mergeCell ref="C24:C25"/>
    <mergeCell ref="B26:B27"/>
    <mergeCell ref="C26:C27"/>
    <mergeCell ref="B28:B29"/>
    <mergeCell ref="C28:C29"/>
    <mergeCell ref="B30:B31"/>
    <mergeCell ref="C30:C31"/>
  </mergeCells>
  <dataValidations count="1">
    <dataValidation type="list" allowBlank="1" showErrorMessage="1" sqref="G3:G4">
      <formula1>$J$3:$J$7</formula1>
      <formula2>0</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3"/>
  <sheetViews>
    <sheetView workbookViewId="0">
      <selection activeCell="C17" sqref="C17:D17"/>
    </sheetView>
  </sheetViews>
  <sheetFormatPr defaultRowHeight="14.4"/>
  <cols>
    <col min="1" max="1" width="15.88671875" customWidth="1"/>
    <col min="2" max="2" width="20.77734375" customWidth="1"/>
    <col min="3" max="3" width="24.77734375" customWidth="1"/>
    <col min="4" max="4" width="24.109375" customWidth="1"/>
    <col min="5" max="5" width="28" customWidth="1"/>
    <col min="6" max="6" width="22.109375" customWidth="1"/>
    <col min="7" max="7" width="13.21875" customWidth="1"/>
  </cols>
  <sheetData>
    <row r="1" spans="2:7" ht="25.5" customHeight="1"/>
    <row r="2" spans="2:7">
      <c r="B2" s="105" t="s">
        <v>780</v>
      </c>
      <c r="C2" s="367" t="s">
        <v>231</v>
      </c>
      <c r="D2" s="367"/>
      <c r="E2" s="367"/>
      <c r="F2" s="367"/>
      <c r="G2" s="367"/>
    </row>
    <row r="3" spans="2:7">
      <c r="B3" s="106" t="s">
        <v>790</v>
      </c>
      <c r="C3" s="367" t="s">
        <v>800</v>
      </c>
      <c r="D3" s="367"/>
      <c r="E3" s="367"/>
      <c r="F3" s="367"/>
      <c r="G3" s="367"/>
    </row>
    <row r="4" spans="2:7">
      <c r="B4" s="105" t="s">
        <v>775</v>
      </c>
      <c r="C4" s="371" t="s">
        <v>224</v>
      </c>
      <c r="D4" s="371"/>
      <c r="E4" s="371"/>
      <c r="F4" s="371"/>
      <c r="G4" s="371"/>
    </row>
    <row r="5" spans="2:7">
      <c r="B5" s="107" t="s">
        <v>797</v>
      </c>
      <c r="C5" s="108" t="s">
        <v>783</v>
      </c>
      <c r="D5" s="108" t="s">
        <v>792</v>
      </c>
      <c r="E5" s="109" t="s">
        <v>227</v>
      </c>
      <c r="F5" s="368" t="s">
        <v>784</v>
      </c>
      <c r="G5" s="368"/>
    </row>
    <row r="6" spans="2:7" ht="15" thickBot="1">
      <c r="B6" s="110">
        <f>COUNTIF(G26:G1010,"Pass")</f>
        <v>0</v>
      </c>
      <c r="C6" s="111">
        <f>COUNTIF(G10:G1010,"Fail")</f>
        <v>0</v>
      </c>
      <c r="D6" s="111">
        <f>F6-E6-C6-B6</f>
        <v>13</v>
      </c>
      <c r="E6" s="112">
        <f>COUNTIF(G$26:G$1010,"N/A")</f>
        <v>0</v>
      </c>
      <c r="F6" s="372">
        <f>COUNTA(B10:B989)</f>
        <v>13</v>
      </c>
      <c r="G6" s="372"/>
    </row>
    <row r="7" spans="2:7" ht="29.25" customHeight="1"/>
    <row r="8" spans="2:7">
      <c r="B8" s="68" t="s">
        <v>0</v>
      </c>
      <c r="C8" s="68" t="s">
        <v>781</v>
      </c>
      <c r="D8" s="68" t="s">
        <v>787</v>
      </c>
      <c r="E8" s="68" t="s">
        <v>818</v>
      </c>
      <c r="F8" s="69" t="s">
        <v>788</v>
      </c>
      <c r="G8" s="69" t="s">
        <v>789</v>
      </c>
    </row>
    <row r="9" spans="2:7">
      <c r="B9" s="50"/>
      <c r="C9" s="51" t="s">
        <v>801</v>
      </c>
      <c r="D9" s="52"/>
      <c r="E9" s="52"/>
      <c r="F9" s="53"/>
      <c r="G9" s="73"/>
    </row>
    <row r="10" spans="2:7" ht="39.6">
      <c r="B10" s="49" t="s">
        <v>186</v>
      </c>
      <c r="C10" s="49" t="s">
        <v>127</v>
      </c>
      <c r="D10" s="54"/>
      <c r="E10" s="55" t="s">
        <v>128</v>
      </c>
      <c r="F10" s="56"/>
      <c r="G10" s="76"/>
    </row>
    <row r="11" spans="2:7" ht="26.4">
      <c r="B11" s="57" t="s">
        <v>195</v>
      </c>
      <c r="C11" s="57" t="s">
        <v>129</v>
      </c>
      <c r="D11" s="58"/>
      <c r="E11" s="59" t="s">
        <v>130</v>
      </c>
      <c r="F11" s="56"/>
      <c r="G11" s="76"/>
    </row>
    <row r="12" spans="2:7" ht="26.4">
      <c r="B12" s="57" t="s">
        <v>187</v>
      </c>
      <c r="C12" s="57" t="s">
        <v>131</v>
      </c>
      <c r="D12" s="58"/>
      <c r="E12" s="59" t="s">
        <v>132</v>
      </c>
      <c r="F12" s="56"/>
      <c r="G12" s="76"/>
    </row>
    <row r="13" spans="2:7" ht="26.4">
      <c r="B13" s="57" t="s">
        <v>188</v>
      </c>
      <c r="C13" s="57" t="s">
        <v>133</v>
      </c>
      <c r="D13" s="58"/>
      <c r="E13" s="59" t="s">
        <v>134</v>
      </c>
      <c r="F13" s="56"/>
      <c r="G13" s="76"/>
    </row>
    <row r="14" spans="2:7" ht="26.4">
      <c r="B14" s="57" t="s">
        <v>196</v>
      </c>
      <c r="C14" s="57" t="s">
        <v>135</v>
      </c>
      <c r="D14" s="58"/>
      <c r="E14" s="59" t="s">
        <v>136</v>
      </c>
      <c r="F14" s="56"/>
      <c r="G14" s="76"/>
    </row>
    <row r="15" spans="2:7" ht="19.5" customHeight="1">
      <c r="B15" s="49" t="s">
        <v>197</v>
      </c>
      <c r="C15" s="60" t="s">
        <v>137</v>
      </c>
      <c r="D15" s="60"/>
      <c r="E15" s="59" t="s">
        <v>7</v>
      </c>
      <c r="F15" s="60"/>
      <c r="G15" s="80"/>
    </row>
    <row r="16" spans="2:7" ht="18" customHeight="1">
      <c r="B16" s="49" t="s">
        <v>198</v>
      </c>
      <c r="C16" s="60" t="s">
        <v>99</v>
      </c>
      <c r="D16" s="60"/>
      <c r="E16" s="59" t="s">
        <v>7</v>
      </c>
      <c r="F16" s="60"/>
      <c r="G16" s="80"/>
    </row>
    <row r="17" spans="2:7">
      <c r="B17" s="62"/>
      <c r="C17" s="369" t="s">
        <v>802</v>
      </c>
      <c r="D17" s="370"/>
      <c r="E17" s="52"/>
      <c r="F17" s="63"/>
      <c r="G17" s="85"/>
    </row>
    <row r="18" spans="2:7" ht="26.4">
      <c r="B18" s="60" t="s">
        <v>189</v>
      </c>
      <c r="C18" s="64" t="s">
        <v>138</v>
      </c>
      <c r="D18" s="60" t="s">
        <v>139</v>
      </c>
      <c r="E18" s="60" t="s">
        <v>140</v>
      </c>
      <c r="F18" s="60"/>
      <c r="G18" s="80"/>
    </row>
    <row r="19" spans="2:7" ht="132">
      <c r="B19" s="60" t="s">
        <v>190</v>
      </c>
      <c r="C19" s="65" t="s">
        <v>141</v>
      </c>
      <c r="D19" s="60" t="s">
        <v>142</v>
      </c>
      <c r="E19" s="81" t="s">
        <v>648</v>
      </c>
      <c r="F19" s="60"/>
      <c r="G19" s="80"/>
    </row>
    <row r="20" spans="2:7" ht="132">
      <c r="B20" s="60" t="s">
        <v>191</v>
      </c>
      <c r="C20" s="65" t="s">
        <v>143</v>
      </c>
      <c r="D20" s="60" t="s">
        <v>144</v>
      </c>
      <c r="E20" s="81" t="s">
        <v>649</v>
      </c>
      <c r="F20" s="60"/>
      <c r="G20" s="80"/>
    </row>
    <row r="21" spans="2:7" ht="118.8">
      <c r="B21" s="80" t="s">
        <v>192</v>
      </c>
      <c r="C21" s="86" t="s">
        <v>145</v>
      </c>
      <c r="D21" s="80" t="s">
        <v>146</v>
      </c>
      <c r="E21" s="81" t="s">
        <v>650</v>
      </c>
      <c r="F21" s="80"/>
      <c r="G21" s="80"/>
    </row>
    <row r="22" spans="2:7" ht="79.2">
      <c r="B22" s="60" t="s">
        <v>193</v>
      </c>
      <c r="C22" s="64" t="s">
        <v>602</v>
      </c>
      <c r="D22" s="60" t="s">
        <v>603</v>
      </c>
      <c r="E22" s="81" t="s">
        <v>651</v>
      </c>
      <c r="F22" s="60"/>
      <c r="G22" s="80"/>
    </row>
    <row r="23" spans="2:7" ht="26.4">
      <c r="B23" s="60" t="s">
        <v>604</v>
      </c>
      <c r="C23" s="66" t="s">
        <v>149</v>
      </c>
      <c r="D23" s="60" t="s">
        <v>147</v>
      </c>
      <c r="E23" s="61" t="s">
        <v>148</v>
      </c>
      <c r="F23" s="60"/>
      <c r="G23" s="80"/>
    </row>
  </sheetData>
  <mergeCells count="6">
    <mergeCell ref="C17:D17"/>
    <mergeCell ref="C2:G2"/>
    <mergeCell ref="C3:G3"/>
    <mergeCell ref="C4:G4"/>
    <mergeCell ref="F5:G5"/>
    <mergeCell ref="F6:G6"/>
  </mergeCells>
  <dataValidations count="1">
    <dataValidation type="list" allowBlank="1" showErrorMessage="1" sqref="G2:G3">
      <formula1>$J$2:$J$6</formula1>
      <formula2>0</formula2>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H30"/>
  <sheetViews>
    <sheetView topLeftCell="A23" workbookViewId="0">
      <selection activeCell="J21" sqref="J21"/>
    </sheetView>
  </sheetViews>
  <sheetFormatPr defaultRowHeight="14.4"/>
  <cols>
    <col min="3" max="3" width="20.109375" customWidth="1"/>
    <col min="4" max="4" width="23.109375" customWidth="1"/>
    <col min="5" max="5" width="28.77734375" customWidth="1"/>
    <col min="6" max="6" width="25.109375" customWidth="1"/>
    <col min="7" max="7" width="21.21875" customWidth="1"/>
  </cols>
  <sheetData>
    <row r="1" spans="3:8" ht="17.25" customHeight="1"/>
    <row r="2" spans="3:8">
      <c r="C2" s="105" t="s">
        <v>780</v>
      </c>
      <c r="D2" s="367" t="s">
        <v>232</v>
      </c>
      <c r="E2" s="367"/>
      <c r="F2" s="367"/>
      <c r="G2" s="367"/>
      <c r="H2" s="367"/>
    </row>
    <row r="3" spans="3:8">
      <c r="C3" s="106" t="s">
        <v>790</v>
      </c>
      <c r="D3" s="367" t="s">
        <v>804</v>
      </c>
      <c r="E3" s="367"/>
      <c r="F3" s="367"/>
      <c r="G3" s="367"/>
      <c r="H3" s="367"/>
    </row>
    <row r="4" spans="3:8">
      <c r="C4" s="105" t="s">
        <v>775</v>
      </c>
      <c r="D4" s="371" t="s">
        <v>224</v>
      </c>
      <c r="E4" s="371"/>
      <c r="F4" s="371"/>
      <c r="G4" s="371"/>
      <c r="H4" s="371"/>
    </row>
    <row r="5" spans="3:8" ht="14.4" customHeight="1">
      <c r="C5" s="107" t="s">
        <v>797</v>
      </c>
      <c r="D5" s="108" t="s">
        <v>783</v>
      </c>
      <c r="E5" s="108" t="s">
        <v>792</v>
      </c>
      <c r="F5" s="109" t="s">
        <v>227</v>
      </c>
      <c r="G5" s="368" t="s">
        <v>784</v>
      </c>
      <c r="H5" s="368"/>
    </row>
    <row r="6" spans="3:8" ht="15" thickBot="1">
      <c r="C6" s="110">
        <f>COUNTIF(H25:H1009,"Pass")</f>
        <v>0</v>
      </c>
      <c r="D6" s="111">
        <f>COUNTIF(H10:H1009,"Fail")</f>
        <v>0</v>
      </c>
      <c r="E6" s="111">
        <f>G6-F6-D6-C6</f>
        <v>17</v>
      </c>
      <c r="F6" s="112">
        <f>COUNTIF(H$25:H$1009,"N/A")</f>
        <v>0</v>
      </c>
      <c r="G6" s="372">
        <f>COUNTA(C11:C988)</f>
        <v>17</v>
      </c>
      <c r="H6" s="372"/>
    </row>
    <row r="9" spans="3:8" ht="26.4">
      <c r="C9" s="68" t="s">
        <v>0</v>
      </c>
      <c r="D9" s="68" t="s">
        <v>781</v>
      </c>
      <c r="E9" s="68" t="s">
        <v>787</v>
      </c>
      <c r="F9" s="68" t="s">
        <v>818</v>
      </c>
      <c r="G9" s="69" t="s">
        <v>788</v>
      </c>
      <c r="H9" s="69" t="s">
        <v>789</v>
      </c>
    </row>
    <row r="10" spans="3:8">
      <c r="C10" s="70"/>
      <c r="D10" s="71" t="s">
        <v>803</v>
      </c>
      <c r="E10" s="72"/>
      <c r="F10" s="72"/>
      <c r="G10" s="73"/>
      <c r="H10" s="73"/>
    </row>
    <row r="11" spans="3:8" ht="105.6">
      <c r="C11" s="67" t="s">
        <v>199</v>
      </c>
      <c r="D11" s="67" t="s">
        <v>127</v>
      </c>
      <c r="E11" s="74"/>
      <c r="F11" s="75" t="s">
        <v>936</v>
      </c>
      <c r="G11" s="76"/>
      <c r="H11" s="76"/>
    </row>
    <row r="12" spans="3:8" ht="92.4">
      <c r="C12" s="77" t="s">
        <v>200</v>
      </c>
      <c r="D12" s="77" t="s">
        <v>129</v>
      </c>
      <c r="E12" s="78"/>
      <c r="F12" s="79" t="s">
        <v>927</v>
      </c>
      <c r="G12" s="76"/>
      <c r="H12" s="76"/>
    </row>
    <row r="13" spans="3:8" ht="92.4">
      <c r="C13" s="77" t="s">
        <v>201</v>
      </c>
      <c r="D13" s="77" t="s">
        <v>131</v>
      </c>
      <c r="E13" s="78"/>
      <c r="F13" s="79" t="s">
        <v>927</v>
      </c>
      <c r="G13" s="76"/>
      <c r="H13" s="76"/>
    </row>
    <row r="14" spans="3:8" ht="92.4">
      <c r="C14" s="77" t="s">
        <v>202</v>
      </c>
      <c r="D14" s="77" t="s">
        <v>133</v>
      </c>
      <c r="E14" s="78"/>
      <c r="F14" s="79" t="s">
        <v>927</v>
      </c>
      <c r="G14" s="76"/>
      <c r="H14" s="76"/>
    </row>
    <row r="15" spans="3:8" ht="92.4">
      <c r="C15" s="77" t="s">
        <v>203</v>
      </c>
      <c r="D15" s="77" t="s">
        <v>135</v>
      </c>
      <c r="E15" s="78"/>
      <c r="F15" s="79" t="s">
        <v>927</v>
      </c>
      <c r="G15" s="76"/>
      <c r="H15" s="76"/>
    </row>
    <row r="16" spans="3:8" ht="79.2">
      <c r="C16" s="77" t="s">
        <v>204</v>
      </c>
      <c r="D16" s="77" t="s">
        <v>150</v>
      </c>
      <c r="E16" s="78"/>
      <c r="F16" s="79" t="s">
        <v>937</v>
      </c>
      <c r="G16" s="76"/>
      <c r="H16" s="80"/>
    </row>
    <row r="17" spans="3:8" ht="52.8">
      <c r="C17" s="67" t="s">
        <v>205</v>
      </c>
      <c r="D17" s="80" t="s">
        <v>137</v>
      </c>
      <c r="E17" s="80"/>
      <c r="F17" s="79" t="s">
        <v>926</v>
      </c>
      <c r="G17" s="80"/>
      <c r="H17" s="80"/>
    </row>
    <row r="18" spans="3:8" ht="28.8">
      <c r="C18" s="378" t="s">
        <v>206</v>
      </c>
      <c r="D18" s="380" t="s">
        <v>99</v>
      </c>
      <c r="E18" s="82" t="s">
        <v>151</v>
      </c>
      <c r="F18" s="89" t="s">
        <v>152</v>
      </c>
      <c r="G18" s="83"/>
      <c r="H18" s="80"/>
    </row>
    <row r="19" spans="3:8">
      <c r="C19" s="379"/>
      <c r="D19" s="381"/>
      <c r="E19" s="82" t="s">
        <v>153</v>
      </c>
      <c r="F19" s="89" t="s">
        <v>7</v>
      </c>
      <c r="G19" s="83"/>
      <c r="H19" s="80"/>
    </row>
    <row r="20" spans="3:8" ht="39.6">
      <c r="C20" s="84"/>
      <c r="D20" s="70" t="s">
        <v>934</v>
      </c>
      <c r="E20" s="72"/>
      <c r="F20" s="72"/>
      <c r="G20" s="85"/>
      <c r="H20" s="85"/>
    </row>
    <row r="21" spans="3:8" ht="39.6">
      <c r="C21" s="80" t="s">
        <v>207</v>
      </c>
      <c r="D21" s="86" t="s">
        <v>154</v>
      </c>
      <c r="E21" s="80" t="s">
        <v>938</v>
      </c>
      <c r="F21" s="80" t="s">
        <v>941</v>
      </c>
      <c r="G21" s="80"/>
      <c r="H21" s="80"/>
    </row>
    <row r="22" spans="3:8" ht="158.4">
      <c r="C22" s="80" t="s">
        <v>208</v>
      </c>
      <c r="D22" s="87" t="s">
        <v>155</v>
      </c>
      <c r="E22" s="80" t="s">
        <v>156</v>
      </c>
      <c r="F22" s="81" t="s">
        <v>652</v>
      </c>
      <c r="G22" s="80"/>
      <c r="H22" s="80"/>
    </row>
    <row r="23" spans="3:8" ht="132">
      <c r="C23" s="80" t="s">
        <v>209</v>
      </c>
      <c r="D23" s="87" t="s">
        <v>157</v>
      </c>
      <c r="E23" s="80" t="s">
        <v>158</v>
      </c>
      <c r="F23" s="81" t="s">
        <v>653</v>
      </c>
      <c r="G23" s="80"/>
      <c r="H23" s="80"/>
    </row>
    <row r="24" spans="3:8" ht="118.8">
      <c r="C24" s="80" t="s">
        <v>210</v>
      </c>
      <c r="D24" s="86" t="s">
        <v>159</v>
      </c>
      <c r="E24" s="80" t="s">
        <v>160</v>
      </c>
      <c r="F24" s="81" t="s">
        <v>650</v>
      </c>
      <c r="G24" s="80"/>
      <c r="H24" s="80"/>
    </row>
    <row r="25" spans="3:8" ht="171.6">
      <c r="C25" s="80" t="s">
        <v>211</v>
      </c>
      <c r="D25" s="88" t="s">
        <v>161</v>
      </c>
      <c r="E25" s="80" t="s">
        <v>162</v>
      </c>
      <c r="F25" s="81" t="s">
        <v>654</v>
      </c>
      <c r="G25" s="80"/>
      <c r="H25" s="80"/>
    </row>
    <row r="26" spans="3:8" ht="145.19999999999999">
      <c r="C26" s="80" t="s">
        <v>212</v>
      </c>
      <c r="D26" s="88" t="s">
        <v>163</v>
      </c>
      <c r="E26" s="80" t="s">
        <v>164</v>
      </c>
      <c r="F26" s="81" t="s">
        <v>655</v>
      </c>
      <c r="G26" s="80"/>
      <c r="H26" s="80"/>
    </row>
    <row r="27" spans="3:8" ht="39.6">
      <c r="C27" s="80" t="s">
        <v>561</v>
      </c>
      <c r="D27" s="88" t="s">
        <v>165</v>
      </c>
      <c r="E27" s="80" t="s">
        <v>166</v>
      </c>
      <c r="F27" s="81" t="s">
        <v>167</v>
      </c>
      <c r="G27" s="80"/>
      <c r="H27" s="80"/>
    </row>
    <row r="28" spans="3:8" ht="14.4" customHeight="1">
      <c r="C28" s="355"/>
      <c r="D28" s="353" t="s">
        <v>933</v>
      </c>
      <c r="E28" s="353"/>
      <c r="F28" s="353"/>
      <c r="G28" s="353"/>
      <c r="H28" s="354"/>
    </row>
    <row r="29" spans="3:8" ht="39.6">
      <c r="C29" s="80" t="s">
        <v>928</v>
      </c>
      <c r="D29" s="80" t="s">
        <v>154</v>
      </c>
      <c r="E29" s="80" t="s">
        <v>939</v>
      </c>
      <c r="F29" s="80" t="s">
        <v>940</v>
      </c>
      <c r="G29" s="80"/>
      <c r="H29" s="249"/>
    </row>
    <row r="30" spans="3:8" ht="52.8">
      <c r="C30" s="80" t="s">
        <v>929</v>
      </c>
      <c r="D30" s="266" t="s">
        <v>930</v>
      </c>
      <c r="E30" s="80" t="s">
        <v>931</v>
      </c>
      <c r="F30" s="81" t="s">
        <v>932</v>
      </c>
      <c r="G30" s="80"/>
      <c r="H30" s="249"/>
    </row>
  </sheetData>
  <mergeCells count="7">
    <mergeCell ref="C18:C19"/>
    <mergeCell ref="D18:D19"/>
    <mergeCell ref="D2:H2"/>
    <mergeCell ref="D3:H3"/>
    <mergeCell ref="D4:H4"/>
    <mergeCell ref="G5:H5"/>
    <mergeCell ref="G6:H6"/>
  </mergeCells>
  <dataValidations count="1">
    <dataValidation type="list" allowBlank="1" showErrorMessage="1" sqref="H2:H3">
      <formula1>$J$2:$J$6</formula1>
      <formula2>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5"/>
  <sheetViews>
    <sheetView workbookViewId="0">
      <selection activeCell="C7" sqref="C7"/>
    </sheetView>
  </sheetViews>
  <sheetFormatPr defaultRowHeight="14.4"/>
  <cols>
    <col min="1" max="1" width="17.21875" customWidth="1"/>
    <col min="2" max="2" width="33.77734375" customWidth="1"/>
    <col min="3" max="3" width="31.77734375" customWidth="1"/>
    <col min="4" max="4" width="32.109375" customWidth="1"/>
    <col min="5" max="5" width="36.77734375" customWidth="1"/>
  </cols>
  <sheetData>
    <row r="2" spans="1:7" ht="15" thickBot="1">
      <c r="A2" s="221"/>
      <c r="B2" s="222"/>
      <c r="C2" s="222"/>
      <c r="D2" s="222"/>
      <c r="E2" s="222"/>
      <c r="F2" s="223"/>
      <c r="G2" s="224"/>
    </row>
    <row r="3" spans="1:7">
      <c r="A3" s="105" t="s">
        <v>780</v>
      </c>
      <c r="B3" s="367" t="s">
        <v>427</v>
      </c>
      <c r="C3" s="367"/>
      <c r="D3" s="367"/>
      <c r="E3" s="367"/>
      <c r="F3" s="367"/>
      <c r="G3" s="225"/>
    </row>
    <row r="4" spans="1:7" ht="27">
      <c r="A4" s="106" t="s">
        <v>790</v>
      </c>
      <c r="B4" s="367" t="s">
        <v>807</v>
      </c>
      <c r="C4" s="367"/>
      <c r="D4" s="367"/>
      <c r="E4" s="367"/>
      <c r="F4" s="367"/>
      <c r="G4" s="225"/>
    </row>
    <row r="5" spans="1:7">
      <c r="A5" s="105" t="s">
        <v>775</v>
      </c>
      <c r="B5" s="371" t="s">
        <v>428</v>
      </c>
      <c r="C5" s="371"/>
      <c r="D5" s="371"/>
      <c r="E5" s="371"/>
      <c r="F5" s="371"/>
      <c r="G5" s="225"/>
    </row>
    <row r="6" spans="1:7">
      <c r="A6" s="107" t="s">
        <v>797</v>
      </c>
      <c r="B6" s="108" t="s">
        <v>783</v>
      </c>
      <c r="C6" s="108" t="s">
        <v>792</v>
      </c>
      <c r="D6" s="109" t="s">
        <v>227</v>
      </c>
      <c r="E6" s="368" t="s">
        <v>784</v>
      </c>
      <c r="F6" s="368"/>
      <c r="G6" s="226"/>
    </row>
    <row r="7" spans="1:7" ht="15" thickBot="1">
      <c r="A7" s="227">
        <v>0</v>
      </c>
      <c r="B7" s="228">
        <v>0</v>
      </c>
      <c r="C7" s="228">
        <f>E7-D7-B7-A7</f>
        <v>35</v>
      </c>
      <c r="D7" s="229">
        <v>0</v>
      </c>
      <c r="E7" s="382">
        <f>COUNTA(A13:A989)</f>
        <v>35</v>
      </c>
      <c r="F7" s="382"/>
      <c r="G7" s="226"/>
    </row>
    <row r="8" spans="1:7">
      <c r="A8" s="230"/>
      <c r="B8" s="230"/>
      <c r="C8" s="230"/>
      <c r="D8" s="231"/>
      <c r="E8" s="231"/>
      <c r="F8" s="231"/>
      <c r="G8" s="231"/>
    </row>
    <row r="11" spans="1:7">
      <c r="A11" s="68" t="s">
        <v>0</v>
      </c>
      <c r="B11" s="68" t="s">
        <v>781</v>
      </c>
      <c r="C11" s="68" t="s">
        <v>787</v>
      </c>
      <c r="D11" s="68" t="s">
        <v>818</v>
      </c>
      <c r="E11" s="69" t="s">
        <v>788</v>
      </c>
      <c r="F11" s="69" t="s">
        <v>789</v>
      </c>
    </row>
    <row r="12" spans="1:7">
      <c r="A12" s="267"/>
      <c r="B12" s="71" t="s">
        <v>805</v>
      </c>
      <c r="C12" s="268"/>
      <c r="D12" s="268"/>
      <c r="E12" s="268"/>
      <c r="F12" s="73"/>
    </row>
    <row r="13" spans="1:7" ht="78" customHeight="1">
      <c r="A13" s="67" t="s">
        <v>429</v>
      </c>
      <c r="B13" s="67" t="s">
        <v>92</v>
      </c>
      <c r="C13" s="74"/>
      <c r="D13" s="75" t="s">
        <v>93</v>
      </c>
      <c r="E13" s="75"/>
      <c r="F13" s="76"/>
    </row>
    <row r="14" spans="1:7" ht="52.8">
      <c r="A14" s="272" t="s">
        <v>430</v>
      </c>
      <c r="B14" s="272" t="s">
        <v>94</v>
      </c>
      <c r="C14" s="78"/>
      <c r="D14" s="79" t="s">
        <v>95</v>
      </c>
      <c r="E14" s="79"/>
      <c r="F14" s="76"/>
    </row>
    <row r="15" spans="1:7">
      <c r="A15" s="67" t="s">
        <v>431</v>
      </c>
      <c r="B15" s="80" t="s">
        <v>96</v>
      </c>
      <c r="C15" s="80"/>
      <c r="D15" s="79" t="s">
        <v>7</v>
      </c>
      <c r="E15" s="232"/>
      <c r="F15" s="80"/>
    </row>
    <row r="16" spans="1:7" ht="26.4">
      <c r="A16" s="375" t="s">
        <v>432</v>
      </c>
      <c r="B16" s="376" t="s">
        <v>78</v>
      </c>
      <c r="C16" s="80"/>
      <c r="D16" s="81" t="s">
        <v>79</v>
      </c>
      <c r="E16" s="81"/>
      <c r="F16" s="80"/>
    </row>
    <row r="17" spans="1:6" ht="26.4">
      <c r="A17" s="375"/>
      <c r="B17" s="377"/>
      <c r="C17" s="80" t="s">
        <v>80</v>
      </c>
      <c r="D17" s="42" t="s">
        <v>81</v>
      </c>
      <c r="E17" s="233"/>
      <c r="F17" s="80"/>
    </row>
    <row r="18" spans="1:6" ht="26.4">
      <c r="A18" s="375"/>
      <c r="B18" s="377"/>
      <c r="C18" s="80" t="s">
        <v>82</v>
      </c>
      <c r="D18" s="42" t="s">
        <v>83</v>
      </c>
      <c r="E18" s="233"/>
      <c r="F18" s="80"/>
    </row>
    <row r="19" spans="1:6" ht="26.4">
      <c r="A19" s="375"/>
      <c r="B19" s="377"/>
      <c r="C19" s="80" t="s">
        <v>84</v>
      </c>
      <c r="D19" s="42" t="s">
        <v>85</v>
      </c>
      <c r="E19" s="233"/>
      <c r="F19" s="80"/>
    </row>
    <row r="20" spans="1:6" ht="26.4">
      <c r="A20" s="375"/>
      <c r="B20" s="377"/>
      <c r="C20" s="80" t="s">
        <v>86</v>
      </c>
      <c r="D20" s="42" t="s">
        <v>87</v>
      </c>
      <c r="E20" s="233"/>
      <c r="F20" s="80"/>
    </row>
    <row r="21" spans="1:6" ht="26.4">
      <c r="A21" s="375"/>
      <c r="B21" s="377"/>
      <c r="C21" s="80" t="s">
        <v>88</v>
      </c>
      <c r="D21" s="42" t="s">
        <v>89</v>
      </c>
      <c r="E21" s="233"/>
      <c r="F21" s="80"/>
    </row>
    <row r="22" spans="1:6" ht="24.9" customHeight="1">
      <c r="A22" s="375"/>
      <c r="B22" s="377"/>
      <c r="C22" s="80" t="s">
        <v>90</v>
      </c>
      <c r="D22" s="234" t="s">
        <v>91</v>
      </c>
      <c r="E22" s="233"/>
      <c r="F22" s="235"/>
    </row>
    <row r="23" spans="1:6" ht="24.9" customHeight="1">
      <c r="A23" s="272" t="s">
        <v>433</v>
      </c>
      <c r="B23" s="270" t="s">
        <v>235</v>
      </c>
      <c r="C23" s="235" t="s">
        <v>243</v>
      </c>
      <c r="D23" s="81" t="s">
        <v>152</v>
      </c>
      <c r="E23" s="236"/>
      <c r="F23" s="86"/>
    </row>
    <row r="24" spans="1:6" ht="24.9" customHeight="1">
      <c r="A24" s="237"/>
      <c r="B24" s="238"/>
      <c r="C24" s="80" t="s">
        <v>153</v>
      </c>
      <c r="D24" s="81" t="s">
        <v>7</v>
      </c>
      <c r="E24" s="236"/>
      <c r="F24" s="86"/>
    </row>
    <row r="25" spans="1:6" ht="24.9" customHeight="1">
      <c r="A25" s="239" t="s">
        <v>434</v>
      </c>
      <c r="B25" s="271" t="s">
        <v>236</v>
      </c>
      <c r="C25" s="235" t="s">
        <v>243</v>
      </c>
      <c r="D25" s="81" t="s">
        <v>152</v>
      </c>
      <c r="E25" s="236"/>
      <c r="F25" s="86"/>
    </row>
    <row r="26" spans="1:6" ht="24.9" customHeight="1">
      <c r="A26" s="240"/>
      <c r="B26" s="241"/>
      <c r="C26" s="45" t="s">
        <v>153</v>
      </c>
      <c r="D26" s="81" t="s">
        <v>7</v>
      </c>
      <c r="E26" s="236"/>
      <c r="F26" s="86"/>
    </row>
    <row r="27" spans="1:6" ht="24.9" customHeight="1">
      <c r="A27" s="272" t="s">
        <v>435</v>
      </c>
      <c r="B27" s="271" t="s">
        <v>237</v>
      </c>
      <c r="C27" s="235" t="s">
        <v>244</v>
      </c>
      <c r="D27" s="81" t="s">
        <v>436</v>
      </c>
      <c r="E27" s="236"/>
      <c r="F27" s="86"/>
    </row>
    <row r="28" spans="1:6" ht="24.9" customHeight="1">
      <c r="A28" s="289"/>
      <c r="B28" s="241"/>
      <c r="C28" s="45" t="s">
        <v>153</v>
      </c>
      <c r="D28" s="81" t="s">
        <v>437</v>
      </c>
      <c r="E28" s="236"/>
      <c r="F28" s="86"/>
    </row>
    <row r="29" spans="1:6" ht="24.9" customHeight="1">
      <c r="A29" s="290" t="s">
        <v>438</v>
      </c>
      <c r="B29" s="288" t="s">
        <v>238</v>
      </c>
      <c r="C29" s="235" t="s">
        <v>244</v>
      </c>
      <c r="D29" s="81" t="s">
        <v>436</v>
      </c>
      <c r="E29" s="236"/>
      <c r="F29" s="86"/>
    </row>
    <row r="30" spans="1:6" ht="24.9" customHeight="1">
      <c r="A30" s="239"/>
      <c r="B30" s="271"/>
      <c r="C30" s="235" t="s">
        <v>153</v>
      </c>
      <c r="D30" s="242" t="s">
        <v>7</v>
      </c>
      <c r="E30" s="242"/>
      <c r="F30" s="80"/>
    </row>
    <row r="31" spans="1:6" ht="24.9" customHeight="1">
      <c r="A31" s="272" t="s">
        <v>439</v>
      </c>
      <c r="B31" s="273" t="s">
        <v>440</v>
      </c>
      <c r="C31" s="235"/>
      <c r="D31" s="242" t="s">
        <v>7</v>
      </c>
      <c r="E31" s="81"/>
      <c r="F31" s="243"/>
    </row>
    <row r="32" spans="1:6">
      <c r="A32" s="272" t="s">
        <v>441</v>
      </c>
      <c r="B32" s="273" t="s">
        <v>442</v>
      </c>
      <c r="C32" s="82"/>
      <c r="D32" s="244" t="s">
        <v>7</v>
      </c>
      <c r="E32" s="244"/>
      <c r="F32" s="83"/>
    </row>
    <row r="33" spans="1:6" ht="26.4">
      <c r="A33" s="272" t="s">
        <v>443</v>
      </c>
      <c r="B33" s="273" t="s">
        <v>444</v>
      </c>
      <c r="C33" s="82"/>
      <c r="D33" s="244" t="s">
        <v>445</v>
      </c>
      <c r="E33" s="244"/>
      <c r="F33" s="83"/>
    </row>
    <row r="34" spans="1:6" ht="26.4">
      <c r="A34" s="272" t="s">
        <v>446</v>
      </c>
      <c r="B34" s="273" t="s">
        <v>447</v>
      </c>
      <c r="C34" s="82"/>
      <c r="D34" s="245" t="s">
        <v>445</v>
      </c>
      <c r="E34" s="244"/>
      <c r="F34" s="145"/>
    </row>
    <row r="35" spans="1:6" ht="26.4">
      <c r="A35" s="272" t="s">
        <v>448</v>
      </c>
      <c r="B35" s="266" t="s">
        <v>9</v>
      </c>
      <c r="C35" s="82"/>
      <c r="D35" s="246" t="s">
        <v>445</v>
      </c>
      <c r="E35" s="247"/>
      <c r="F35" s="145"/>
    </row>
    <row r="36" spans="1:6" ht="26.4">
      <c r="A36" s="84"/>
      <c r="B36" s="248" t="s">
        <v>806</v>
      </c>
      <c r="C36" s="268"/>
      <c r="D36" s="85"/>
      <c r="E36" s="85"/>
      <c r="F36" s="249"/>
    </row>
    <row r="37" spans="1:6" ht="26.4">
      <c r="A37" s="269" t="s">
        <v>449</v>
      </c>
      <c r="B37" s="6" t="s">
        <v>450</v>
      </c>
      <c r="C37" s="7" t="s">
        <v>451</v>
      </c>
      <c r="D37" s="250" t="s">
        <v>452</v>
      </c>
      <c r="E37" s="81"/>
      <c r="F37" s="249"/>
    </row>
    <row r="38" spans="1:6" ht="26.4">
      <c r="A38" s="269" t="s">
        <v>453</v>
      </c>
      <c r="B38" s="6" t="s">
        <v>454</v>
      </c>
      <c r="C38" s="7" t="s">
        <v>455</v>
      </c>
      <c r="D38" s="250" t="s">
        <v>456</v>
      </c>
      <c r="E38" s="81"/>
      <c r="F38" s="249"/>
    </row>
    <row r="39" spans="1:6" ht="79.2">
      <c r="A39" s="269" t="s">
        <v>457</v>
      </c>
      <c r="B39" s="6" t="s">
        <v>458</v>
      </c>
      <c r="C39" s="7" t="s">
        <v>459</v>
      </c>
      <c r="D39" s="250" t="s">
        <v>623</v>
      </c>
      <c r="E39" s="81"/>
      <c r="F39" s="249"/>
    </row>
    <row r="40" spans="1:6" ht="26.4">
      <c r="A40" s="269" t="s">
        <v>460</v>
      </c>
      <c r="B40" s="6" t="s">
        <v>461</v>
      </c>
      <c r="C40" s="7" t="s">
        <v>462</v>
      </c>
      <c r="D40" s="250" t="s">
        <v>463</v>
      </c>
      <c r="E40" s="81"/>
      <c r="F40" s="249"/>
    </row>
    <row r="41" spans="1:6" ht="26.4">
      <c r="A41" s="269" t="s">
        <v>464</v>
      </c>
      <c r="B41" s="251" t="s">
        <v>465</v>
      </c>
      <c r="C41" s="7" t="s">
        <v>466</v>
      </c>
      <c r="D41" s="250" t="s">
        <v>467</v>
      </c>
      <c r="E41" s="81"/>
      <c r="F41" s="282"/>
    </row>
    <row r="42" spans="1:6" ht="26.4">
      <c r="A42" s="283" t="s">
        <v>468</v>
      </c>
      <c r="B42" s="269" t="s">
        <v>469</v>
      </c>
      <c r="C42" s="6" t="s">
        <v>470</v>
      </c>
      <c r="D42" s="250" t="s">
        <v>471</v>
      </c>
      <c r="E42" s="284"/>
      <c r="F42" s="249"/>
    </row>
    <row r="43" spans="1:6" ht="26.4">
      <c r="A43" s="285" t="s">
        <v>608</v>
      </c>
      <c r="B43" s="286" t="s">
        <v>583</v>
      </c>
      <c r="C43" s="269" t="s">
        <v>609</v>
      </c>
      <c r="D43" s="81" t="s">
        <v>610</v>
      </c>
      <c r="E43" s="81"/>
      <c r="F43" s="249"/>
    </row>
    <row r="44" spans="1:6" ht="26.4">
      <c r="A44" s="272" t="s">
        <v>611</v>
      </c>
      <c r="B44" s="272" t="s">
        <v>612</v>
      </c>
      <c r="C44" s="272" t="s">
        <v>613</v>
      </c>
      <c r="D44" s="287" t="s">
        <v>614</v>
      </c>
      <c r="E44" s="282"/>
      <c r="F44" s="282"/>
    </row>
    <row r="45" spans="1:6" ht="26.4">
      <c r="A45" s="269" t="s">
        <v>615</v>
      </c>
      <c r="B45" s="269" t="s">
        <v>570</v>
      </c>
      <c r="C45" s="269" t="s">
        <v>616</v>
      </c>
      <c r="D45" s="81" t="s">
        <v>617</v>
      </c>
      <c r="E45" s="81"/>
      <c r="F45" s="249"/>
    </row>
    <row r="46" spans="1:6" ht="26.4">
      <c r="A46" s="269" t="s">
        <v>618</v>
      </c>
      <c r="B46" s="269" t="s">
        <v>619</v>
      </c>
      <c r="C46" s="269" t="s">
        <v>620</v>
      </c>
      <c r="D46" s="81" t="s">
        <v>621</v>
      </c>
      <c r="E46" s="81"/>
      <c r="F46" s="249"/>
    </row>
    <row r="47" spans="1:6">
      <c r="A47" s="252"/>
      <c r="B47" s="252"/>
      <c r="C47" s="252"/>
      <c r="D47" s="233"/>
      <c r="E47" s="233"/>
      <c r="F47" s="291"/>
    </row>
    <row r="48" spans="1:6">
      <c r="A48" s="292"/>
      <c r="B48" s="253" t="s">
        <v>472</v>
      </c>
      <c r="C48" s="279"/>
      <c r="D48" s="279"/>
      <c r="E48" s="85"/>
      <c r="F48" s="85"/>
    </row>
    <row r="49" spans="1:6" ht="26.4">
      <c r="A49" s="269" t="s">
        <v>473</v>
      </c>
      <c r="B49" s="6" t="s">
        <v>450</v>
      </c>
      <c r="C49" s="7" t="s">
        <v>451</v>
      </c>
      <c r="D49" s="8" t="s">
        <v>452</v>
      </c>
      <c r="E49" s="254"/>
      <c r="F49" s="249"/>
    </row>
    <row r="50" spans="1:6" ht="52.8">
      <c r="A50" s="80" t="s">
        <v>474</v>
      </c>
      <c r="B50" s="86" t="s">
        <v>103</v>
      </c>
      <c r="C50" s="80" t="s">
        <v>475</v>
      </c>
      <c r="D50" s="44" t="s">
        <v>622</v>
      </c>
      <c r="E50" s="44"/>
      <c r="F50" s="249"/>
    </row>
    <row r="51" spans="1:6" ht="79.2">
      <c r="A51" s="80" t="s">
        <v>476</v>
      </c>
      <c r="B51" s="86" t="s">
        <v>105</v>
      </c>
      <c r="C51" s="80" t="s">
        <v>477</v>
      </c>
      <c r="D51" s="44" t="s">
        <v>622</v>
      </c>
      <c r="E51" s="44"/>
      <c r="F51" s="249"/>
    </row>
    <row r="52" spans="1:6" ht="79.2">
      <c r="A52" s="80" t="s">
        <v>478</v>
      </c>
      <c r="B52" s="86" t="s">
        <v>107</v>
      </c>
      <c r="C52" s="80" t="s">
        <v>479</v>
      </c>
      <c r="D52" s="44" t="s">
        <v>622</v>
      </c>
      <c r="E52" s="44"/>
      <c r="F52" s="249"/>
    </row>
    <row r="53" spans="1:6" ht="79.2">
      <c r="A53" s="80" t="s">
        <v>480</v>
      </c>
      <c r="B53" s="86" t="s">
        <v>109</v>
      </c>
      <c r="C53" s="80" t="s">
        <v>481</v>
      </c>
      <c r="D53" s="44" t="s">
        <v>622</v>
      </c>
      <c r="E53" s="44"/>
      <c r="F53" s="249"/>
    </row>
    <row r="54" spans="1:6" ht="79.2">
      <c r="A54" s="80" t="s">
        <v>482</v>
      </c>
      <c r="B54" s="45" t="s">
        <v>111</v>
      </c>
      <c r="C54" s="80" t="s">
        <v>483</v>
      </c>
      <c r="D54" s="44" t="s">
        <v>622</v>
      </c>
      <c r="E54" s="44"/>
      <c r="F54" s="249"/>
    </row>
    <row r="55" spans="1:6" ht="39.6">
      <c r="A55" s="80" t="s">
        <v>484</v>
      </c>
      <c r="B55" s="46" t="s">
        <v>113</v>
      </c>
      <c r="C55" s="297" t="s">
        <v>485</v>
      </c>
      <c r="D55" s="44" t="s">
        <v>622</v>
      </c>
      <c r="E55" s="44"/>
      <c r="F55" s="249"/>
    </row>
    <row r="56" spans="1:6" ht="79.2">
      <c r="A56" s="235" t="s">
        <v>486</v>
      </c>
      <c r="B56" s="255" t="s">
        <v>115</v>
      </c>
      <c r="C56" s="80" t="s">
        <v>487</v>
      </c>
      <c r="D56" s="44" t="s">
        <v>117</v>
      </c>
      <c r="E56" s="44"/>
      <c r="F56" s="249"/>
    </row>
    <row r="57" spans="1:6">
      <c r="A57" s="294"/>
      <c r="B57" s="296" t="s">
        <v>673</v>
      </c>
      <c r="C57" s="294"/>
      <c r="D57" s="294"/>
      <c r="E57" s="294"/>
      <c r="F57" s="295"/>
    </row>
    <row r="58" spans="1:6" ht="26.4">
      <c r="A58" s="298" t="s">
        <v>675</v>
      </c>
      <c r="B58" s="298" t="s">
        <v>450</v>
      </c>
      <c r="C58" s="298" t="s">
        <v>451</v>
      </c>
      <c r="D58" s="298" t="s">
        <v>452</v>
      </c>
      <c r="E58" s="298"/>
      <c r="F58" s="298"/>
    </row>
    <row r="59" spans="1:6" ht="39.6">
      <c r="A59" s="299" t="s">
        <v>674</v>
      </c>
      <c r="B59" s="298" t="s">
        <v>676</v>
      </c>
      <c r="C59" s="298" t="s">
        <v>677</v>
      </c>
      <c r="D59" s="300" t="s">
        <v>846</v>
      </c>
      <c r="E59" s="298"/>
      <c r="F59" s="298"/>
    </row>
    <row r="60" spans="1:6" ht="26.4">
      <c r="A60" s="298" t="s">
        <v>838</v>
      </c>
      <c r="B60" s="298" t="s">
        <v>839</v>
      </c>
      <c r="C60" s="298" t="s">
        <v>840</v>
      </c>
      <c r="D60" s="300" t="s">
        <v>845</v>
      </c>
      <c r="E60" s="298"/>
      <c r="F60" s="298"/>
    </row>
    <row r="61" spans="1:6" ht="26.4">
      <c r="A61" s="298" t="s">
        <v>841</v>
      </c>
      <c r="B61" s="298" t="s">
        <v>842</v>
      </c>
      <c r="C61" s="298" t="s">
        <v>843</v>
      </c>
      <c r="D61" s="300" t="s">
        <v>844</v>
      </c>
      <c r="E61" s="298"/>
      <c r="F61" s="298"/>
    </row>
    <row r="62" spans="1:6">
      <c r="A62" s="327"/>
      <c r="B62" s="328"/>
      <c r="C62" s="328"/>
      <c r="D62" s="328"/>
      <c r="E62" s="328"/>
      <c r="F62" s="328"/>
    </row>
    <row r="63" spans="1:6">
      <c r="A63" s="328"/>
      <c r="B63" s="328"/>
      <c r="C63" s="328"/>
      <c r="D63" s="328"/>
      <c r="E63" s="328"/>
      <c r="F63" s="328"/>
    </row>
    <row r="64" spans="1:6">
      <c r="A64" s="328"/>
      <c r="B64" s="328"/>
      <c r="C64" s="328"/>
      <c r="D64" s="328"/>
      <c r="E64" s="328"/>
      <c r="F64" s="328"/>
    </row>
    <row r="65" spans="1:6">
      <c r="A65" s="328"/>
      <c r="B65" s="328"/>
      <c r="C65" s="328"/>
      <c r="D65" s="328"/>
      <c r="E65" s="328"/>
      <c r="F65" s="328"/>
    </row>
  </sheetData>
  <mergeCells count="7">
    <mergeCell ref="A16:A22"/>
    <mergeCell ref="B16:B22"/>
    <mergeCell ref="B3:F3"/>
    <mergeCell ref="B4:F4"/>
    <mergeCell ref="B5:F5"/>
    <mergeCell ref="E6:F6"/>
    <mergeCell ref="E7:F7"/>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33"/>
  <sheetViews>
    <sheetView workbookViewId="0">
      <selection activeCell="E8" sqref="E8:F8"/>
    </sheetView>
  </sheetViews>
  <sheetFormatPr defaultRowHeight="14.4"/>
  <cols>
    <col min="1" max="1" width="27.77734375" customWidth="1"/>
    <col min="2" max="2" width="17.21875" customWidth="1"/>
    <col min="3" max="3" width="33.77734375" customWidth="1"/>
    <col min="4" max="4" width="31.77734375" customWidth="1"/>
    <col min="5" max="5" width="32.109375" customWidth="1"/>
  </cols>
  <sheetData>
    <row r="3" spans="1:7" ht="15" thickBot="1">
      <c r="A3" s="221"/>
      <c r="B3" s="222"/>
      <c r="C3" s="222"/>
      <c r="D3" s="222"/>
      <c r="E3" s="222"/>
      <c r="F3" s="223"/>
      <c r="G3" s="224"/>
    </row>
    <row r="4" spans="1:7">
      <c r="A4" s="105" t="s">
        <v>780</v>
      </c>
      <c r="B4" s="367" t="s">
        <v>488</v>
      </c>
      <c r="C4" s="367"/>
      <c r="D4" s="367"/>
      <c r="E4" s="367"/>
      <c r="F4" s="367"/>
      <c r="G4" s="225"/>
    </row>
    <row r="5" spans="1:7" ht="14.25" customHeight="1">
      <c r="A5" s="106" t="s">
        <v>790</v>
      </c>
      <c r="B5" s="367" t="s">
        <v>808</v>
      </c>
      <c r="C5" s="367"/>
      <c r="D5" s="367"/>
      <c r="E5" s="367"/>
      <c r="F5" s="367"/>
      <c r="G5" s="225"/>
    </row>
    <row r="6" spans="1:7">
      <c r="A6" s="105" t="s">
        <v>775</v>
      </c>
      <c r="B6" s="371" t="s">
        <v>428</v>
      </c>
      <c r="C6" s="371"/>
      <c r="D6" s="371"/>
      <c r="E6" s="371"/>
      <c r="F6" s="371"/>
      <c r="G6" s="225"/>
    </row>
    <row r="7" spans="1:7">
      <c r="A7" s="107" t="s">
        <v>797</v>
      </c>
      <c r="B7" s="108" t="s">
        <v>783</v>
      </c>
      <c r="C7" s="108" t="s">
        <v>792</v>
      </c>
      <c r="D7" s="109" t="s">
        <v>227</v>
      </c>
      <c r="E7" s="368" t="s">
        <v>784</v>
      </c>
      <c r="F7" s="368"/>
      <c r="G7" s="226"/>
    </row>
    <row r="8" spans="1:7" ht="15" thickBot="1">
      <c r="A8" s="227">
        <v>0</v>
      </c>
      <c r="B8" s="228">
        <v>0</v>
      </c>
      <c r="C8" s="228">
        <f>E8-D8-B8-A8</f>
        <v>19</v>
      </c>
      <c r="D8" s="229">
        <v>0</v>
      </c>
      <c r="E8" s="382">
        <f>COUNTA(A14:A989)</f>
        <v>19</v>
      </c>
      <c r="F8" s="382"/>
      <c r="G8" s="226"/>
    </row>
    <row r="9" spans="1:7">
      <c r="A9" s="230"/>
      <c r="B9" s="230"/>
      <c r="C9" s="230"/>
      <c r="D9" s="231"/>
      <c r="E9" s="231"/>
      <c r="F9" s="231"/>
      <c r="G9" s="231"/>
    </row>
    <row r="12" spans="1:7">
      <c r="A12" s="68" t="s">
        <v>0</v>
      </c>
      <c r="B12" s="68" t="s">
        <v>781</v>
      </c>
      <c r="C12" s="68" t="s">
        <v>787</v>
      </c>
      <c r="D12" s="68" t="s">
        <v>818</v>
      </c>
      <c r="E12" s="69" t="s">
        <v>788</v>
      </c>
      <c r="F12" s="69" t="s">
        <v>789</v>
      </c>
    </row>
    <row r="13" spans="1:7">
      <c r="A13" s="147"/>
      <c r="B13" s="71" t="s">
        <v>809</v>
      </c>
      <c r="C13" s="148"/>
      <c r="D13" s="148"/>
      <c r="E13" s="148"/>
      <c r="F13" s="73"/>
    </row>
    <row r="14" spans="1:7" ht="39.6">
      <c r="A14" s="67" t="s">
        <v>489</v>
      </c>
      <c r="B14" s="67" t="s">
        <v>849</v>
      </c>
      <c r="C14" s="74"/>
      <c r="D14" s="75" t="s">
        <v>128</v>
      </c>
      <c r="E14" s="75"/>
      <c r="F14" s="76"/>
    </row>
    <row r="15" spans="1:7" ht="39.6">
      <c r="A15" s="67" t="s">
        <v>490</v>
      </c>
      <c r="B15" s="67" t="s">
        <v>850</v>
      </c>
      <c r="C15" s="74"/>
      <c r="D15" s="75" t="s">
        <v>128</v>
      </c>
      <c r="E15" s="75"/>
      <c r="F15" s="76"/>
    </row>
    <row r="16" spans="1:7" ht="39.6">
      <c r="A16" s="67" t="s">
        <v>491</v>
      </c>
      <c r="B16" s="67" t="s">
        <v>851</v>
      </c>
      <c r="C16" s="74"/>
      <c r="D16" s="75" t="s">
        <v>852</v>
      </c>
      <c r="E16" s="75"/>
      <c r="F16" s="76"/>
    </row>
    <row r="17" spans="1:6" ht="52.8">
      <c r="A17" s="149" t="s">
        <v>492</v>
      </c>
      <c r="B17" s="149" t="s">
        <v>493</v>
      </c>
      <c r="C17" s="78"/>
      <c r="D17" s="79" t="s">
        <v>494</v>
      </c>
      <c r="E17" s="256"/>
      <c r="F17" s="76"/>
    </row>
    <row r="18" spans="1:6">
      <c r="A18" s="67" t="s">
        <v>495</v>
      </c>
      <c r="B18" s="80" t="s">
        <v>496</v>
      </c>
      <c r="C18" s="80"/>
      <c r="D18" s="79" t="s">
        <v>7</v>
      </c>
      <c r="E18" s="257"/>
      <c r="F18" s="80"/>
    </row>
    <row r="19" spans="1:6">
      <c r="A19" s="67" t="s">
        <v>497</v>
      </c>
      <c r="B19" s="80" t="s">
        <v>54</v>
      </c>
      <c r="C19" s="23"/>
      <c r="D19" s="258" t="s">
        <v>7</v>
      </c>
      <c r="E19" s="259"/>
      <c r="F19" s="23"/>
    </row>
    <row r="20" spans="1:6">
      <c r="A20" s="84"/>
      <c r="B20" s="369" t="s">
        <v>810</v>
      </c>
      <c r="C20" s="370"/>
      <c r="D20" s="148"/>
      <c r="E20" s="260"/>
      <c r="F20" s="85"/>
    </row>
    <row r="21" spans="1:6" ht="39.6">
      <c r="A21" s="80" t="s">
        <v>498</v>
      </c>
      <c r="B21" s="86" t="s">
        <v>499</v>
      </c>
      <c r="C21" s="80" t="s">
        <v>500</v>
      </c>
      <c r="D21" s="80" t="s">
        <v>501</v>
      </c>
      <c r="E21" s="80"/>
      <c r="F21" s="80"/>
    </row>
    <row r="22" spans="1:6" ht="132">
      <c r="A22" s="80" t="s">
        <v>502</v>
      </c>
      <c r="B22" s="87" t="s">
        <v>503</v>
      </c>
      <c r="C22" s="80" t="s">
        <v>504</v>
      </c>
      <c r="D22" s="81" t="s">
        <v>847</v>
      </c>
      <c r="E22" s="81"/>
      <c r="F22" s="80"/>
    </row>
    <row r="23" spans="1:6" ht="92.4">
      <c r="A23" s="80" t="s">
        <v>505</v>
      </c>
      <c r="B23" s="86" t="s">
        <v>626</v>
      </c>
      <c r="C23" s="80" t="s">
        <v>624</v>
      </c>
      <c r="D23" s="81" t="s">
        <v>625</v>
      </c>
      <c r="E23" s="80"/>
      <c r="F23" s="80"/>
    </row>
    <row r="24" spans="1:6" ht="92.4">
      <c r="A24" s="80" t="s">
        <v>65</v>
      </c>
      <c r="B24" s="86" t="s">
        <v>627</v>
      </c>
      <c r="C24" s="80" t="s">
        <v>628</v>
      </c>
      <c r="D24" s="81" t="s">
        <v>629</v>
      </c>
      <c r="E24" s="80"/>
      <c r="F24" s="80"/>
    </row>
    <row r="25" spans="1:6" ht="79.2">
      <c r="A25" s="80" t="s">
        <v>66</v>
      </c>
      <c r="B25" s="86" t="s">
        <v>630</v>
      </c>
      <c r="C25" s="80" t="s">
        <v>631</v>
      </c>
      <c r="D25" s="81" t="s">
        <v>632</v>
      </c>
      <c r="E25" s="80"/>
      <c r="F25" s="80"/>
    </row>
    <row r="26" spans="1:6" ht="79.2">
      <c r="A26" s="80" t="s">
        <v>68</v>
      </c>
      <c r="B26" s="88" t="s">
        <v>506</v>
      </c>
      <c r="C26" s="80" t="s">
        <v>507</v>
      </c>
      <c r="D26" s="81" t="s">
        <v>634</v>
      </c>
      <c r="E26" s="80"/>
      <c r="F26" s="80"/>
    </row>
    <row r="27" spans="1:6" ht="105.6">
      <c r="A27" s="80" t="s">
        <v>71</v>
      </c>
      <c r="B27" s="88" t="s">
        <v>508</v>
      </c>
      <c r="C27" s="80" t="s">
        <v>509</v>
      </c>
      <c r="D27" s="81" t="s">
        <v>635</v>
      </c>
      <c r="E27" s="80"/>
      <c r="F27" s="80"/>
    </row>
    <row r="28" spans="1:6" ht="105.6">
      <c r="A28" s="80" t="s">
        <v>74</v>
      </c>
      <c r="B28" s="88" t="s">
        <v>510</v>
      </c>
      <c r="C28" s="80" t="s">
        <v>511</v>
      </c>
      <c r="D28" s="81" t="s">
        <v>636</v>
      </c>
      <c r="E28" s="80"/>
      <c r="F28" s="80"/>
    </row>
    <row r="29" spans="1:6" ht="92.4">
      <c r="A29" s="80" t="s">
        <v>514</v>
      </c>
      <c r="B29" s="88" t="s">
        <v>662</v>
      </c>
      <c r="C29" s="80" t="s">
        <v>661</v>
      </c>
      <c r="D29" s="81" t="s">
        <v>663</v>
      </c>
      <c r="E29" s="80"/>
      <c r="F29" s="80"/>
    </row>
    <row r="30" spans="1:6" ht="79.2">
      <c r="A30" s="80" t="s">
        <v>660</v>
      </c>
      <c r="B30" s="88" t="s">
        <v>664</v>
      </c>
      <c r="C30" s="80" t="s">
        <v>666</v>
      </c>
      <c r="D30" s="81" t="s">
        <v>665</v>
      </c>
      <c r="E30" s="80"/>
      <c r="F30" s="80"/>
    </row>
    <row r="31" spans="1:6" ht="79.2">
      <c r="A31" s="80" t="s">
        <v>669</v>
      </c>
      <c r="B31" s="88" t="s">
        <v>667</v>
      </c>
      <c r="C31" s="80" t="s">
        <v>671</v>
      </c>
      <c r="D31" s="81" t="s">
        <v>668</v>
      </c>
      <c r="E31" s="80"/>
      <c r="F31" s="80"/>
    </row>
    <row r="32" spans="1:6" ht="132">
      <c r="A32" s="80" t="s">
        <v>670</v>
      </c>
      <c r="B32" s="88" t="s">
        <v>512</v>
      </c>
      <c r="C32" s="80" t="s">
        <v>513</v>
      </c>
      <c r="D32" s="81" t="s">
        <v>847</v>
      </c>
      <c r="E32" s="81"/>
      <c r="F32" s="80"/>
    </row>
    <row r="33" spans="1:6" ht="26.4">
      <c r="A33" s="80" t="s">
        <v>848</v>
      </c>
      <c r="B33" s="88" t="s">
        <v>515</v>
      </c>
      <c r="C33" s="80" t="s">
        <v>516</v>
      </c>
      <c r="D33" s="81" t="s">
        <v>517</v>
      </c>
      <c r="E33" s="81"/>
      <c r="F33" s="80"/>
    </row>
  </sheetData>
  <mergeCells count="6">
    <mergeCell ref="B20:C20"/>
    <mergeCell ref="B4:F4"/>
    <mergeCell ref="B5:F5"/>
    <mergeCell ref="B6:F6"/>
    <mergeCell ref="E7:F7"/>
    <mergeCell ref="E8:F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Cover</vt:lpstr>
      <vt:lpstr>Test Case List</vt:lpstr>
      <vt:lpstr>Đăng nhập</vt:lpstr>
      <vt:lpstr>QL-Sửa gia sư</vt:lpstr>
      <vt:lpstr>QL-Xếp lịch dạy</vt:lpstr>
      <vt:lpstr>QL-Thêm lịch dạy</vt:lpstr>
      <vt:lpstr>QL-Xem lịch dạy</vt:lpstr>
      <vt:lpstr>Quản lý</vt:lpstr>
      <vt:lpstr>Tạo tài khoản</vt:lpstr>
      <vt:lpstr>Thông tin gia sư</vt:lpstr>
      <vt:lpstr>GS-Sửa Gia Sư</vt:lpstr>
      <vt:lpstr>TN-Thu Học Phí</vt:lpstr>
      <vt:lpstr>TN-In Biên Lai Học Phí</vt:lpstr>
      <vt:lpstr>TN-Lương</vt:lpstr>
      <vt:lpstr>TN-Thông tin lương</vt:lpstr>
      <vt:lpstr>TN-In Biên Lai Lương</vt:lpstr>
      <vt:lpstr>Layout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2016-11-05T00:45:06Z</dcterms:created>
  <dcterms:modified xsi:type="dcterms:W3CDTF">2016-12-01T15:19:40Z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91a83388-1f64-4ece-a109-d3e855696d6b</vt:lpwstr>
  </property>
</Properties>
</file>