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E:\Nam 4\Tai lieu-DoAnCNPM\"/>
    </mc:Choice>
  </mc:AlternateContent>
  <bookViews>
    <workbookView xWindow="0" yWindow="0" windowWidth="15345" windowHeight="4350" firstSheet="8" activeTab="12"/>
  </bookViews>
  <sheets>
    <sheet name="Cover" sheetId="1" r:id="rId1"/>
    <sheet name="Test case List" sheetId="2" r:id="rId2"/>
    <sheet name="login" sheetId="3" r:id="rId3"/>
    <sheet name="Layout-Login" sheetId="6" r:id="rId4"/>
    <sheet name="NhapKho" sheetId="12" r:id="rId5"/>
    <sheet name="Layout-NhapKho" sheetId="13" r:id="rId6"/>
    <sheet name="Xuatkho" sheetId="14" r:id="rId7"/>
    <sheet name="Layout-XuatKho" sheetId="15" r:id="rId8"/>
    <sheet name="Quanlyhanghoa" sheetId="4" r:id="rId9"/>
    <sheet name="Layout-QLHangHoa" sheetId="7" r:id="rId10"/>
    <sheet name="Quanlyloaihang" sheetId="8" r:id="rId11"/>
    <sheet name="Layout-QLLoaiHang" sheetId="9" r:id="rId12"/>
    <sheet name="QuanlyNCC" sheetId="10" r:id="rId13"/>
    <sheet name="Layout-QLNCC" sheetId="11" r:id="rId14"/>
    <sheet name="ThongKe" sheetId="16" r:id="rId15"/>
    <sheet name="Layout-ThongKe" sheetId="17" r:id="rId16"/>
    <sheet name="Test Report" sheetId="18"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8" l="1"/>
  <c r="G17" i="18"/>
  <c r="F17" i="18"/>
  <c r="E17" i="18"/>
  <c r="D17" i="18"/>
  <c r="C17" i="18"/>
  <c r="H13" i="18"/>
  <c r="G13" i="18"/>
  <c r="F13" i="18"/>
  <c r="E13" i="18"/>
  <c r="D13" i="18"/>
  <c r="C13" i="18"/>
  <c r="H12" i="18"/>
  <c r="G12" i="18"/>
  <c r="F12" i="18"/>
  <c r="E12" i="18"/>
  <c r="D12" i="18"/>
  <c r="C12" i="18"/>
  <c r="E5" i="16"/>
  <c r="D5" i="16"/>
  <c r="A5" i="16"/>
  <c r="B5" i="16"/>
  <c r="E5" i="14"/>
  <c r="D5" i="12"/>
  <c r="D5" i="14"/>
  <c r="B5" i="14"/>
  <c r="A5" i="14"/>
  <c r="E5" i="12"/>
  <c r="E6" i="3"/>
  <c r="D6" i="3"/>
  <c r="C6" i="3"/>
  <c r="B6" i="3"/>
  <c r="A6" i="3"/>
  <c r="A5" i="12"/>
  <c r="B5" i="12"/>
  <c r="C5" i="16" l="1"/>
  <c r="C5" i="14"/>
  <c r="C5" i="12"/>
  <c r="E6" i="10"/>
  <c r="D6" i="10"/>
  <c r="B6" i="10"/>
  <c r="A6" i="10"/>
  <c r="E6" i="8"/>
  <c r="D6" i="8"/>
  <c r="B6" i="8"/>
  <c r="A6" i="8"/>
  <c r="E6" i="4"/>
  <c r="D6" i="4"/>
  <c r="B6" i="4"/>
  <c r="A6" i="4"/>
  <c r="C6" i="10" l="1"/>
  <c r="F16" i="18" s="1"/>
  <c r="C6" i="4"/>
  <c r="F14" i="18" s="1"/>
  <c r="C6" i="8"/>
  <c r="F15" i="18" s="1"/>
  <c r="H16" i="18"/>
  <c r="G16" i="18"/>
  <c r="E16" i="18"/>
  <c r="D16" i="18"/>
  <c r="C16" i="18"/>
  <c r="H15" i="18"/>
  <c r="G15" i="18"/>
  <c r="E15" i="18"/>
  <c r="D15" i="18"/>
  <c r="C15" i="18"/>
  <c r="H14" i="18"/>
  <c r="G14" i="18"/>
  <c r="E14" i="18"/>
  <c r="D14" i="18"/>
  <c r="C14" i="18"/>
  <c r="H11" i="18" l="1"/>
  <c r="H18" i="18" s="1"/>
  <c r="G11" i="18"/>
  <c r="F11" i="18"/>
  <c r="F18" i="18" s="1"/>
  <c r="E11" i="18"/>
  <c r="D11" i="18"/>
  <c r="D18" i="18" s="1"/>
  <c r="C11" i="18"/>
  <c r="G18" i="18" l="1"/>
  <c r="E18" i="18"/>
  <c r="C5" i="18"/>
  <c r="E21" i="18" l="1"/>
  <c r="E20" i="18"/>
  <c r="C6" i="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9"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<sst xmlns="http://schemas.openxmlformats.org/spreadsheetml/2006/main" count="1529" uniqueCount="906">
  <si>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</si>
  <si>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</si>
  <si>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</si>
  <si>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</si>
  <si>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</si>
  <si>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</si>
  <si>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</si>
  <si>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</si>
  <si>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</si>
  <si>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</si>
  <si>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</si>
  <si>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</si>
  <si>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</si>
  <si>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</si>
  <si>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</si>
  <si>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</si>
  <si>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</si>
  <si>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</si>
  <si>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</si>
  <si>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</si>
  <si>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</si>
  <si>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</si>
  <si>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</si>
  <si>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 Code</t>
  </si>
  <si>
    <t>Test requirement</t>
  </si>
  <si>
    <t>Tester</t>
  </si>
  <si>
    <t>Pass</t>
  </si>
  <si>
    <t>Fail</t>
  </si>
  <si>
    <t>Untested</t>
  </si>
  <si>
    <t>N/A</t>
  </si>
  <si>
    <t>Number of Test case</t>
  </si>
  <si>
    <t>ID</t>
  </si>
  <si>
    <t>Test Case Description</t>
  </si>
  <si>
    <t>Test Case Procedure</t>
  </si>
  <si>
    <t>Expected Output</t>
  </si>
  <si>
    <t>Inter - test case Dependence</t>
  </si>
  <si>
    <t>Result</t>
  </si>
  <si>
    <t>Test date</t>
  </si>
  <si>
    <t>Note</t>
  </si>
  <si>
    <t>Check GUI-Màn hình đăng nhập</t>
  </si>
  <si>
    <t>[Tên đăng nhập] textbox</t>
  </si>
  <si>
    <t>- Status = enable
- Default = blank
-Max length=50</t>
  </si>
  <si>
    <t>[Mật khẩu] textbox</t>
  </si>
  <si>
    <t>- Status = enable
- Default value: blank
-Max Length=50</t>
  </si>
  <si>
    <t>[Đăng Nhập] button</t>
  </si>
  <si>
    <t>- Status = enable</t>
  </si>
  <si>
    <t>[Thoát] button</t>
  </si>
  <si>
    <t>Check FUNC- Đăng nhập</t>
  </si>
  <si>
    <t>Hiển thị thành công giao diện Đăng Nhập</t>
  </si>
  <si>
    <t>Chạy chương trình
Hiển thị form Đăng Nhập</t>
  </si>
  <si>
    <t>Hiển thị giao diện Đăng Nhập.</t>
  </si>
  <si>
    <t>Ở màn hình "Đăng Nhập"
1. Nhập " " vào textbox "Tên đăng nhập"
2. Click [Đăng Nhập] button</t>
  </si>
  <si>
    <t>Hiển thị thông báo "Vui lòng nhập Tên đăng nhập"</t>
  </si>
  <si>
    <t>Ở màn hình "Đăng Nhập"
1. Nhập " " vào textbox "Mật khẩu" 
2. Click [Đăng Nhập] button</t>
  </si>
  <si>
    <t>Hiển thị thông báo "Vui lòng nhập Mật khẩu!"</t>
  </si>
  <si>
    <t>Ở màn hình "Đăng Nhập"
1. Nhập " " vào textbox  "Tên đăng nhập" và "Mật khẩu" 
2. Click [Đăng Nhập] button</t>
  </si>
  <si>
    <t>Hiển thị thông báo "Vui lòng nhập đầy đủ Tên đăng nhập và Mật khẩu!"</t>
  </si>
  <si>
    <t>Ở màn hình "Đăng Nhập"
1. Nhập item "Tên đăng nhập" với dữ liệu không tồn tại trong hệ thống
2. Click [Đăng Nhập] button</t>
  </si>
  <si>
    <t>Hiển thị thông báo "Đăng nhập sai"</t>
  </si>
  <si>
    <t>Ở màn hình "Đăng Nhập"
1. Nhập item "Mật khẩu" với dữ liệu sai.
2. Click [Đăng Nhập] button</t>
  </si>
  <si>
    <t>Đăng nhập với [Tên đăng nhập] và [Mật khẩu] sai.</t>
  </si>
  <si>
    <t>Ở màn hình "Đăng Nhập"
1. Nhập item "Tên đăng nhập" và "Mật khẩu" với dữ liệu sai.
2. Click [Đăng Nhập] button</t>
  </si>
  <si>
    <t>Ở màn hình "Đăng Nhập"
1. Nhập item "Tên đăng nhập" và "Mật khẩu" với dữ liệu đúng.
2. Click [Đăng Nhập] button</t>
  </si>
  <si>
    <t>Đăng nhập thành công
Mở giao diện "Menu" 
Đóng giao diện "Đăng Nhập"</t>
  </si>
  <si>
    <t>Thoát: Đăng nhập</t>
  </si>
  <si>
    <t>Ở màn hình "Đăng Nhập"
Click [Thoát] button</t>
  </si>
  <si>
    <t>Đóng giao diện "Đăng Nhập"
Thoát khỏi hệ thống</t>
  </si>
  <si>
    <t>Hồ Sỹ Đức</t>
  </si>
  <si>
    <t>Đăng nhập thất bại với [Tên đăng nhập] trống.</t>
  </si>
  <si>
    <t>Đăng nhập  thất bại với [Mật khẩu] trống.</t>
  </si>
  <si>
    <t>Đăng nhập  thất bại với [Tên đăng nhập] và [Mật khẩu] trống.</t>
  </si>
  <si>
    <t>Đăng nhập  thất bại với [Tên đăng nhập] không tồn tại trong database</t>
  </si>
  <si>
    <t>Đăng nhập  thất bại với [Mật khẩu] sai.</t>
  </si>
  <si>
    <t>Đăng nhập thành công với [Tên đăng nhập] và [Mật khẩu] đúng.</t>
  </si>
  <si>
    <t>Login</t>
  </si>
  <si>
    <t>Number of Test cases</t>
  </si>
  <si>
    <t>GUI-FUNC Login</t>
  </si>
  <si>
    <t>Quản lý hàng hóa</t>
  </si>
  <si>
    <t>GUI-FUNC Quản lý hàng hóa</t>
  </si>
  <si>
    <t>Nguyễn Thị Thanh Nhàn</t>
  </si>
  <si>
    <t>Check GUI-Màn hình tìm kiếm</t>
  </si>
  <si>
    <t>[Tên hàng] textbox</t>
  </si>
  <si>
    <r>
      <rPr>
        <sz val="11"/>
        <color theme="1"/>
        <rFont val="Calibri"/>
        <family val="2"/>
      </rPr>
      <t>-</t>
    </r>
    <r>
      <rPr>
        <sz val="11"/>
        <color theme="1"/>
        <rFont val="Calibri"/>
        <family val="2"/>
        <scheme val="minor"/>
      </rPr>
      <t xml:space="preserve">Status =enable
-Default=blank
-Max Leght=70
</t>
    </r>
  </si>
  <si>
    <t>[Tìm] Button</t>
  </si>
  <si>
    <t>-status =enable</t>
  </si>
  <si>
    <t>[Result] gird</t>
  </si>
  <si>
    <r>
      <rPr>
        <sz val="11"/>
        <color theme="1"/>
        <rFont val="Calibri"/>
        <family val="2"/>
      </rPr>
      <t>-</t>
    </r>
    <r>
      <rPr>
        <sz val="11"/>
        <color theme="1"/>
        <rFont val="Calibri"/>
        <family val="2"/>
        <scheme val="minor"/>
      </rPr>
      <t>Status= Read Only
-Format: 20 records per page</t>
    </r>
  </si>
  <si>
    <t>[Mã hàng] Column</t>
  </si>
  <si>
    <t>-Get data from Mahang column of the HangHoa table</t>
  </si>
  <si>
    <t>[Tên hàng] Column</t>
  </si>
  <si>
    <t>-Get data from Tenhang column of the HangHoa table</t>
  </si>
  <si>
    <t>[Bảo hành] Column</t>
  </si>
  <si>
    <t>-Get data from Baohanh column of the HangHoa table</t>
  </si>
  <si>
    <t>[Nhà cung cấp] Column</t>
  </si>
  <si>
    <t>-Get data from TenNCC column of the NhaCungCap table</t>
  </si>
  <si>
    <t>[Tên loại hàng] Column</t>
  </si>
  <si>
    <t>-Get data from Tenloaihang column of the Loaihang table</t>
  </si>
  <si>
    <t>[Giá mua] Column</t>
  </si>
  <si>
    <t>-Get data from Giamua column of the HangHoa table</t>
  </si>
  <si>
    <t>[Màu sắc] Column</t>
  </si>
  <si>
    <t>-Get data from Mausac column of the HangHoa table</t>
  </si>
  <si>
    <t>[Thêm] Button</t>
  </si>
  <si>
    <t>-Status =enable</t>
  </si>
  <si>
    <t>[Chỉnh sửa] Button</t>
  </si>
  <si>
    <t>[Xóa] Button</t>
  </si>
  <si>
    <t>[Thoát] Button</t>
  </si>
  <si>
    <t>Check FUNC- Tìm kiếm hàng hóa</t>
  </si>
  <si>
    <t>Mở màn hình Quản lý hàng hóa thành công</t>
  </si>
  <si>
    <t>Tại form Menu
Click [Quản lý hàng hóa]</t>
  </si>
  <si>
    <t>Hiển thị màn hình Quản lý hàng hóa (refer to sheet Layout for details).</t>
  </si>
  <si>
    <t>Tìm kiếm thành công khi nhập vào chuỗi &gt;70 kí tự</t>
  </si>
  <si>
    <t>Tại màn hình Quản lý hàng hóa
1. Nhập vào item "Tên hàng" với chuỗi &gt;70 kí tự
2. Click[Tìm] button</t>
  </si>
  <si>
    <t>1.Auto cut khi length=70
2. Hiển thị thông tin hàng hóa với dữ liệu trong result list</t>
  </si>
  <si>
    <t>Tìm kiếm thông tin hàng hóa thành công với kết quả tìm kiếm không tìm thấy data (0 record)</t>
  </si>
  <si>
    <t>Tại màn hình Quản lý hàng hóa
1. Nhập vào item "Tên hàng" với dữ liệu không tồn tại trong hệ thống
2.Click [Tìm] button</t>
  </si>
  <si>
    <t>1. Hiển thị thông báo :"Không tìm thấy"
2.Datagird chỉ hiển thị header và không hiển thị scroll dọc</t>
  </si>
  <si>
    <t>Tìm kiếm thành công mà không input điều kiện search</t>
  </si>
  <si>
    <t>Tại màn hình Quản lý hàng hóa
1.Không nhập vào dữ liệu tìm kiếm ở textbox
2.Click [Tìm] button</t>
  </si>
  <si>
    <t>2. Hiển thị thông tin hàng hóa với tất cả dữ liệu trong result list</t>
  </si>
  <si>
    <t>Tìm kiếm hàng hóa thành công với item [Tên hàng]</t>
  </si>
  <si>
    <t>Tại màn hình Quản lý hàng hóa
1. Nhập dữ liệu hợp lệ vào textbox [Tên hàng]
2.Click [Tìm] button</t>
  </si>
  <si>
    <t>2. Hiển thị thông tin hàng hóa với trường [Tên hàng] = giá trị nhập vào trong result list</t>
  </si>
  <si>
    <t>Tìm kiếm hàng hóa thành công với giá trị nhập vào "%abc" của trường [Tên hàng]</t>
  </si>
  <si>
    <t>Tại màn hình Quản lý hàng hóa
1. Nhập vào textbox "%abc"
2. Click [Tìm] button</t>
  </si>
  <si>
    <t>2. Hiển thị thông tin hàng hóa với trường [Tên hàng] chứa các kí tự cuối cùng là "abc" trong result list</t>
  </si>
  <si>
    <t>Tìm kiếm hàng hóa thành công với giá trị nhập vào "abc%" của trường [Tên hàng]</t>
  </si>
  <si>
    <t>Tại màn hình Quản lý hàng hóa
1. Nhập vào textbox "abc%"
2. Click [Tìm] button</t>
  </si>
  <si>
    <t>2. Hiển thị thông tin hàng hóa với trường [Tên hàng] chứa các kí tự đầu tiên là "abc" trong result list</t>
  </si>
  <si>
    <t>Tìm kiếm hàng hóa thành công với giá trị nhập vào "ab%cd" của trường [Tên hàng]</t>
  </si>
  <si>
    <t>Tại màn hình Quản lý hàng hóa
1. Nhập vào textbox "%abc%"
2. Click [Tìm] button</t>
  </si>
  <si>
    <t>2. Hiển thị thông tin hàng hóa với trường [Tên hàng] chứa các kí tự ở giữa là "abc" trong result list</t>
  </si>
  <si>
    <t>Tìm kiếm hàng thành công với result trên 20 record</t>
  </si>
  <si>
    <t>Đóng màn hình Quản lý hàng hóa</t>
  </si>
  <si>
    <t xml:space="preserve">Tại màn hình Quản lý hàng hóa
1. Click [Thoát] button
</t>
  </si>
  <si>
    <t>Đóng form Quản lý hàng hóa
Trở về form Menu</t>
  </si>
  <si>
    <t>Chuyển sang màn hình Thêm</t>
  </si>
  <si>
    <t>Tại màn hình Quản lý hàng hóa
1. Click [Thêm] button</t>
  </si>
  <si>
    <t>Hiển thị màn hình Thêm</t>
  </si>
  <si>
    <t>Chuyển sang màn hình Chỉnh sửa</t>
  </si>
  <si>
    <t>Tại màn hình Quản lý hàng hóa
1. Click [Chỉnh sửa] button</t>
  </si>
  <si>
    <t>Hiển thị màn hình Chỉnh sửa</t>
  </si>
  <si>
    <t>Check GUI-Màn hình Thêm</t>
  </si>
  <si>
    <t>[Mã hàng] textbox</t>
  </si>
  <si>
    <t>-Status = read only
-Max length=10
-Auto</t>
  </si>
  <si>
    <t>-status =enable
-Default=blank
-Max length=70
- Required field</t>
  </si>
  <si>
    <t>[Bảo hành] textbox</t>
  </si>
  <si>
    <t>[Giá mua] textbox</t>
  </si>
  <si>
    <t>-status =enable
-Default=blank
-Max length=50
- Required field</t>
  </si>
  <si>
    <t>[Nhà cung cấp] combobox</t>
  </si>
  <si>
    <t>- Status = enable
- Default value: blank
- Load all items from the Nhacungcap List in database
- Required field</t>
  </si>
  <si>
    <t>[Màu sắc] textbox</t>
  </si>
  <si>
    <t>-status =enable
-Default=blank
-Max length=15
- Required field</t>
  </si>
  <si>
    <t>[Tên loại hàng] combobox</t>
  </si>
  <si>
    <t>- Status = enable
- Default value: blank
- Load all items from the Loaihang List in database
- Required field</t>
  </si>
  <si>
    <t>[Lưu] button</t>
  </si>
  <si>
    <t>status=enable</t>
  </si>
  <si>
    <t>Check function-Thêm hàng hóa</t>
  </si>
  <si>
    <t>Mở màn hình Thêm thành công</t>
  </si>
  <si>
    <t>Hiển thị màn hình Thêm (refer màn hình Thêm)</t>
  </si>
  <si>
    <t>Thêm hàng thành công với trường [Tên hàng] &gt;70 kí tự</t>
  </si>
  <si>
    <t>1. Auto cut khi length=70
2. Thông tin hàng mới được lưu vào database và hiển thị trong list hàng hóa
Đóng màn hình Thêm
Trở về màn hình Quản lý Hàng Hóa</t>
  </si>
  <si>
    <t>1. Hiển thị thông báo " Bảo hành phải là số và &gt;0"</t>
  </si>
  <si>
    <t>Thêm hàng thất bại khi nhập vào trường [Bảo hành] là số 0</t>
  </si>
  <si>
    <t>1. Hiển thị thông báo " Giá mua phải là số và &gt;0"</t>
  </si>
  <si>
    <t>Thêm hàng thất bại khi nhập vào trưởng [Giá mua] số 0</t>
  </si>
  <si>
    <t>Thêm hàng thành công với trường [Màu sắc] &gt;15 kí tự</t>
  </si>
  <si>
    <t>1. Auto cut khi length=15
2. Thông tin hàng mới được lưu vào database và hiển thị trong list hàng hóa
Đóng màn hình Thêm</t>
  </si>
  <si>
    <t>Thêm hàng thành công khi nhập vào tất cả các trường bắt buộc</t>
  </si>
  <si>
    <t>Tại màn hình Thêm
1. Nhập vào tất cả các trường bắt buộc
2. Click [Lưu] button</t>
  </si>
  <si>
    <t>2. Thông tin hàng mới được lưu vào database và hiển thị trong list hàng hóa
Đóng màn hình Thêm
Trở về màn hình Quản lý hàng</t>
  </si>
  <si>
    <t>Thêm hàng thành công với data max length</t>
  </si>
  <si>
    <t>Tại màn hình thêm
1. Nhập dữ liệu vào tất cả các trường với data max length
2. Click [Lưu] button</t>
  </si>
  <si>
    <t>2. Thêm hàng mới vào database và hiển thị ở list hàng hóa
Đóng màn hình Thêm
Trở về màn hình Quản lý hàng hóa
Refresh list hàng hóa</t>
  </si>
  <si>
    <t xml:space="preserve">Thêm hàng  thất bại với trường [Tên hàng] không có dữ liệu </t>
  </si>
  <si>
    <t>Tại màn hình Thêm
1. Nhập vào tất cả các trường ngoại trừ trường [Tên hàng]
2. Click [Lưu] button</t>
  </si>
  <si>
    <t>Thêm hàng thất bại với trường [Bảo hành] không có dữ liệu</t>
  </si>
  <si>
    <t>Tại màn hình Thêm
1. Nhập vào tất cả các trường ngoại trừ trường [Bảo hành]
2. Click [Lưu] button</t>
  </si>
  <si>
    <t xml:space="preserve">Thêm hàng thất bại với trường [Giá Mua] không có dữ liệu </t>
  </si>
  <si>
    <t>Tại màn hình Thêm
1. Nhập vào tất cả các trường ngoại trừ trường [Giá Mua]
2. Click [Lưu] button</t>
  </si>
  <si>
    <t xml:space="preserve">Thêm hàng thất bại với trường [Màu sắc] không có dữ liệu </t>
  </si>
  <si>
    <t>Tại màn hình Thêm
1. Nhập vào tất cả các trường ngoại trừ trường [Màu sắc]
2. Click [Lưu] button</t>
  </si>
  <si>
    <t xml:space="preserve">Thêm hàng thất bại với trường [Nhà cung cấp] không có dữ liệu </t>
  </si>
  <si>
    <t>Tại màn hình Thêm
1. Nhập vào tất cả các trường ngoại trừ trường [Nhà cung cấp]
2. Click [Lưu] button</t>
  </si>
  <si>
    <t xml:space="preserve">Thêm hàng thất bạn với  trường [Tên Loại hàng] không có dữ liệu </t>
  </si>
  <si>
    <t>Tại màn hình Thêm
1. Nhập vào tất cả các trường ngoại trừ trường [Loại hàng]
2. Click [Lưu] button</t>
  </si>
  <si>
    <t>Thêm hàng thất bại với trường [Tên hàng] không hợp lệ (all space)</t>
  </si>
  <si>
    <t>Tại màn hình Thêm
1. Nhập "  " vào textbox [Tên hàng]
2. Click [Lưu] button</t>
  </si>
  <si>
    <t>Thêm hàng thất bại với trường [Bảo hành] không hợp lệ (all space)</t>
  </si>
  <si>
    <t>Tại màn hình Thêm
1. Nhập "  " vào textbox [Bảo hành]
2. Click [Lưu] button</t>
  </si>
  <si>
    <t>Thêm hàng thất bại với trường [Giá Mua] không hợp lệ (all space)</t>
  </si>
  <si>
    <t>Tại màn hình Thêm
1. Nhập "  " vào textbox [Giá Mua]
2. Click [Lưu] button</t>
  </si>
  <si>
    <t>Thêm hàng thất bại với trường [Màu sắc] không hợp lệ (all space)</t>
  </si>
  <si>
    <t>Tại màn hình Thêm
1. Nhập "  " vào textbox [Màu sắc]
2. Click [Lưu] button</t>
  </si>
  <si>
    <t>Thêm hàng thất bại với [Tên hàng] đã có trong database</t>
  </si>
  <si>
    <t>Tại màn hình Thêm
1. Nhập "NOKIA-X" vào textbox [Tên hàng]
2.Nhập dữ liệu cho các trường khác
3. Click [Lưu] button</t>
  </si>
  <si>
    <t>3. Hiển thị thông báo lỗi "Lỗi mặt hàng đã có trong danh sách"</t>
  </si>
  <si>
    <t>- Một thông tin hàng với [Tên hàng]= "NOKIA X" đã có trong database</t>
  </si>
  <si>
    <t>Thoát: Đóng màn hình Thêm</t>
  </si>
  <si>
    <t>Tại màn hình Thêm
1. Nhập dữ liệu vào một vài trường (hoặc không nhập bất kì trường nào)
2. Click [Thoát] button</t>
  </si>
  <si>
    <t>2. Trở về màn hình Quản lý hàng hóa</t>
  </si>
  <si>
    <t>Check GUI-Màn hình Chỉnh sửa</t>
  </si>
  <si>
    <t>-Status = read only
-Max length=10
-item load from the HangHoa list</t>
  </si>
  <si>
    <t>-status =enable
-Max length=70
-item load from the HangHoa list</t>
  </si>
  <si>
    <t>-status =enable
-item load from the HangHoa list</t>
  </si>
  <si>
    <t>- Status = enable
- Load all items from the Nhacungcap List in database</t>
  </si>
  <si>
    <t>-status =enable
-Max length=15
-item load from the HangHoa list</t>
  </si>
  <si>
    <t xml:space="preserve">- Status = enable
- Load all items from the Loaihang List in database
</t>
  </si>
  <si>
    <t>Check function- Chỉnh sửa thông tin hàng</t>
  </si>
  <si>
    <t>Mở màn hình Chỉnh sửa thành công</t>
  </si>
  <si>
    <t>Tại màn hình Quản lý hàng hóa
Click [Chỉnh sửa] button</t>
  </si>
  <si>
    <t>Hiển thị màn hình Chỉnh sửa (refer màn hình Chỉnh sửa)</t>
  </si>
  <si>
    <t>Chỉnh sửa hàng thành công với trường [Tên hàng] &gt; 70 kí tự</t>
  </si>
  <si>
    <t>Tại màn hình Chỉnh sửa
1. Sửa các trường với trường [Tên hàng] &gt; 70 kí tự
2. Click [Lưu] button</t>
  </si>
  <si>
    <t>1. Auto cut khi length=70
2. Thông tin hàng sau khi chỉnh sửa được lưu vào database và hiển thị trong list hàng hóa
Đóng màn hình Chỉnh sửa
Trở về màn hình Quản lý loại hàng</t>
  </si>
  <si>
    <t>Chỉnh sửa hàng thất bại với trường [Bảo hành] là số 0</t>
  </si>
  <si>
    <t>Tại màn hình Chỉnh sửa
1. Sửa các trường với trường [Bảo hành] là số 0
2. Click [Lưu] button</t>
  </si>
  <si>
    <t>Chỉnh sửa hàng thất bại với trường [Giá mua] là số 0</t>
  </si>
  <si>
    <t>Tại màn hình Chỉnh sửa
1. Sửa các trường với trường [Giá mua] là số 0
2. Click [Lưu] button</t>
  </si>
  <si>
    <t>Chỉnh sửa hàng  thất bại với trường [Màu sắc] không có dữ liệu</t>
  </si>
  <si>
    <t>Tại màn hình Chỉnh sửa
1. Nhập vào tất cả các trường ngoại trừ trường [Màu sắc]
2. Click [Lưu] button</t>
  </si>
  <si>
    <t xml:space="preserve">Chỉnh sửa hàng thất bại với trường [Nhà cung cấp]  không có dữ liệu </t>
  </si>
  <si>
    <t>Tại màn hình Chỉnh sửa
1. Nhập vào tất cả các trường ngoại trừ trường [Nhà cung cấp]
2. Click [Lưu] button</t>
  </si>
  <si>
    <t xml:space="preserve">Chỉnh sửa hàng thất bại với  trường [Loại hàng] không có dữ liệu </t>
  </si>
  <si>
    <t>Tại màn hình Chỉnh sửa
1. Nhập vào tất cả các trường ngoại trừ trường [Loại hàng]
2. Click [Lưu] button</t>
  </si>
  <si>
    <t>Chỉnh sửa hàng  thất bại với trường [Tên hàng] không hợp lệ (all space)</t>
  </si>
  <si>
    <t>Tại màn hình Chỉnh sửa
1. Nhập "  " vào textbox [Tên hàng]
2. Click [Lưu] button</t>
  </si>
  <si>
    <t>Chỉnh sửa hàng không thành công với trường [Bảo hành] không hợp lệ (all space)</t>
  </si>
  <si>
    <t>Tại màn hình Chỉnh sửa
1. Nhập "  " vào textbox [Bảo hành]
2. Click [Lưu] button</t>
  </si>
  <si>
    <t>Chỉnh sửa hàng thất bại với trường [Giá Mua] không hợp lệ (all space)</t>
  </si>
  <si>
    <t>Tại màn hình Chỉnh sửa
1. Nhập "  " vào textbox [Giá Mua]
2. Click [Lưu] button</t>
  </si>
  <si>
    <t>Sửa hàng thất bại với trường [Màu sắc] không hợp lệ (all space)</t>
  </si>
  <si>
    <t>Tại màn hình Chỉnh sửa
1. Nhập "  " vào textbox [Màu sắc]
2. Click [Lưu] button</t>
  </si>
  <si>
    <t>Thoát: Đóng màn hình Chỉnh sửa</t>
  </si>
  <si>
    <t>Tại màn hình Chỉnh sửa
1. Sửa dữ liệu vào một vài trường (hoặc không sửa bất kì trường nào)
2. Click [Thoát] button</t>
  </si>
  <si>
    <t>Check function- Xóa hàng hóa</t>
  </si>
  <si>
    <t>Xóa hàng thành công trên list Hàng Hóa</t>
  </si>
  <si>
    <t>Tại màn hình Quản lý hàng hóa
1.Click [Xóa] button
2.Click [OK] button</t>
  </si>
  <si>
    <t>1.Hiển thị thông báo "Bạn có chắc chắn muốn xóa hàng này không?"
Button :[OK], [Cancel]
2. Đóng thông báo
Trở về màn hình Quản lý hàng hóa
Refresh list Hàng Hóa</t>
  </si>
  <si>
    <t>Cancel : Xóa hàng hóa từ List Hàng Hóa</t>
  </si>
  <si>
    <t>Tại màn hình Quản lý hàng hóa
1. Click [Xóa] button
2. Click [Cancel] button</t>
  </si>
  <si>
    <t>1.Hiển thị thông báo "Bạn có chắc chắn muốn xóa hàng này không?"
Button :[OK], [Cancel]
2. Đóng thông báo
Trở về màn hình Quản lý hàng hóa
Không xóa hàng hóa đã chọn</t>
  </si>
  <si>
    <t>[Tên loại hàng] textbox</t>
  </si>
  <si>
    <t xml:space="preserve">-Status =enable
-Default=blank
-Max length=70
</t>
  </si>
  <si>
    <t>[Mã loại hàng] Column</t>
  </si>
  <si>
    <t>-Get data from Maloaihang column of the LoaiHang table</t>
  </si>
  <si>
    <t>-Get data from Tenloaihang column of the LoaiHang table</t>
  </si>
  <si>
    <t>Check FUNC- Tìm kiếm loại hàng</t>
  </si>
  <si>
    <t>Mở màn hình Quản lý loại hàng thành công</t>
  </si>
  <si>
    <t>Tại form Menu
Click [Quản lý loại hàng hóa]</t>
  </si>
  <si>
    <t>Hiển thị màn hình Quản lý loại hàng(refer to sheet Layout for details).</t>
  </si>
  <si>
    <t>Tại màn hình Quản lý loại hàng
1. Nhập vào item "Tên loại hàng" với chuỗi &gt;70 kí tự
2. Click[Tìm] button</t>
  </si>
  <si>
    <t>1.Auto cut khi length=70
2. Hiển thị thông tin loại hàng  với dữ liệu trong result list</t>
  </si>
  <si>
    <t>Tìm kiếm thông tin loại hàng thành công với kết quả tìm kiếm không tìm thấy data</t>
  </si>
  <si>
    <t>Tại màn hình Quản lý hàng hóa
1. Nhập vào item "Tên loại hàng" với dữ liệu không tồn tại trong hệ thống
2.Click [Tìm] button</t>
  </si>
  <si>
    <t>2. Hiển thị thông báo :"Không tìm thấy"</t>
  </si>
  <si>
    <t>Tại màn hình Quản lý loại hàng
1.Không nhập vào dữ liệu tìm kiếm ở textbox
2.Click [Tìm] button</t>
  </si>
  <si>
    <t>2. Hiển thị thông tin loại hàng với tất cả dữ liệu trong result list</t>
  </si>
  <si>
    <t>Tìm kiếm loại hàng thành công với item [Tên loại hàng]</t>
  </si>
  <si>
    <t>Tại màn hình Quản lý loại hàng
1. Nhập dữ liệu hợp lệ vào textbox [Tên loại hàng]
2.Click [Tìm] button</t>
  </si>
  <si>
    <t>2. Hiển thị thông tin loại hàng với trường [Tên loại hàng] = giá trị nhập vào trong result list</t>
  </si>
  <si>
    <t>Tìm kiếm loại hàng hóa thành công với giá trị nhập vào "%abc" của trường [Tên loại hàng]</t>
  </si>
  <si>
    <t>Tại màn hình Quản lý loại hàng
1. Nhập vào textbox "%abc"
2. Click [Tìm] button</t>
  </si>
  <si>
    <t>2. Hiển thị thông tin loại hàng hóa với trường [Tên loại hàng] chứa các kí tự cuối cùng là "abc" trong result list</t>
  </si>
  <si>
    <t>Tìm kiếm loại hàng hóa thành công với giá trị nhập vào "abc%" của trường [Tên loại hàng]</t>
  </si>
  <si>
    <t>Tại màn hình Quản lý loại hàng
1. Nhập vào textbox "abc%"
2. Click [Tìm] button</t>
  </si>
  <si>
    <t>2. Hiển thị thông tin loại hàng hóa với trường [Tên loại hàng] chứa các kí tự đầu tiên là "abc" trong result list</t>
  </si>
  <si>
    <t>Tìm kiếm loại hàng hóa thành công với giá trị nhập vào "%ab%" của trường [Tên loại hàng]</t>
  </si>
  <si>
    <t>Tại màn hình Quản lý loại hàng
1. Nhập vào textbox "%abc%"
2. Click [Tìm] button</t>
  </si>
  <si>
    <t>2. Hiển thị thông tin loại  hàng hóa với trường [Tên loại hàng] chứa các kí tự ở giữa là "abc" trong result list</t>
  </si>
  <si>
    <t>Tìm kiếm loại hàng thành công với result trên 20 record</t>
  </si>
  <si>
    <t>Tại màn hình Quản lý loại hàng hóa
1. Nhập dữ liệu hợp lệ vào textbox [Tên loại hàng]
2.Click [Tìm] button</t>
  </si>
  <si>
    <t>Đóng màn hình Quản lý loại hàng</t>
  </si>
  <si>
    <t xml:space="preserve">Tại màn hình Quản lý loại hàng
1. Click [Thoát] button
</t>
  </si>
  <si>
    <t>Đóng form Quản lý loại hàng
Trở về form Menu</t>
  </si>
  <si>
    <t>Tại màn hình Quản lý loại hàng
1. Click [Thêm] button</t>
  </si>
  <si>
    <t>Tại màn hình Quản lý loại hàng
1. Click [Chỉnh sửa] button</t>
  </si>
  <si>
    <t>[Mã loại hàng] textbox</t>
  </si>
  <si>
    <t>Check function-Thêm loại hàng</t>
  </si>
  <si>
    <t>Tại màn hình Quản lý loại hàng
Click [Thêm] button</t>
  </si>
  <si>
    <t>Thêm thành công với trường [Tên loại hàng] &gt; 70 kí tự</t>
  </si>
  <si>
    <t>Tại màn hình Thêm
1. Nhập vào tất cả các trường với trường [Tên loại hàng] &gt; 70 kí tự
2. Click [Lưu] button</t>
  </si>
  <si>
    <t>1. Auto cut khi length=70
2. Thông tin loại hàng mới được lưu vào database và hiển thị trong list hàng hóa
Đóng màn hình Thêm
Trở về màn hình Quản lý loại hàng</t>
  </si>
  <si>
    <t>Thêm loại hàng thành công khi nhập vào tất cả các trường bắt buộc</t>
  </si>
  <si>
    <t>Tại màn hình Thêm
1. Nhập vào tất cả các trường
2. Click [Lưu] button</t>
  </si>
  <si>
    <t>2. Thông tin loại hàng mới được lưu vào database và hiển thị trong list loại hàng
Đóng màn hình Thêm
Trở về màn hình Quản lý loại hàng</t>
  </si>
  <si>
    <t>Thêm loại hàng thành công với data max length</t>
  </si>
  <si>
    <t>2. Thêm loại hàng mới vào database và hiển thị ở list loai hàng 
Đóng màn hình Thêm
Trở về màn hình Quản lý loại hàng
Refresh list hàng hóa</t>
  </si>
  <si>
    <t xml:space="preserve">Thêm loại hàng  thất bại với trường [Tên loại hàng] không có dữ liệu </t>
  </si>
  <si>
    <t>Tại màn hình Thêm
1. Nhập vào tất cả các trường ngoại trừ trường [Tên loại hàng]
2. Click [Lưu] button</t>
  </si>
  <si>
    <t>Thêm loại hàng thất bại với trường [Tên loại hàng] không hợp lệ (all space)</t>
  </si>
  <si>
    <t>Tại màn hình Thêm
1. Nhập "  " vào textbox [Tên loại hàng]
2. Click [Lưu] button</t>
  </si>
  <si>
    <t>Thêm loại hàng thất bại với [Tên loại hàng] đã có trong database</t>
  </si>
  <si>
    <t>Tại màn hình Thêm
1. Nhập "NOKIA" vào textbox [Tên loại hàng]
2.Nhập dữ liệu cho các trường khác
3. Click [Lưu] button</t>
  </si>
  <si>
    <t>3. Hiển thị thông báo lỗi "Lỗi loại hàng đã có trong danh sách"</t>
  </si>
  <si>
    <t>- Một thông tin loại hàng với [Tên loại hàng]= "NOKIA" đã có trong database</t>
  </si>
  <si>
    <t>2. Trở về màn hình Quản lý loại hàng</t>
  </si>
  <si>
    <t>-Status = read only
-Max length=10
-item load from the LoaiHang list</t>
  </si>
  <si>
    <t>-status =enable
-Max length=70
-item load from the LoaiHang list</t>
  </si>
  <si>
    <t>Check function- Chỉnh sửa thông tin loại hàng</t>
  </si>
  <si>
    <t>Tại màn hình Quản lý loại hàng
Click [Chỉnh sửa] button</t>
  </si>
  <si>
    <t>Chỉnh sửa thành công với trường [Tên loại hàng] &gt; 70 kí tự</t>
  </si>
  <si>
    <t>Tại màn hình Chỉnh sửa
1. Nhập vào tất cả các trường với trường [Tên loại hàng]&gt; 70 kí tự
2. Click [Lưu] button</t>
  </si>
  <si>
    <t>1. Auto cut khi length=70
2. Thông tin loại hàng được lưu vào database và hiển thị trong list Loại Hàng
Đóng màn hình Chỉnh sửa
Trở về màn hình Quản lý loại hàng</t>
  </si>
  <si>
    <t>Chỉnh sửa loại hàng thành công khi nhập vào các trường bắt buộc</t>
  </si>
  <si>
    <t>Tại màn hình Chỉnh sửa
1. Nhập vào tất cả các trường
2. Click [Lưu] button</t>
  </si>
  <si>
    <t>2. Thông tin loại hàng được lưu vào database và hiển thị trong list Loại Hàng
Đóng màn hình Chỉnh sửa
Trở về màn hình Quản lý loại hàng</t>
  </si>
  <si>
    <t>Chỉnh sửa loại hàng thành công với data max length</t>
  </si>
  <si>
    <t>Tại màn hình Chỉnh sửa
1. Nhập dữ liệu vào tất cả các trường với data max length
2. Click [Lưu] button</t>
  </si>
  <si>
    <t>2. Thêm loại hàng mới vào database và hiển thị ở list Loại Hàng
Đóng màn hình Chỉnh sửa
Trở về màn hình Quản lý loại hàng
Refresh list Loại Hàng</t>
  </si>
  <si>
    <t xml:space="preserve">Chỉnh sửa loại hàng thất bại với trường [Tên loại hàng] không có dữ liệu </t>
  </si>
  <si>
    <t>Tại màn hình Chỉnh sửa
1. Nhập vào tất cả các trường ngoại trừ trường [Tên loại hàng]
2. Click [Lưu] button</t>
  </si>
  <si>
    <t>Chỉnh sửa loại hàng thất bại với trường [Tên loại hàng] không hợp lệ (all space)</t>
  </si>
  <si>
    <t>Tại màn hình Chỉnh sửa
1. Nhập "  " vào textbox [Tên loại hàng]
2. Click [Lưu] button</t>
  </si>
  <si>
    <t>Xóa loại hàng thành công trên list Loại Hàng</t>
  </si>
  <si>
    <t>Tại màn hình Quản lý loại hàng
1.Click [Xóa] button
2.Click [OK] button</t>
  </si>
  <si>
    <t>1.Hiển thị thông báo "Bạn có chắc chắn muốn xóa loại hàng này không?"
Button :[OK], [Cancel]
2. Đóng thông báo
Trở về màn hình Quản lý loại hàng
Refresh list Loại Hàng</t>
  </si>
  <si>
    <t>Cancel : Xóa loại hàng từ List Loại Hàng</t>
  </si>
  <si>
    <t>Tại màn hình Quản lý loại hàng
1. Click [Xóa] button
2. Click [Cancel] button</t>
  </si>
  <si>
    <t>1.Hiển thị thông báo "Bạn có chắc chắn muốn xóa loại hàng này không?"
Button :[OK], [Cancel]
2. Đóng thông báo
Trở về màn hình Quản lý loại hàng
Không xóa loại hàng hóa đã chọn</t>
  </si>
  <si>
    <t>GUI-FUNC Quản lý loại hàng</t>
  </si>
  <si>
    <t>Quản lý loại hàng</t>
  </si>
  <si>
    <t>Hồ Đình Hùng</t>
  </si>
  <si>
    <t>[Tên nhà cung cấp] textbox</t>
  </si>
  <si>
    <t>[Mã nhà cung cấp] Column</t>
  </si>
  <si>
    <t>-Get data from MaNCC column of the NhaCungCap table</t>
  </si>
  <si>
    <t>[Tên nhà cung cấp] column</t>
  </si>
  <si>
    <t>-Get data from TenNCC column of the NhaCungCap</t>
  </si>
  <si>
    <t>[Số điện thoai] Column</t>
  </si>
  <si>
    <t>-Get data from Sdt column of the NhaCungCap</t>
  </si>
  <si>
    <t>[Địa chỉ] Column</t>
  </si>
  <si>
    <t>-Get data from Diachi column of the NhaCungCap table</t>
  </si>
  <si>
    <t>[Sửa] Button</t>
  </si>
  <si>
    <t>Check FUNC- Tìm kiếm nhà cung cấp</t>
  </si>
  <si>
    <t>Mở màn hình Quản lý Nhà Cung Cấp thành công</t>
  </si>
  <si>
    <t>Tại form Menu
Click [Quản lý nhà cung cấp]</t>
  </si>
  <si>
    <t>Hiển thị màn hình Quản lý nhà cung cấp(refer to sheet Layout for details).</t>
  </si>
  <si>
    <t>Tìm kiếm thành công với trường [Tên nhà cung cấp] &gt; 70 kí tự</t>
  </si>
  <si>
    <t>Tại màn hình Quản lý nhà cung cấp
1. Nhập vào item "Tên nhà cung cấp" với chuỗi &gt; 70 kí tự
2.Click [Tìm] button</t>
  </si>
  <si>
    <t>1.Auto cut khi length=70
2. Hiển thị thông tin nhà cung cấp với tất cả dữ liệu trong result list</t>
  </si>
  <si>
    <t>Tìm kiếm thông tin nhà cung cấp thành công với kết quả tìm kiếm không tìm thấy data</t>
  </si>
  <si>
    <t>Tại màn hình Quản lý nhà cung cấp
1. Nhập vào item "Tên nhà cung cấp" với dữ liệu không tồn tại trong hệ thống
2.Click [Tìm] button</t>
  </si>
  <si>
    <t>Tại màn hình Quản lý nhà cung cấp
1.Không nhập vào dữ liệu tìm kiếm ở textbox
2.Click [Tìm] button</t>
  </si>
  <si>
    <t>2. Hiển thị thông tin nhà cung cấp với tất cả dữ liệu trong result list</t>
  </si>
  <si>
    <t>Tìm kiếm nhà cung cấp thành công với item [Tên nhà cung cấp]</t>
  </si>
  <si>
    <t>Tại màn hình Quản lý nhà cung cấp
1. Nhập dữ liệu hợp lệ vào textbox [Tên nhà cung cấp]
2.Click [Tìm] button</t>
  </si>
  <si>
    <t>2. Hiển thị thông tin nhà cung cấp với trường [Tên nhà cung cấp] = giá trị nhập vào trong result list</t>
  </si>
  <si>
    <t>Tìm kiếm nhà cung cấp thành công với giá trị nhập vào "%abc" của trường [Tên nhà cung cấp]</t>
  </si>
  <si>
    <t>Tại màn hình Quản lý nhà cung cấp
1. Nhập vào textbox "%abc"
2. Click [Tìm] button</t>
  </si>
  <si>
    <t>2. Hiển thị thông tin nhà cung cấp với trường [Tên nhà cung cấp] chứa các kí tự cuối cùng là "abc" trong result list</t>
  </si>
  <si>
    <t>Tìm kiếm nhà cung cấp thành công với giá trị nhập vào "abc%" của trường [Tên nhà cung cấp]</t>
  </si>
  <si>
    <t>Tại màn hình Quản lý nhà cung cấp
1. Nhập vào textbox "abc%"
2. Click [Tìm] button</t>
  </si>
  <si>
    <t>2. Hiển thị thông tin nhà cung cấp với trường [Tên nhà cung cấp] chứa các kí tự đầu tiên là "abc" trong result list</t>
  </si>
  <si>
    <t>Tìm kiếm nhà cung cấp thành công với giá trị nhập vào "%ab%" của trường [Tên nhà cung cấp]</t>
  </si>
  <si>
    <t>Tại màn hình Quản lý nhà cung cấp
1. Nhập vào textbox "%abc%"
2. Click [Tìm] button</t>
  </si>
  <si>
    <t>2. Hiển thị thông tin nhà cung cấp với trường [Tên nhà cung cấp] chứa các kí tự ở giữa là "abc" trong result list</t>
  </si>
  <si>
    <t>Tìm kiếm nhà cung cấp thành công với result trên 20 record</t>
  </si>
  <si>
    <t>Đóng màn hình Quản lý nhà cung cấp</t>
  </si>
  <si>
    <t xml:space="preserve">Tại màn hình Quản lý nhà cung cấp
1. Click [Thoát] button
</t>
  </si>
  <si>
    <t>Đóng form Quản lý nhà cung cấp
Trở về form Menu</t>
  </si>
  <si>
    <t>Tại màn hình Quản lý nhà cung cấp
1. Click [Thêm] button</t>
  </si>
  <si>
    <t>Chuyển sang màn hình Sửa</t>
  </si>
  <si>
    <t>Tại màn hình Quản lý nhà cung cấp
1. Click [Chỉnh sửa] button</t>
  </si>
  <si>
    <t>Hiển thị màn hình Sửa</t>
  </si>
  <si>
    <t>[Mã nhà cung cấp] textbox</t>
  </si>
  <si>
    <t>[Địa chỉ] textbox</t>
  </si>
  <si>
    <t>[Số điện thoại] textbox</t>
  </si>
  <si>
    <t>-status =enable
-Default=blank
-Max length=12
- Required field</t>
  </si>
  <si>
    <t>Check function-Thêm  nhà cung cấp</t>
  </si>
  <si>
    <t>Tại màn hình Quản lý nhà cung cấp
Click [Thêm] button</t>
  </si>
  <si>
    <t>Thêm thành công với trường [Tên nhà cung cấp] &gt; 70 kí tự</t>
  </si>
  <si>
    <t>1. Auto cut khi length=70
2. Thông tin nhà cung cấp mới được lưu vào database và hiển thị trong list nhà cung cấp
Đóng màn hình Thêm
Trở về màn hình Quản lý nhà cung cấp</t>
  </si>
  <si>
    <t>Thêm thành công với trường [Địa chỉ] &gt; 50 kí tự</t>
  </si>
  <si>
    <t>1. Auto cut khi length=50
2. Thông tin nhà cung cấp mới được lưu vào database và hiển thị trong list nhà cung cấp
Đóng màn hình Thêm
Trở về màn hình Quản lý nhà cung cấp</t>
  </si>
  <si>
    <t>Thêm nhà cung cấp thành công khi nhập vào tất cả các trường bắt buộc</t>
  </si>
  <si>
    <t>2. Thông tin nhà cung cấp mới được lưu vào database và hiển thị trong list nhà cung cấp
Đóng màn hình Thêm
Trở về màn hình Quản lý nhà cung cấp</t>
  </si>
  <si>
    <t>Thêm nhà cung cấp thành công với data max length</t>
  </si>
  <si>
    <t>2. Thêm nhà cung cấp mới vào database và hiển thị ở list nhà cung cấp
Đóng màn hình Thêm
Trở về màn hình Quản lý nhà cung cấp
Refresh list nhà cung cấp</t>
  </si>
  <si>
    <t xml:space="preserve">Thêm nhà cung cấp thất bại với trường [Tên nhà cung cấp] không có dữ liệu </t>
  </si>
  <si>
    <t>Tại màn hình Thêm
1. Nhập vào tất cả các trường ngoại trừ trường [Tên nhà cung cấp]
2. Click [Lưu] button</t>
  </si>
  <si>
    <t xml:space="preserve">Thêm nhà cung cấp thất bại với trường [Địa chỉ] không có dữ liệu </t>
  </si>
  <si>
    <t>Tại màn hình Thêm
1. Nhập vào tất cả các trường ngoại trừ trường [Địa chỉ]
2. Click [Lưu] button</t>
  </si>
  <si>
    <t>Thêm nhà cung cấp thất bại với trường [Số điện thoại] không có dữ liệu</t>
  </si>
  <si>
    <t>Tại màn hình Thêm
1. Nhập vào tất cả các trường ngoại trừ trường [Số điện thoại]
2. Click [Lưu] button</t>
  </si>
  <si>
    <t>Thêm nhà cung cấp không thành công với trường [Tên nhà cung cấp] không hợp lệ (all space)</t>
  </si>
  <si>
    <t>Tại màn hình Thêm
1. Nhập "  " vào textbox [Tên nhà cung cấp]
2. Click [Lưu] button</t>
  </si>
  <si>
    <t>Thêm nhà cung cấp không thành công với trường [Địa chỉ] không hợp lệ (all space)</t>
  </si>
  <si>
    <t>Tại màn hình Thêm
1. Nhập "  " vào textbox [Địa chỉ]
2. Click [Lưu] button</t>
  </si>
  <si>
    <t>Thêm nhà cung cấp không thành công với trường [Số điện thoại] không hợp lệ (all space)</t>
  </si>
  <si>
    <t>Tại màn hình Thêm
1. Nhập "  " vào textbox [Số điện thoaij]
2. Click [Lưu] button</t>
  </si>
  <si>
    <t>Thêm nhà cung cấp với [Tên nhà cung cấp] đã có trong database</t>
  </si>
  <si>
    <t>Tại màn hình Thêm
1. Nhập "X" vào textbox [Tên nhà cung cấp]
2.Nhập dữ liệu cho các trường khác
3. Click [Lưu] button</t>
  </si>
  <si>
    <t>3. Hiển thị thông báo lỗi "Lỗi nhà cung cấp đã có trong danh sách"</t>
  </si>
  <si>
    <t>- Một thông tin nhà cung cấp với [Tên nhà cung cấp]= "X" đã có trong database</t>
  </si>
  <si>
    <t>2. Trở về màn hình Quản lý nhà cung cấp</t>
  </si>
  <si>
    <t>-Status = read only
-Max length=10
-item load from the NCC list</t>
  </si>
  <si>
    <t>-status =enable
-Max length=70
-item load from the NCC list</t>
  </si>
  <si>
    <t xml:space="preserve">-status =enable
-Max length=50
-item load from the NCC list
</t>
  </si>
  <si>
    <t>-status =enable
-Max length=12
-item load from the NCC list</t>
  </si>
  <si>
    <t>Check function- Chỉnh sửa thông tin nhà cung cấp</t>
  </si>
  <si>
    <t>Tại màn hình Quản lý nhà cung cấp
Click [Chỉnh sửa] button</t>
  </si>
  <si>
    <t>Chỉnh sửa thành công với trường [Tên nhà cung cấp] &gt; 70 kí tự</t>
  </si>
  <si>
    <t xml:space="preserve">Tại màn hình Chỉnh sửa
1. Nhập vào tất cả các trường với trường [Tên nhà cung cấp] &gt; 70 kí tự
2. Click [Lưu] button </t>
  </si>
  <si>
    <t>1. Auto cut khi length=70
2. Thêm nhà cung cấp mới vào database và hiển thị ở list nhà cung cấp
Đóng màn hình Chỉnh sửa
Trở về màn hình Quản lý nhà cung cấp
Refresh list nhà cung cấp</t>
  </si>
  <si>
    <t>Chỉnh sửa thành công với trường [Địa chỉ] &gt; 50 kí tự</t>
  </si>
  <si>
    <t xml:space="preserve">Tại màn hình Chỉnh sửa
1. Nhập vào tất cả các trường với trường [Địa chỉ] &gt; 50 kí tự
2. Click [Lưu] button </t>
  </si>
  <si>
    <t>1. Auto cut khi length=50
2. Thêm nhà cung cấp mới vào database và hiển thị ở list nhà cung cấp
Đóng màn hình Chỉnh sửa
Trở về màn hình Quản lý nhà cung cấp
Refresh list nhà cung cấp</t>
  </si>
  <si>
    <t>Chỉnh sửa nhà cung cấp thành công với data max length</t>
  </si>
  <si>
    <t>2. Thêm nhà cung cấp mới vào database và hiển thị ở list nhà cung cấp
Đóng màn hình Chỉnh sửa
Trở về màn hình Quản lý nhà cung cấp
Refresh list nhà cung cấp</t>
  </si>
  <si>
    <t xml:space="preserve">Sửa nhà cung cấp thất bại với trường [Tên nhà cung cấp] không có dữ liệu </t>
  </si>
  <si>
    <t>Tại màn hình Chỉnh sửa
1. Nhập vào tất cả các trường ngoại trừ trường [Tên nhà cung cấp]
2. Click [Lưu] button</t>
  </si>
  <si>
    <t xml:space="preserve">Sửa nhà cung cấp thất bại với trường [Địa chỉ] không có dữ liệu </t>
  </si>
  <si>
    <t>Tại màn hình Chỉnh Sửa
1. Nhập vào tất cả các trường ngoại trừ trường [Địa chỉ]
2. Click [Lưu] button</t>
  </si>
  <si>
    <t xml:space="preserve">Sửa nhà cung cấp thất bại với trường [Số điện thoại] không có dữ liệu </t>
  </si>
  <si>
    <t>Tại màn hình Chỉnh Sửa
1. Nhập vào tất cả các trường ngoại trừ trường [Số điện thoại]
2. Click [Lưu] button</t>
  </si>
  <si>
    <t>Sửa nhà cung cấp không thành công với trường [Tên nhà cung cấp] không hợp lệ (all space)</t>
  </si>
  <si>
    <t>Tại màn hình Chỉnh Sửa
1. Nhập "  " vào textbox [Tên nhà cung cấp]
2. Click [Lưu] button</t>
  </si>
  <si>
    <t>Sửa nhà cung cấp thất bại với trường [Địa chỉ] không hợp lệ (all space)</t>
  </si>
  <si>
    <t>Tại màn hình Chỉnh Sửa
1. Nhập "  " vào textbox [Địa chỉ]
2. Click [Lưu] button</t>
  </si>
  <si>
    <t>Sửa nhà cung cấp thất bại với trường [Số điện thoại] không hợp lệ (all space)</t>
  </si>
  <si>
    <t>Tại màn hình Chỉnh Sửa
1. Nhập "  " vào textbox [Số điện thoaij]
2. Click [Lưu] button</t>
  </si>
  <si>
    <t>Xóa  nhà cung cấp thành công trên list  nhà cung cấp</t>
  </si>
  <si>
    <t>Tại màn hình Quản lý  nhà cung cấp
1.Click [Xóa] button
2.Click [OK] button</t>
  </si>
  <si>
    <t>1.Hiển thị thông báo "Bạn có chắc chắn muốn xóa  nhà cung cấp này không?"
Button :[OK], [Cancel]
2. Đóng thông báo
Trở về màn hình Quản lý  nhà cung cấp
Refresh list  nhà cung cấp</t>
  </si>
  <si>
    <t>Cancel : Xóa  nhà cung cấp từ List nhà cung cấp</t>
  </si>
  <si>
    <t>Tại màn hình Quản lý  nhà cung cấp
1. Click [Xóa] button
2. Click [Cancel] button</t>
  </si>
  <si>
    <t>1.Hiển thị thông báo "Bạn có chắc chắn muốn xóa  nhà cung cấp này không?"
Button :[OK], [Cancel]
2. Đóng thông báo
Trở về màn hình Quản lý  nhà cung cấp
Không xóa  nhà cung cấp hóa đã chọn</t>
  </si>
  <si>
    <t>Quản lý nhà cung cấp</t>
  </si>
  <si>
    <t>GUI-FUNC Quản lý nhà cung cấp</t>
  </si>
  <si>
    <t>Nhập Kho</t>
  </si>
  <si>
    <t>GUI-FUNC Nhập Kho</t>
  </si>
  <si>
    <t>Trần Thị Thảo</t>
  </si>
  <si>
    <t>[Mã phiếu] Textbox</t>
  </si>
  <si>
    <t>Status =enable
Default=blank
Max Lenght=10</t>
  </si>
  <si>
    <t xml:space="preserve">[Tìm] Button </t>
  </si>
  <si>
    <t>Status =enable</t>
  </si>
  <si>
    <t>Status= Read Only
Format: 20 records per page</t>
  </si>
  <si>
    <t>[Mã phiếu] Column</t>
  </si>
  <si>
    <t>Get data from Maphieu column of the PhieuNhap table</t>
  </si>
  <si>
    <t>[Tên loại hàng]  Column</t>
  </si>
  <si>
    <t>Get data from Tenloaihang column of the LoaiHang table</t>
  </si>
  <si>
    <t>[NCC]  Column</t>
  </si>
  <si>
    <t>Get data from NCC column of the NCC table</t>
  </si>
  <si>
    <t>[Tên hàng]  Column</t>
  </si>
  <si>
    <t>Get data from TenHang column of the HangHoa table</t>
  </si>
  <si>
    <t>[Số lượng]  Column</t>
  </si>
  <si>
    <t>Get data from Soluong column of the  CTPhieuNhap table</t>
  </si>
  <si>
    <t>[Gía mua]  Column</t>
  </si>
  <si>
    <t>Get data from Giamua column of the HangHoa table</t>
  </si>
  <si>
    <t>[Ngày nhập]  Column</t>
  </si>
  <si>
    <t>Get data from Ngaynhap column of the CTPhieuNhap table</t>
  </si>
  <si>
    <t>[Thành tiền]  Column</t>
  </si>
  <si>
    <t>Get data from Thanhtien column of the CTPhieuNhap table</t>
  </si>
  <si>
    <t>[Cập nhật] Button</t>
  </si>
  <si>
    <t>Check FUNC- Tìm kiếm phiếu nhập</t>
  </si>
  <si>
    <t>Mở màn hình Nhập kho thành công</t>
  </si>
  <si>
    <t>Tại Form Menu
Click [Nhập Kho]</t>
  </si>
  <si>
    <t>Hiển thị màn hình Nhập Kho</t>
  </si>
  <si>
    <t>Tự động cắt khi chuỗi =10</t>
  </si>
  <si>
    <t>Tìm kiếm thông tin Mã phiếu thành công với kết quả không tìm thấy trong data</t>
  </si>
  <si>
    <t>Tại màn hình Nhập Kho
1.Nhập vào item "Mã Phiếu" với kết quả không tồn tại trong hệ thống
2.Click [Tìm] Button</t>
  </si>
  <si>
    <t>Hiển thị thông báo : "Không tìm thấy"</t>
  </si>
  <si>
    <t>Tìm kiếm thành công mà không input điều kiện đầu vào</t>
  </si>
  <si>
    <t>Tại màn hình Nhập Kho
1.Không nhập kết quả đầu vào ở textbox
2.Click [Tìm] Button</t>
  </si>
  <si>
    <t>Hiển thị thông tin tất cả các phiếu nhập</t>
  </si>
  <si>
    <t>Tìm kiếm phiếu nhập thành công với item [Mã Phiếu]</t>
  </si>
  <si>
    <t>Tại màn hình Nhập Kho
1.Nhập thông tin [Mã phiếu] hợp lệ vào textbox
2.Click[Tìm] Button</t>
  </si>
  <si>
    <t>Hiển thị thông tin Phiếu nhập có [Mã nhiếu]= giá trị nhập vào ở Result list</t>
  </si>
  <si>
    <t>Tìm kiếm phiếu nhập thành công với giá trị nhập vào là " %abc" ở [Mã Phiếu] Textbox</t>
  </si>
  <si>
    <t>Tại màn hình Nhập Kho
1.Nhập thông tin [Mã phiếu] = "%abc"
2.Click[Tìm] Button</t>
  </si>
  <si>
    <t>Hiển thị thông tin Phiếu nhập với trường [Mã Phiếu] có các kí tự cuối là "abc" ở Result list</t>
  </si>
  <si>
    <t>Tìm kiếm phiếu nhập thành công với giá trị nhập vào là "abc%" ở  [Mã Phiếu] Textbox</t>
  </si>
  <si>
    <t>Tại màn hình Nhập Kho
1.Nhập thông tin vào textbox [Mã phiếu] = "abc%"
2.Click[Tìm] Button</t>
  </si>
  <si>
    <t>Hiển thị thông tin Phiếu nhập với trường [Mã Phiếu] có các kí tự đầu là "abc" ở Result list</t>
  </si>
  <si>
    <t>Tìm kiếm phiếu nhập thành công với giá trị nhập vào là " %abc%" ở  [Mã Phiếu] Textbox</t>
  </si>
  <si>
    <t>Tại màn hình Nhập Kho
1.Nhập thông tin vào textbox [Mã phiếu] = "%abc%"
2.Click[Tìm] Button</t>
  </si>
  <si>
    <t>Hiển thị thông tin Phiếu nhập với trường [Mã Phiếu] có các kí tự ở giữa là "abc" ở Result list</t>
  </si>
  <si>
    <t>Tại màn hình Nhập kho
1.Nhập thông tin tìm kiếm vào textbox [Mã phiếu]
2.Click[Tìm]Button</t>
  </si>
  <si>
    <t>Thoát: Đóng Form Nhập Kho</t>
  </si>
  <si>
    <t>Tại Form Nhập Kho
Click [Thoát] Button</t>
  </si>
  <si>
    <t>Quay lại Form Menu</t>
  </si>
  <si>
    <t>Cập nhật: Chuyển sang Form Cập Nhật</t>
  </si>
  <si>
    <t>Tại Form Nhập Kho
Click [Cập Nhật] Button</t>
  </si>
  <si>
    <t>Chuyển sang Form Cập Nhật</t>
  </si>
  <si>
    <t>Check GUI - Màn hình Cập Nhật</t>
  </si>
  <si>
    <t>Status = read only
Default=blank
Max Lenght=10
Auto</t>
  </si>
  <si>
    <t>[Tên loại hàng] ComboBox</t>
  </si>
  <si>
    <t>Status =enable
Default=blank
Max Lenght=15
Load all items from the Loaihang List in database
Required field</t>
  </si>
  <si>
    <t>[Tên hàng] ComboBox</t>
  </si>
  <si>
    <t>Status =enable
Default=blank
Max  Lenght=50
Load all items from the Hanghoa List in database
Required field</t>
  </si>
  <si>
    <t>[NCC] ComboBox</t>
  </si>
  <si>
    <t>Status =enable
Default=blank
Max  Lenght=50
Load all items from the Nhacungcap List in database
Required field</t>
  </si>
  <si>
    <t>[Số lượng] textbox</t>
  </si>
  <si>
    <t>Status =enable
Default=blank
Max  Lenght=10
Required field</t>
  </si>
  <si>
    <t xml:space="preserve">[Gía mua] textbox </t>
  </si>
  <si>
    <t>Status = Read only
Default=blank
Max  Lenght=50
Auto</t>
  </si>
  <si>
    <t>[Ngày nhập] DateTimePicker</t>
  </si>
  <si>
    <t>[Thành tiền] textbox</t>
  </si>
  <si>
    <t>[Tổng tiền] Textbox</t>
  </si>
  <si>
    <t>Status =Read only
Default=blank
Max Lenght=50
Auto</t>
  </si>
  <si>
    <t>[Tính tiền] Button</t>
  </si>
  <si>
    <t>Check FUNC-Thêm Thông tin Phiếu Nhập</t>
  </si>
  <si>
    <t>Mở màn hình cập nhật thành công</t>
  </si>
  <si>
    <t>Tại Form Nhập Kho
Click [Cập Nhật]Button</t>
  </si>
  <si>
    <t>Hiển thị màn hình Cập Nhật</t>
  </si>
  <si>
    <t>Hiển thị thông báo : "Số lượng phải là số và lớn hơn 0"</t>
  </si>
  <si>
    <t>Tại Form Cập Nhật
1.Nhập vào số 0
2.Click [Thêm] Button</t>
  </si>
  <si>
    <t>Tại Form Cập Nhật
1.Nhập sai định dạng dd/MM/yyyy
2.Click [Thêm] Button</t>
  </si>
  <si>
    <t>Hiển thị thông báo : "Ngày nhập phải là kiểu ngày (dd/MM/yyyy)"</t>
  </si>
  <si>
    <t>Tại Form Cập Nhật
1.Tháng= 1or 3 or 5 or 7 or 8 or 10 or 12
Nhập ngày &gt; 31
2.Click [Thêm] Button</t>
  </si>
  <si>
    <t>Tại Form Cập Nhật
1.Nhập tháng &gt; 12
2.Click [Thêm] Button</t>
  </si>
  <si>
    <t>Tại Form Cập Nhật
1.Tại Form Cập NhậtNhập tháng = 2
Nếu là năm nhuận
Nhập ngày &gt;29
2.Click [Thêm] Button</t>
  </si>
  <si>
    <t>Tại Form Cập Nhật
1.Nhập tháng = 2
Nếu là năm không nhuận
Nhập ngày &gt;28
2.Click [Thêm] Button</t>
  </si>
  <si>
    <t>Tại Form Cập Nhật
1.Nhập vào 4/6/9/21
2.Click [Thêm] Button</t>
  </si>
  <si>
    <t>Tại Form Cập Nhật
1.Tháng= 4 or 6 or 9 or 11 
Nhập ngày &gt;30
2.Click [Thêm] Button</t>
  </si>
  <si>
    <t>Tạo mới phiếu nhập và thêm hàng thành công</t>
  </si>
  <si>
    <t>Tại Form Cập Nhật
1.Tất cả đầu vào của dữ liệu hợp lê
2.Click [Thêm] Button</t>
  </si>
  <si>
    <t>Tạo mới phiếu nhập và thêm vào List
Đóng màn hình Cập Nhật
Quay lại màn hình Nhập Kho
Refresh list Phiếu Nhập</t>
  </si>
  <si>
    <t>Thêm hàng vào phiếu nhập thành công với data max length</t>
  </si>
  <si>
    <t>Tại Form Cập Nhật
1.Tất cả đầu vào của dữ liệu hợp lệ với data max lenght
2.Click [Thêm]Button</t>
  </si>
  <si>
    <t>Tạo mới phiếu nhập và thêm vào hàng hóa đã nhập ở 
Textbox và Comboox vào List
Đóng màn hình Cập Nhật
Quay lại màn hình Nhập Kho
Refresh list Phiếu Nhập</t>
  </si>
  <si>
    <t>Thêm hàng vào phiếu nhập  thất bại khi không có dữ liệu ở trường [Tên loại hàng]</t>
  </si>
  <si>
    <t>Tại Form Cập Nhật
1.Nhập tất cả các dữ liệu đầu vào trừ trường [Tên loại hàng]
2.Click [Thêm]Button</t>
  </si>
  <si>
    <t>Thêm hàng vào phiếu nhập  thất bại khi không có dữ liệu ở trường [Tên hàng]</t>
  </si>
  <si>
    <t>Tại Form Cập Nhật
1.Nhập tất cả các dữ liệu đầu vào trừ trường [Tên hàng]
2.Click [Thêm]Button</t>
  </si>
  <si>
    <t>Thêm hàng vào phiếu nhập  thất bại khi không có dữ liệu ở trường [NCC]</t>
  </si>
  <si>
    <t>Tại Form Cập Nhật
1.Nhập tất cả các dữ liệu đầu vào trừ trường [NCC]
2.Click [Thêm]Button</t>
  </si>
  <si>
    <t>Thêm hàng vào phiếu nhập thất bại khi không có dữ liệu ở trường [Số lượng]</t>
  </si>
  <si>
    <t>Tại Form Cập Nhật
1.Nhập tất cả các dữ liệu đầu vào trừ trường [Số lượng]
2.Click [Thêm]Button</t>
  </si>
  <si>
    <t>Thêm hàng vào phiếu nhập  thất bại khi không có dữ liệu ở trường [Ngày nhập]</t>
  </si>
  <si>
    <t>Tại Form Cập Nhật
1.Nhập tất cả các dữ liệu đầu vào trừ trường [Ngày nhập]
2.Click [Thêm]Button</t>
  </si>
  <si>
    <t>Thêm hàng  vào phiếu nhập  thất bại khi trường [Số lượng] trống</t>
  </si>
  <si>
    <t>Tại Form Cập Nhật
1.Nhập tất cả các dữ liệu đầu vào và [Số lượng]=""
2.Click [Thêm]Button</t>
  </si>
  <si>
    <t>Tại Form Cập Nhật
1.Nhập tất cả các dữ liệu đầu vào và [Ngày nhập] không đúng với ngày hiện tại
2.Click [Thêm]Button</t>
  </si>
  <si>
    <t>Hiển thị thông báo : "Ngày nhập không hợp lệ"</t>
  </si>
  <si>
    <t>Thêm hàng vào phiếu nhập  thất bại khi trường [Tên hàng] đã có trong database</t>
  </si>
  <si>
    <t>Tại Form Cập Nhật
1.Nhập tất cả các dữ liệu đầu vào
2.Click [Thêm]Button</t>
  </si>
  <si>
    <t>Hiển thị thông báo : "Lỗi.Mặt hàng đã có trong danh sách"</t>
  </si>
  <si>
    <t>Một thông tin hàng với [Tên hàng] nhập ở Textbox đã có trong datase</t>
  </si>
  <si>
    <t>Thoát: Đóng Form Cập Nhật</t>
  </si>
  <si>
    <t>Tại Form Cập Nhật
Click [Thoát] Button</t>
  </si>
  <si>
    <t>Quay lại Form Nhập Kho</t>
  </si>
  <si>
    <t>Check FUNC-Chỉnh sửa thông tin Phiếu Nhập</t>
  </si>
  <si>
    <t>Mở màn hình cập nhật
thành công</t>
  </si>
  <si>
    <t>Tại Form Cập Nhật
1.Nhập vào số 0
2.Click [Sửa] Button</t>
  </si>
  <si>
    <t>Tại Form Cập Nhật
1.Nhập sai định dạng dd/MM/yyyy
2.Click [Sửa] Button</t>
  </si>
  <si>
    <t>Tại Form Cập Nhật
1.Tháng= 1or 3 or 5 or 7 or 8 or 10 or 12
Nhập ngày &gt; 31
2.Click [Sửa] Button</t>
  </si>
  <si>
    <t>Tại Form Cập Nhật
1.Nhập tháng &gt; 12
2.Click [Sửa] Button</t>
  </si>
  <si>
    <t>Tại Form Cập Nhật
1.Tại Form Cập NhậtNhập tháng = 2
Nếu là năm nhuận
Nhập ngày &gt;29
2.Click [Sửa] Button</t>
  </si>
  <si>
    <t>Tại Form Cập Nhật
1.Nhập tháng = 2
Nếu là năm không nhuận
Nhập ngày &gt;28
2.Click [Sửa] Button</t>
  </si>
  <si>
    <t>Tại Form Cập Nhật
1.Nhập vào 4/6/9/21
2.Click [Sửa] Button</t>
  </si>
  <si>
    <t>Tại Form Cập Nhật
1.Tháng= 4 or 6 or 9 or 11 
Nhập ngày &gt;30
2.Click [Sửa] Button</t>
  </si>
  <si>
    <t>Chỉnh sửa hàng trong phiếu nhập  thất bại khi không có dữ liệu ở trường [Tên loại hàng]</t>
  </si>
  <si>
    <t>Tại Form Cập Nhật
1.Chỉnh sửa các dữ liệu đầu vào và trường [Tên loại hàng] rỗng
2.Click [Sửa]Button</t>
  </si>
  <si>
    <t>Chỉnh sửa hàng trong phiếu nhập  thất bại khi không có dữ liệu ở trường [Tên hàng]</t>
  </si>
  <si>
    <t>Tại Form Cập Nhật
1.Chỉnh sửa  dữ liệu đầu vào và trường [Tên hàng] rỗng
2.Click [Sửa]Button</t>
  </si>
  <si>
    <t>Chỉnh sửa hàng trong phiếu nhập  thất bại khi không có dữ liệu ở trường [NCC]</t>
  </si>
  <si>
    <t>Tại Form Cập Nhật
1.Chỉnh sửa các dữ liệu đầu vào và trường [NCC] rỗng
2.Click [Sửa]Button</t>
  </si>
  <si>
    <t>Chỉnh sửa hàng trong phiếu nhập thất bại khi không có dữ liệu ở trường [Số lượng]</t>
  </si>
  <si>
    <t>Tại Form Cập Nhật
1.Chỉnh sửa các dữ liệu đầu vào và trường [Số lượng] rỗng
2.Click [Sửa]Button</t>
  </si>
  <si>
    <t>Chỉnh sửa hàng trong phiếu nhập  thất bại khi không có dữ liệu ở trường [Ngày nhập]</t>
  </si>
  <si>
    <t>Tại Form Cập Nhật
1.Chỉnh sửa các dữ liệu đầu vào và trường [Ngày nhập] rỗng
2.Click [Sửa]Button</t>
  </si>
  <si>
    <t>Chỉnh sửa hàng trong phiếu nhập  thất bại khi trường [Số lượng] trống</t>
  </si>
  <si>
    <t>Tại Form Cập Nhật
1.Chỉnh sửa các dữ liệu đầu vào và trường [Số lượng]=" "
2.Click [Sửa]Button</t>
  </si>
  <si>
    <t>Chỉnh sửa hàng trong phiếu nhập  thất bại khi trường [Ngày nhập] không đúng với ngày hiện tại</t>
  </si>
  <si>
    <t>Tại Form Cập Nhật
1.Chỉnh sửa dữ liệu đầu vào và trường [Ngày nhập] không đúng với ngày hiện tại
2.Click [Sửa]Button</t>
  </si>
  <si>
    <t>Chỉnh sửa hàng trong phiếu nhập  thất bại khi trường [Tên hàng] đã có trong database</t>
  </si>
  <si>
    <t>Tại Form Cập Nhật
1.Chỉnh sửa các dữ liệu đầu vào với [Tên hàng] đả tồn tại
2.Click [Sửa]Button</t>
  </si>
  <si>
    <t>Hiển thị thông báo : "Tên hàng tồn tại"</t>
  </si>
  <si>
    <t>Một thông tin hàng với 
[Tên hàng] nhập ở Textbox đã
có trong datase</t>
  </si>
  <si>
    <t>Check FUNC-Xóa thông tin Phiếu Nhập</t>
  </si>
  <si>
    <t>Xóa hàng thành công trên list hàng của Phiếu nhập</t>
  </si>
  <si>
    <t>Tại Form Cập Nhật
Chọn hàng hóa trong phiếu nhập cần xóa
1.Click [Xóa] button
2.Click [OK] button</t>
  </si>
  <si>
    <t>1.Hiển thị thông báo "Bạn có chắc chắn muốn xóa hàng này không?"
Button :[OK], [Cancel]
2. Đóng thông báo
Trở về Form Cập Nhật
Refresh list hàng trong phiếu Nhập</t>
  </si>
  <si>
    <t xml:space="preserve">Cancel : Không xóa hàng </t>
  </si>
  <si>
    <t>Tại Form Cập Nhật
Chọn hàng hóa trong phiếu nhập cần xóa
1. Click [Xóa] button
2. Click [Cancel] button</t>
  </si>
  <si>
    <t>1.Hiển thị thông báo "Bạn có chắc chắn muốn xóa hàng này không?"
Button :[OK], [Cancel]
2. Đóng thông báo
Trở về Form Cập Nhật</t>
  </si>
  <si>
    <t>Check FUNC- Tính tiền</t>
  </si>
  <si>
    <t>Tính tiền thành công list hàng vừa nhập</t>
  </si>
  <si>
    <t>Tại Form Cập Nhật
Click [Tính tiền] Button</t>
  </si>
  <si>
    <t xml:space="preserve">Tổng tiền hiển thị trên textbox [Tổng tiền] 
</t>
  </si>
  <si>
    <t>Tính tiền thất bại khi 
list hàng không có data</t>
  </si>
  <si>
    <t>1.Hiển thị thông báo "Bạn cần thêm hàng vào phiếu Nhập?"
Button: [OK]
2. Đóng thông báo
Trở về Form Cập nhật</t>
  </si>
  <si>
    <t>Xuất Kho</t>
  </si>
  <si>
    <t>GUI-FUNC Xuất Kho</t>
  </si>
  <si>
    <t>[Mã phiếu xuất] Textbox</t>
  </si>
  <si>
    <t>Status =enable
Default=blank
Max Leght=10</t>
  </si>
  <si>
    <t>[Mã phiếu xuất] Column</t>
  </si>
  <si>
    <t>Get data from Soluong column of the  CTPhieuXuat table</t>
  </si>
  <si>
    <t>[Đơn giá]  Column</t>
  </si>
  <si>
    <t>Get data from Giamua column of the CTPhieuXuat table</t>
  </si>
  <si>
    <t>[Ngày mua]  Column</t>
  </si>
  <si>
    <t>Get data from Ngaynhap column of the CTPhieuXuat table</t>
  </si>
  <si>
    <t>Get data from Ngaynhap column of the Hanghoa table</t>
  </si>
  <si>
    <t>Get data from Thanhtien column of the CTPhieuXuat table</t>
  </si>
  <si>
    <t>Check FUNC- Tìm kiếm hóa đơn</t>
  </si>
  <si>
    <t>Mở màn hình Xuất Kho  thành công</t>
  </si>
  <si>
    <t>Tại Form Menu
Click [Xuất Kho] Button</t>
  </si>
  <si>
    <t>Hiển thị màn hình Xuất Kho</t>
  </si>
  <si>
    <t>Tìm kiếm thông tin Mã phiểu thành công với kết quả không tìm thấy trong data</t>
  </si>
  <si>
    <t>Tại màn hình Xuất Kho
1.Nhập vào item Mã phiếu xuất với kết quả không tồn tại trong hệ thống
2.Click [Tìm] Button</t>
  </si>
  <si>
    <t>Tại màn hình Xuất Kho
1.Không nhập kết quả đầu vào ở textbox
2.Click [Tìm] Button</t>
  </si>
  <si>
    <t>Hiển thị thông tin tất cả các phiếu xuất</t>
  </si>
  <si>
    <t>Tại màn hình Xuất Kho
1.Nhập thông tin [Mã phiếu xuất] hợp lệ vào textbox
2.Click[Tìm] Button</t>
  </si>
  <si>
    <t>Hiển thị thông tin phiếu xuất có [Mã nhiếu xuất]= giá trị nhập vào ở Result list</t>
  </si>
  <si>
    <t>Tìm kiếm phiếu xuất thành công với giá trị nhập vào 
là " %abc" ở [Mã phiếu xuất] Textbox</t>
  </si>
  <si>
    <t>Tại màn hình Xuất Kho
1.Nhập thông tin [Mã phiếu xuất] = "%abc"
2.Click[Tìm] Button</t>
  </si>
  <si>
    <t>Hiển thị thông tin phiếu xuất với trường [Mã phiếu xuất] có các kí tự cuối là "abc" ở Result list</t>
  </si>
  <si>
    <t>Tìm kiếm phiếu xuất thành công với giá trị nhập vào 
là "abc%" ở  [Mã phiếu xuất] Textbox</t>
  </si>
  <si>
    <t>Tại màn hình Xuất Kho
1.Nhập thông tin vào textbox [Mã phiếu xuất] = "abc%"
2.Click[Tìm] Button</t>
  </si>
  <si>
    <t>Hiển thị thông tin phiếu xuất với trường [Mã phiếu xuất] có các kí tự đầu là "abc" ở Result list</t>
  </si>
  <si>
    <t>Tìm kiếm phiếu xuất thành công với giá trị nhập vào 
là " %abc%" ở  [Mã phiếu xuất] Textbox</t>
  </si>
  <si>
    <t>Tại màn hình Xuất Kho
1.Nhập thông tin vào textbox [Mã phiếu xuất] = "%abc%"
2.Click[Tìm] Button</t>
  </si>
  <si>
    <t>Hiển thị thông tin phiếu xuất với trường [Mã phiếu xuất] có các kí tự ở giữa là "abc" ở Result list</t>
  </si>
  <si>
    <t>Thoát: Đóng Form Xuất Kho</t>
  </si>
  <si>
    <t>Tại Form Xuất Kho
Click [Thoát] Button</t>
  </si>
  <si>
    <t>Cập nhật: Chuyển sang Form
 Cập Nhật</t>
  </si>
  <si>
    <t>Tại Form Xuất Kho
Click [Cập Nhật] Button</t>
  </si>
  <si>
    <t>[Mã phiếu xuất xuất] Textbox</t>
  </si>
  <si>
    <t>Status = read only
Default=blank
Max length=10
Auto</t>
  </si>
  <si>
    <t>[Mã hàng] Textox</t>
  </si>
  <si>
    <t>Status =enable
Default=blank
Max  length=50
Load all items from the Hanghoa List in database
Required field</t>
  </si>
  <si>
    <t>Status =enable
Default=blank
Max length=10
Load all items from the Loaihang List in database
Required field</t>
  </si>
  <si>
    <t>[Số lượng] Textbox</t>
  </si>
  <si>
    <t>Status =enable
Default=blank
Max  length=10
Required field</t>
  </si>
  <si>
    <t xml:space="preserve">[Đơn giá] Textbox </t>
  </si>
  <si>
    <t>Status = Read only
Default=blank
Max  length=50
Required field</t>
  </si>
  <si>
    <t>[Ngày bán] DateTimePicker</t>
  </si>
  <si>
    <t>[Thành tiền] Textbox</t>
  </si>
  <si>
    <t>Status = Read only
Default=blank
Max  length=50
Auto</t>
  </si>
  <si>
    <t>[Bảo hành] Textbox</t>
  </si>
  <si>
    <t>Status = Read only
Default=blank
Max  length=10
Auto</t>
  </si>
  <si>
    <t>Status =Read only
Default=blank
Max length=50
Auto</t>
  </si>
  <si>
    <t>Check FUNC-Thêm Thông tin Phiếu Xuất</t>
  </si>
  <si>
    <t>Mở màn hình Cập nhật
thành công</t>
  </si>
  <si>
    <t>Tại Form Xuất kho
Click [Cập Nhật]Button</t>
  </si>
  <si>
    <t>Hiển thị thông báo : "Ngày nhập phải là kiểu ngày (dd/MM/yyyy) "</t>
  </si>
  <si>
    <t>Hiển thị thông báo : "Đơn giá phải là số và lớn hơn 0"</t>
  </si>
  <si>
    <t>Tại Form Cập Nhật
1.Nhập vào đơn giá bé hơn giá mua
2.Click [Thêm] Button</t>
  </si>
  <si>
    <t>Hiển thị thông báo : "Đơn giá phải lớn hơn giá mua"</t>
  </si>
  <si>
    <t>Tạo mới phiếu xuất và thêm hàng thành công</t>
  </si>
  <si>
    <t>Tại Form Cập Nhật
1.Tất cả đầu vào của dữ liệu hợp lê
2.Click [Thêm]Button</t>
  </si>
  <si>
    <t>Tạo mới phiếu xuất và thêm vào hàng hóa đã nhập ở 
Textbox và ComboBox vào List
Tính tiền:  Trả về tổng tiền của hàng hóa trong phiếu nhập và lưu thông tin phiếu xuất vào database
Đóng màn hình Cập Nhật
Quay lại màn hình Xuất kho
Refresh list Phiếu xuất</t>
  </si>
  <si>
    <t>Thêm hàng vào phiếu xuất thành công với  data max length</t>
  </si>
  <si>
    <t>Tại Form Cập Nhật
1.Tất cả đầu vào của dữ liệu hợp lệ với data max length
2.Click [Thêm]Button</t>
  </si>
  <si>
    <t>Tạo mới phiếu xuất và thêm vào hàng hóa đã nhập ở 
Textbox và ComboBox vào List
Tính tiền:  Trả về tổng tiền của hàng hóa trong phiếu xuất và lưu thông tin phiếu xuất vào database
Đóng màn hình Cập Nhật
Quay lại màn hình Xuất kho
Refresh list Phiếu xuất</t>
  </si>
  <si>
    <t>Thêm hàng vào phiếu xuất thất bại khi không có dữ liệu ở trường [Tên loại hàng]</t>
  </si>
  <si>
    <t>Tại Form Cập Nhật
1.Nhập tất cả các dữ liệu đầu vào
 trừ trường [Tên loại hàng]
2.Click [Thêm]Button</t>
  </si>
  <si>
    <t>Thêm hàng vào phiếu xuất  thất bại khi không có dữ liệu ở trường [Tên hàng]</t>
  </si>
  <si>
    <t>Tại Form Cập Nhật
1.Nhập tất cả các dữ liệu đầu vào
 trừ trường [Tên hàng]
2.Click [Thêm]Button</t>
  </si>
  <si>
    <t>Thêm hàng vào phiếu xuất  thất bại khi không có dữ liệu ở trường [Số lượng]</t>
  </si>
  <si>
    <t>Tại Form Cập Nhật
1.Nhập tất cả các dữ liệu đầu vào
 trừ trường [Số lượng]
2.Click [Thêm]Button</t>
  </si>
  <si>
    <t>Thêm hàng vào phiếu xuất  thất bại khi không có dữ liệu ở trường [Đơn giá]</t>
  </si>
  <si>
    <t>Tại Form Cập Nhật
1.Nhập tất cả các dữ liệu đầu vào
 trừ trường [Đơn giá]
2.Click [Thêm]Button</t>
  </si>
  <si>
    <t>Thêm hàng vào phiếu xuất  thất bại khi không có dữ liệu ở trường [Ngày bán]</t>
  </si>
  <si>
    <t>Tại Form Cập Nhật
1.Nhập tất cả các dữ liệu đầu vào
 trừ trường [Ngày bán]
2.Click [Thêm]Button</t>
  </si>
  <si>
    <t>Thêm hàng vào phiếu xuất  thất bại khi trường [Số lượng] trống</t>
  </si>
  <si>
    <t>Tại Form Cập Nhật
1.Nhập tất cả các dữ liệu đầu vào
 và [Số lượng]=" "
2.Click [Thêm]Button</t>
  </si>
  <si>
    <t>Thêm hàng vào phiếu  thất bại khi trường [Ngày bán] không phải là ngày hiện tại</t>
  </si>
  <si>
    <t>Tại Form Cập Nhật
1.Nhập tất cả các dữ liệu đầu vào và trường [Ngày bán] không phải là ngày hiện tại
2.Click [Thêm]Button</t>
  </si>
  <si>
    <t>Hiển thị thông báo : "Ngày bán không hợp lệ"</t>
  </si>
  <si>
    <t>Thêm hàng vào phiếu xuất  thất bại khi trường [Đơn giá] trống</t>
  </si>
  <si>
    <t>Tại Form Cập Nhật
1.Nhập tất cả các dữ liệu đầu vào và trường [Đơn giá] =" "
2.Click [Thêm]Button</t>
  </si>
  <si>
    <t>Thêm hàng vào phiếu xuất  thất bại khi trường [Tên hàng] đã có trong database</t>
  </si>
  <si>
    <t>Hiển thị thông báo : "Lỗi mặt hàng đã có trong danh sách"</t>
  </si>
  <si>
    <t>Một thông tin hàng với [Tên hàng] nhập ở Textbox đã
có trong datase</t>
  </si>
  <si>
    <t>Quay lại Form Xuất kho</t>
  </si>
  <si>
    <t>Check FUNC-Chỉnh sửa thông tin Phiếu Xuất</t>
  </si>
  <si>
    <t>Tại Form Cập Nhật
1.Nhập vào đơn giá bé hơn giá mua
2.Click [Sửa] Button</t>
  </si>
  <si>
    <t>Chỉnh sửa hàng trong phiếu xuất  thất bại khi không có dữ liệu ở trường [Tên loại hàng]</t>
  </si>
  <si>
    <t>Tại Form Cập Nhật
1.Chỉnh sửa  dữ liệu đầu vào và  trường [Tên hàng] rỗng
2.Click [Sửa]Button</t>
  </si>
  <si>
    <t>Chỉnh sửa hàng trong phiếu xuất  thất bại khi không có dữ liệu ở trường [Tên hàng]</t>
  </si>
  <si>
    <t>Tại Form Cập Nhật
1.Chỉnh sửa các dữ liệu đầu vào và trường [Đơn giá] rỗng
2.Click [Sửa]Button</t>
  </si>
  <si>
    <t>Chỉnh sửa hàng  thất bại khi không có dữ liệu ở trường [Đơn giá]</t>
  </si>
  <si>
    <t>Tại Form Cập Nhật
1.Chỉnh sửa dữ liệu đầu vào và trường [Số lượng] rỗng
2.Click [Sửa]Button</t>
  </si>
  <si>
    <t>Chỉnh sửa hàng trong phiếu xuất  thất bại khi không có dữ liệu ở trường [Số lượng]</t>
  </si>
  <si>
    <t>Tại Form Cập Nhật
1.Chỉnh sửa các dữ liệu đầu vào và 
 trường [Ngàybán] rỗng
2.Click [Sửa]Button</t>
  </si>
  <si>
    <t>Chỉnh sửa hàng trong phiếu xuất  thất bại khi không có dữ liệu ở trường [Ngày bán]</t>
  </si>
  <si>
    <t>Chỉnh sửa hàng trong phiếu xuất  thất bại khi trường [Số lượng] là khoảng trắng</t>
  </si>
  <si>
    <t>Chỉnh sửa hàng trong phiếu xuất  thất bại khi trường [Ngày bán] không giống ngày hiện tại</t>
  </si>
  <si>
    <t>Tại Form Cập Nhật
1.Nhập tất cả các dữ liệu đầu vào và trường [Đơn giá] =" "
2.Click [Sửa]Button</t>
  </si>
  <si>
    <t>Chỉnh sửa hàng trong phiếu xuất  thất bại khi trường [Đơn giá] trống</t>
  </si>
  <si>
    <t>Chỉnh sửa hàng  thất bại khi trường [Tên hàng] đã có trong database</t>
  </si>
  <si>
    <t>Check FUNC-Xóa thông tin Phiếu Xuất</t>
  </si>
  <si>
    <t>Xóa hàng thành công trên list hàng của Phiếu Xuất</t>
  </si>
  <si>
    <t>1.Hiển thị thông báo "Bạn có chắc chắn muốn xóa hàng này không?"
Button :[OK], [Cancel]
2. Đóng thông báo
Trở về Form Cập Nhật
Refresh list hàng trong phiếu nhập</t>
  </si>
  <si>
    <t>Quay lại Form Xuất Kho</t>
  </si>
  <si>
    <t>Tính tiền  thất bại khi list hàng không có data</t>
  </si>
  <si>
    <t>1.Hiển thị thông báo "Bạn cần thêm hàng vào phiếu xuất"
Button: [OK]
2. Đóng thông báo
Trở về Form Cập nhật</t>
  </si>
  <si>
    <t>2. Hiển thị thông báo lỗi " Thiếu thông tin"</t>
  </si>
  <si>
    <t>2.Hiển thị thông báo "Không được để trống các item bắt buộc (*)"</t>
  </si>
  <si>
    <t>Quản lý loại hàng</t>
  </si>
  <si>
    <t>Thống Kê</t>
  </si>
  <si>
    <t>TEST REPORT</t>
  </si>
  <si>
    <t>Notes</t>
  </si>
  <si>
    <t>Module code</t>
  </si>
  <si>
    <t>Number of  test cases</t>
  </si>
  <si>
    <t>Sub total</t>
  </si>
  <si>
    <t>Test coverage</t>
  </si>
  <si>
    <t>%</t>
  </si>
  <si>
    <t>Test successful coverage</t>
  </si>
  <si>
    <t>GUI-FUNC Thống kê</t>
  </si>
  <si>
    <t>Hà Lý Kiệt</t>
  </si>
  <si>
    <t>Check GUI-Thống Kê Doanh Thu</t>
  </si>
  <si>
    <t>[Tháng] ComboBox</t>
  </si>
  <si>
    <t>[Năm] ComboBox</t>
  </si>
  <si>
    <t>Status= Read Only
Format: 100 records per page</t>
  </si>
  <si>
    <t>[Tháng] Column</t>
  </si>
  <si>
    <t>[Tổng xuất]  Column</t>
  </si>
  <si>
    <t>[Tổng nhập]  Column</t>
  </si>
  <si>
    <t>T</t>
  </si>
  <si>
    <t>[Doanh thu]  Column</t>
  </si>
  <si>
    <t>[Lỗ]  Column</t>
  </si>
  <si>
    <t>[Thống kê] Button</t>
  </si>
  <si>
    <t>Check FUNC- Thống Kê Doanh Thu</t>
  </si>
  <si>
    <t>Mở màn hình thống kê 
doanh thu thành công</t>
  </si>
  <si>
    <t>Hiển thị màn hình thống kê doanh thu</t>
  </si>
  <si>
    <t>Thống kê doanh thu thành công với kết quả không tin thấy trong data</t>
  </si>
  <si>
    <t>Thống kê thành công với không có kết
quả đầu vào</t>
  </si>
  <si>
    <t>Tại Form Thống Kê Doanh Thu
Click [Thống kê]</t>
  </si>
  <si>
    <t>Hiển thị tất cả doanh thu</t>
  </si>
  <si>
    <t>Thống kê thành công với kết
quả đầu vào là [Tháng] và [Năm] hợp lệ</t>
  </si>
  <si>
    <t>Hiển thị thông tin doanh thu của [Tháng] = giá trị của ComboBox
[Năm]= giá trị của ComboBox ở Result List</t>
  </si>
  <si>
    <t>Check GUI-Thống Kê Hàng hóa</t>
  </si>
  <si>
    <t>[Chọn mục] ComboBox</t>
  </si>
  <si>
    <t>Status =enable
Default=blank</t>
  </si>
  <si>
    <t>Get data from Mahang column of the HangHoa table</t>
  </si>
  <si>
    <t>Get data from Soluong column of the HangHoa table</t>
  </si>
  <si>
    <t>[Xem] Button</t>
  </si>
  <si>
    <t>Check FUNC- Thống kê Hàng hóa</t>
  </si>
  <si>
    <t>Mở màn hình thống kê 
hàng hóa thành công</t>
  </si>
  <si>
    <t>Hiển thị màn hình thống kê hàng hóa</t>
  </si>
  <si>
    <t>Thống kê hàng hóa thành công với kết quả không tin thấy trong data</t>
  </si>
  <si>
    <t>Hiển thị tất cả hàng hóa</t>
  </si>
  <si>
    <t>1.0</t>
  </si>
  <si>
    <t>Sửa bài theo yêu cầu</t>
  </si>
  <si>
    <t>Quản lý cửa hàng bán điện thoại di động</t>
  </si>
  <si>
    <t>QLĐTDĐ</t>
  </si>
  <si>
    <t>Quản lý cửa hàng bán điện thoại di động</t>
  </si>
  <si>
    <t>Tại màn hình Quản lý hàng hóa
Click [Thêm] button</t>
  </si>
  <si>
    <t>Tại màn hình Thêm
1.Nhập vào tất cả các trường với trường [Tên hàng] &gt;70 kí tự
2. Click[Lưu] button</t>
  </si>
  <si>
    <t>Tại màn hình Thêm
1.Nhập vào tất cả các trường với trường [Bảo hành] là số 0
2. Click[Lưu] button</t>
  </si>
  <si>
    <t>Tại màn hình Thêm
1.Nhập vào tất cả các trường với trường [Giá mua] là số 0
2. Click[Lưu] button</t>
  </si>
  <si>
    <t>Tại màn hình Thêm
1.Nhập vào tất cả các trường với trường [Màu sắc] &gt;15 kí tự
2. Click[Lưu] button</t>
  </si>
  <si>
    <t>Tại màn hình Thêm
1. Nhập dữ liệu vào tất cả các trường với data max length
2. Click [Lưu] button</t>
  </si>
  <si>
    <t>Tại màn hình Thêm
1. Nhập dữ liệu vào tất cả các trường với trường [Tên nhà cung cấp] &gt; 70 kí tự
2. Click [Lưu] button</t>
  </si>
  <si>
    <t>Tại màn hình Thêm
1. Nhập dữ liệu vào tất cả các trường với trường [Địa chỉ] &gt; 50 kí tự
2. Click [Lưu] button</t>
  </si>
  <si>
    <t>&lt;List modules included in this release&gt; Login, Nhập Kho, Xuất Kho, Quản lý hàng hóa, Quản lý loại hàng, Quản lý nhà cung cấp, Thống Kê</t>
  </si>
  <si>
    <t>Thêm hàng thất bại khi nhập vào trường [Bảo hành] khác số</t>
  </si>
  <si>
    <t>Tại màn hình Thêm
1.Nhập vào tất cả các trường với trường [Bảo hành] khác số
2. Click[Lưu] button</t>
  </si>
  <si>
    <t>Thêm hàng thất bại khi nhập vào trường [Bảo hành] là số âm</t>
  </si>
  <si>
    <t>Tại màn hình Thêm
1.Nhập vào tất cả các trường với trường [Bảo hành] là số âm
2. Click[Lưu] button</t>
  </si>
  <si>
    <t>Tại màn hình Thêm
1.Nhập vào tất cả các trường với trường [Bảo hành] là số &gt;max length number(2)
2. Click[Lưu] button</t>
  </si>
  <si>
    <t>1. Auto cut khi length=2
2. Thông tin hàng mới được lưu vào database và hiển thị trong list hàng hóa
Đóng màn hình Thêm</t>
  </si>
  <si>
    <t>Thêm hàng thành công khi nhập vào trường [Bảo hành] là số &gt;max length number(2)</t>
  </si>
  <si>
    <t>Thêm hàng thất bại khi nhập vào trường [Giá mua] khác số</t>
  </si>
  <si>
    <t>Tại màn hình Thêm
1.Nhập vào tất cả các trường với trường [Giá mua] khác số
2. Click[Lưu] button</t>
  </si>
  <si>
    <t>Thêm hàng thất bại khi nhập vào trường [Giá mua] là số âm</t>
  </si>
  <si>
    <t>Tại màn hình Thêm
1.Nhập vào tất cả các trường với trường [Giá mua] là số âm
2. Click[Lưu] button</t>
  </si>
  <si>
    <t>-status =enable
-Default=blank
-Max length=2
- Required field</t>
  </si>
  <si>
    <t>Chỉnh sửa hàng thất bại với trường [Bảo hành] không phải số</t>
  </si>
  <si>
    <t>Tại màn hình Chỉnh sửa
1. Sửa các trường với trường [Bảo hành] không phải số
2. Click [Lưu] button</t>
  </si>
  <si>
    <t xml:space="preserve">Chỉnh sửa hàng thất bại với trường [Bảo hành] là số âm </t>
  </si>
  <si>
    <t>Tại màn hình Chỉnh sửa
1. Sửa các trường với trường [Bảo hành] là số âm
2. Click [Lưu] button</t>
  </si>
  <si>
    <t>Chỉnh sửa hàng thành công với trường [Bảo hành] là số &gt; max length number(2)</t>
  </si>
  <si>
    <t>Tại màn hình Chỉnh sửa
1. Sửa các trường với trường [Bảo hành] là số &gt;max length number(2)
2. Click [Lưu] button</t>
  </si>
  <si>
    <t>1. Auto cut khi length=2
2. Thông tin hàng sau khi chỉnh sửa được lưu vào database và hiển thị trong list hàng hóa
Đóng màn hình Chỉnh sửa</t>
  </si>
  <si>
    <t>Tại màn hình Chỉnh sửa
1. Sửa các trường với trường [Giá mua] khác số
2. Click [Lưu] button</t>
  </si>
  <si>
    <t>Chỉnh sửa hàng thất bại với trường [Giá mua] khác số</t>
  </si>
  <si>
    <t>Chỉnh sửa hàng thất bại với trường [Giá mua] là số âm</t>
  </si>
  <si>
    <t>Tại màn hình Chỉnh sửa
1. Sửa các trường với trường [Giá mua] là số âm
2. Click [Lưu] button</t>
  </si>
  <si>
    <t xml:space="preserve">-status =enable
-Max length=50
-item load from the HangHoa list
</t>
  </si>
  <si>
    <t>1. Auto cut khi length=50
2. Thông tin hàng mới được lưu vào database và hiển thị trong list hàng hóa
Đóng màn hình Thêm</t>
  </si>
  <si>
    <t>Thêm hàng thành công khi nhập vào trường [Giá mua] là số &gt;max length number (50)</t>
  </si>
  <si>
    <t>Tại màn hình Thêm
1.Nhập vào tất cả các trường với trường [Giá mua] là số &gt; max length number (50)
2. Click[Lưu] button</t>
  </si>
  <si>
    <t>Tại màn hình Chỉnh sửa
1. Sửa các trường với trường [Giá mua] &gt; max length number
2. Click [Lưu] button</t>
  </si>
  <si>
    <t>1. Auto cut khi length=50
2. Thông tin hàng sau khi chỉnh sửa được lưu vào database và hiển thị trong list hàng hóa
Đóng màn hình Chỉnh sửa</t>
  </si>
  <si>
    <t>Chỉnh sửa hàng thành công với trường [Giá mua] là số &gt; max length number</t>
  </si>
  <si>
    <t>Thêm thất bại với trường [Số điện thoại] khác số</t>
  </si>
  <si>
    <t>Tại màn hình Thêm
1. Nhập dữ liệu vào tất cả các trường với trường [Số điện thoại] khác số
2. Click [Lưu] button</t>
  </si>
  <si>
    <t>Thêm thất bại với trường [Số điện thoại] là số âm</t>
  </si>
  <si>
    <t>Tại màn hình Thêm
1. Nhập dữ liệu vào tất cả các trường với trường [Số điện thoại] là số âm
2. Click [Lưu] button</t>
  </si>
  <si>
    <t>Tại màn hình Thêm
1. Nhập dữ liệu vào tất cả các trường với trường [Số điện thoại] là số&gt; max length number(12)
2. Click [Lưu] button</t>
  </si>
  <si>
    <t>1. Auto cut khi length=12
2. Thông tin nhà cung cấp mới được lưu vào database và hiển thị trong list nhà cung cấp
Đóng màn hình Thêm</t>
  </si>
  <si>
    <t>Chỉnh sửa thất bại với trường [Số điện thoại] khác số</t>
  </si>
  <si>
    <t xml:space="preserve">Tại màn hình Chỉnh sửa
1. Nhập vào tất cả các trường với trường [Số điện thoại] khác số
2. Click [Lưu] button </t>
  </si>
  <si>
    <t>Chỉnh sửa thất bại với trường [Số điện thoại] là số âm</t>
  </si>
  <si>
    <t xml:space="preserve">Tại màn hình Chỉnh sửa
1. Nhập vào tất cả các trường với trường [Số điện thoại] là số âm
2. Click [Lưu] button </t>
  </si>
  <si>
    <t xml:space="preserve">Tại màn hình Chỉnh sửa
1. Nhập vào tất cả các trường với trường [Số điện thoại] là số &gt; max length number(12)
2. Click [Lưu] button </t>
  </si>
  <si>
    <t xml:space="preserve">Thêm thành công với trường [Số điện thoại] là số &gt; max length number(12) </t>
  </si>
  <si>
    <t>Chỉnh sửa thành công với trường [Số điện thoại] là sô &gt; max length number(12)</t>
  </si>
  <si>
    <r>
      <rPr>
        <sz val="11"/>
        <rFont val="Calibri"/>
        <family val="2"/>
      </rPr>
      <t>-</t>
    </r>
    <r>
      <rPr>
        <sz val="11"/>
        <rFont val="Calibri"/>
        <family val="2"/>
        <scheme val="minor"/>
      </rPr>
      <t>Status= Read Only
-Format: 20 records per page</t>
    </r>
  </si>
  <si>
    <t>[Previous] Button</t>
  </si>
  <si>
    <t>[Next] Button</t>
  </si>
  <si>
    <t>- Status = disable</t>
  </si>
  <si>
    <t>-Status= enable</t>
  </si>
  <si>
    <t>else</t>
  </si>
  <si>
    <t>If User at the first page of list search</t>
  </si>
  <si>
    <t>If User at the last page of list search</t>
  </si>
  <si>
    <t>1.Datagird hiển thị header và 20 dòng (record từ 1 đến 20) với [Previous] Button= disable, [Next] button=enable
2. Hiển thị thông tin loại hàng với trường [Tên loại hàng] = giá trị nhập vào trong result list</t>
  </si>
  <si>
    <t>1.Datagird hiển thị header và 20 dòng (record từ 1 đến 20) với [Previous] Button= disable, [Next] button=enable
2. Hiển thị thông tin hàng hóa với trường [Tên hàng] = giá trị nhập vào trong result list</t>
  </si>
  <si>
    <t>Status = disable</t>
  </si>
  <si>
    <t>Tìm kiếm Mã phiếu thành công với chuỗi có độ dài lớn hơn 10</t>
  </si>
  <si>
    <t>Tại màn hình Nhập Kho
1.Nhập vào chuỗi &gt;10
2.Click [Tìm] Button</t>
  </si>
  <si>
    <t>Tìm kiếm phiếu nhập thành công với result trên 20 records</t>
  </si>
  <si>
    <t>DataGridView hiển thị Header , 20 records đầu tiên  với [Previous] Button = disable , [Next] Button = enable
Hiển thị thông tin phiếu nhập với trường [Mã phiếu]= giá trị nhập vào ở result list</t>
  </si>
  <si>
    <t>Thêm hàng thất bại với trường [Số lượng] không phải là số</t>
  </si>
  <si>
    <t>Tại Form Cập Nhật
1.Nhập vào không phải là số
vd: "2d"
vd: "hai"
vd:"@%2"
2.Click [Thêm] Button</t>
  </si>
  <si>
    <t>Thêm hàng thất bại với trường [Số lượng] là số âm</t>
  </si>
  <si>
    <t>Tại Form Cập Nhật
1.Nhập vào số âm
vd: "-10"
2.Click [Thêm] Button</t>
  </si>
  <si>
    <t>Thêm hàng thất bại với trường [Số lượng] là số &gt; Max length Number(10)</t>
  </si>
  <si>
    <t>Tại Form Cập Nhật
1.Nhập vào số &gt; Max length Number(10)
2.Click [Thêm] Button</t>
  </si>
  <si>
    <t>Thêm hàng thất bại với trường [Số lượng] là 0</t>
  </si>
  <si>
    <t>Thêm hàng thất bại với trường [Ngày nhập] sai định dạng ngày</t>
  </si>
  <si>
    <t>Thêm hàng thất bại với trường [Ngày nhập]ngày &gt; 31 thuộc các tháng  1,3,5,7,8,10,12</t>
  </si>
  <si>
    <t>Thêm hàng thất bại với trường [Ngày nhập] tháng &gt; 12</t>
  </si>
  <si>
    <t>Thêm hàng thất bại với trường [Ngày nhập] ngày &gt;29 thuộc tháng 2 nếu là năm nhuận</t>
  </si>
  <si>
    <t>Thêm hàng thất bại với trường [Ngày nhập]  ngày &gt;28 thuộc tháng 2 nếu năm không nhuận</t>
  </si>
  <si>
    <t>Thêm hàng thất bại với trường [Ngày nhập] ngày &gt;30 thuộc các tháng 4,6,9,11</t>
  </si>
  <si>
    <t>Hiển thị thông báo: "Tên loại hàng phải được chọn"</t>
  </si>
  <si>
    <t>Hiển thị thông báo: "Tên hàng phải được chọn"</t>
  </si>
  <si>
    <t>Hiển thị thông báo: "Nhà cung cấp phải được chọn"</t>
  </si>
  <si>
    <t>Hiển thị thông báo: "Số lượng phải được nhập"</t>
  </si>
  <si>
    <t>Hiển thị thông báo: "Ngày nhập phải được nhập"</t>
  </si>
  <si>
    <t>Thêm hàng không  thất bại khi trường [Ngày nhập] không đúng với ngày hiện tại</t>
  </si>
  <si>
    <t>Tại Form Cập Nhật
1.Nhập vào không phải là số
vd: "2d"
vd: "hai"
vd:"@%2"
2.Click [Sửa] Button</t>
  </si>
  <si>
    <t>Tại Form Cập Nhật
1.Nhập vào số âm
vd: "-10"
2.Click [Sửa] Button</t>
  </si>
  <si>
    <t>Tại Form Cập Nhật
1.Nhập vào số &gt; Max length Number(10)
2.Click [Sửa] Button</t>
  </si>
  <si>
    <t>Chỉnh sửa thất bại với trường [Số lượng] là 0</t>
  </si>
  <si>
    <t>Chỉnh sửa thất bại với trường [Ngày nhập] sai định dạng ngày</t>
  </si>
  <si>
    <t>Chỉnh sửa thất bại với trường [Ngày nhập] ngày &gt; 31 thuộc các tháng  1,3,5,7,8,10,12</t>
  </si>
  <si>
    <t>Chỉnh sửa thất bại với trường [Ngày nhập] tháng &gt;12</t>
  </si>
  <si>
    <t>Chỉnh sửa thất bại với trường [Ngày nhập]  ngày &gt;29  thuộc tháng 2 nếu là năm nhuận</t>
  </si>
  <si>
    <t>Chỉnh sửa thất bại với trường [Ngày nhập]  ngày &gt;28 thuộc tháng 2 nếu năm không nhuận</t>
  </si>
  <si>
    <t>Chỉnh sửa hàng thất bại với trường [Ngày nhập] sai định dạng ngày</t>
  </si>
  <si>
    <t>Chỉnh sửa hàng thất bại với trường [Ngày nhập]  ngày &gt;30 thuộc các tháng 4,6,9,11</t>
  </si>
  <si>
    <t>Tìm kiếm Mã phiếu xuất thành công với chuỗi có độ dài lớn hơn 10</t>
  </si>
  <si>
    <t>Tìm kiếm phiếu xuất thành công
 với item [Mã phiếu xuất ]</t>
  </si>
  <si>
    <t>Tìm kiếm phiếu xuất thành công với result trên 20 records</t>
  </si>
  <si>
    <t>Tại màn hình Xuất kho
1.Nhập thông tin tìm kiếm vào textbox [Mã phiếu xuất]
2.Click[Tìm]Button</t>
  </si>
  <si>
    <r>
      <t>DataGridView hiển thị Header , 20 records đầu tiên với [Previous] Button = disable , [Next] Button = enable
Hiển thị</t>
    </r>
    <r>
      <rPr>
        <sz val="12"/>
        <color rgb="FFFF0000"/>
        <rFont val="Times New Roman"/>
        <family val="1"/>
      </rPr>
      <t xml:space="preserve"> </t>
    </r>
    <r>
      <rPr>
        <sz val="12"/>
        <rFont val="Times New Roman"/>
        <family val="1"/>
      </rPr>
      <t>thông</t>
    </r>
    <r>
      <rPr>
        <sz val="12"/>
        <color theme="1"/>
        <rFont val="Times New Roman"/>
        <family val="1"/>
      </rPr>
      <t xml:space="preserve"> tin phiếu xuất với trường [Mã phiếu xuất]= giá trị nhập vào ở result list</t>
    </r>
  </si>
  <si>
    <t>Thêm thất bại với trường 
[Đơn giá] không phải là số</t>
  </si>
  <si>
    <t>Tại Form Cập Nhật
1.Nhập vào không phải là số
vd: "2000d"
vd: "hai mươi "
vd:"@%2000"
2.Click [Thêm] Button</t>
  </si>
  <si>
    <t>Thêm thất bại với trường 
[Đơn giá] là số âm</t>
  </si>
  <si>
    <t>Tại Form Cập Nhật
1.Nhập vào là số âm 
vd: "-500000"
2.Click [Thêm] Button</t>
  </si>
  <si>
    <t xml:space="preserve">Thêm thất bại với trường 
[Đơn giá] là số &gt; Max length </t>
  </si>
  <si>
    <t>Thêm thất bại với trường 
[Đơn giá] là 0</t>
  </si>
  <si>
    <t>Thêm thất bại với trường 
[Đơn giá] là bé hơn giá mua</t>
  </si>
  <si>
    <t>Hiển thị thông báo: "Đơn giá phải được nhập"</t>
  </si>
  <si>
    <t>Hiển thị thông báo: "Ngày bán phải được nhập"</t>
  </si>
  <si>
    <t>Chỉnh sửa  thất bại với trường 
[Đơn giá] không phải là số</t>
  </si>
  <si>
    <t>Tại Form Cập Nhật
1.Nhập vào không phải là số
vd: "2000d"
vd: "hai mươi "
vd:"@%2000"
2.Click [Sửa] Button</t>
  </si>
  <si>
    <t>Chỉnh sửa  thất bại với trường 
[Đơn giá] là số âm</t>
  </si>
  <si>
    <t>Tại Form Cập Nhật
1.Nhập vào là số âm 
vd: "-500000"
2.Click [Sửa] Button</t>
  </si>
  <si>
    <t xml:space="preserve">Chỉnh sửa  thất bại với trường 
[Đơn giá] là số &gt; Max length </t>
  </si>
  <si>
    <t>Chỉnh sửa thất bại với trường 
[Đơn giá] là 0</t>
  </si>
  <si>
    <t>Chỉnh sửa thất bại với trường 
[Đơn giá] là bé hơn giá mua</t>
  </si>
  <si>
    <t>Tại Form Cập Nhật
1.Chỉnh sửa  dữ liệu đầu vào và  trường [Tên loại hàng] rỗng
2.Click [Sửa]Button</t>
  </si>
  <si>
    <t>Tại Form Cập Nhật
1.Chỉnh sửa dữ liệu đầu vào và trường [Ngày bán] không trùng ngày hiện tại
2.Click [Sửa]Button</t>
  </si>
  <si>
    <t>Tại Form Menu
Click [Doanhthu]Button</t>
  </si>
  <si>
    <t>Tại Form Thống Kê Doanh Thu
1.Chọn [Tháng] , Chọn [Năm] với data không tồn tại ở database
Click [Thống kê]Button</t>
  </si>
  <si>
    <t>Hiển thị Result List rỗng</t>
  </si>
  <si>
    <t>Tại Form Thống Kê Doanh Thu
1. Chọn [Tháng]="2"
2. Chọn [Năm] ="2016"
Click [Thống kê]Button</t>
  </si>
  <si>
    <t>Thống kê thành công với kết quả đầu vào [Tháng] hợp lệ và [Năm] rỗng</t>
  </si>
  <si>
    <t>Tại Form Thống Kê Doanh Thu
Chọn [Tháng] ="12" và không chọn [Năm]
Click [Thống kê]Button</t>
  </si>
  <si>
    <t>Hiển thị  thông tin doanh thu của những tháng có [Tháng] =  giá trị của ComboBox ở Result List</t>
  </si>
  <si>
    <t>Thống kê thành công với kết quả đầu vào [Tháng] rỗng và [Năm] hợp lệ</t>
  </si>
  <si>
    <t>Tại Form Thống Kê Doanh Thu
Chọn [Năm] ="2016" 
Click [Thống kê]Button</t>
  </si>
  <si>
    <t>Hiển thị  thông tin doanh thu của [Năm] =  giá trị của ComboBox ở Result List</t>
  </si>
  <si>
    <t>Thống kê doanh thu thành công với result trên 20 records</t>
  </si>
  <si>
    <t>Tại màn hình Thống Kê Doanh Thu
1.Chọn các thông tin hợp lệ ở ComboBox [Tháng] ="2" và [Năm]="2015"
2.Click[Thống kê]Button</t>
  </si>
  <si>
    <t>DataGridView hiển thị Header , 20 records đầu tiên với [Previous] Button = disable , [Next] Button = enable
Hiển thị thông tin doanh thu của [Tháng] = giá trị của ComboBox
[Năm]= giá trị của ComboBox ở Result List</t>
  </si>
  <si>
    <t>Thoát: Đóng Form Thống Kê Doanh Thu</t>
  </si>
  <si>
    <t>Tại Form Thống Kê Doanh Thu
Click [Thoát] Button</t>
  </si>
  <si>
    <t>Tại Form Menu
Click [Hanghoa]Button</t>
  </si>
  <si>
    <t>Tại Form Thống Kê Hàng Hóa
1.Chọn [Tháng] ="10"
2.Chọn [Năm]=="2016"
3.Chọn mục cần thống kê [Chọn mục]="Hàng tồn kho"
Click [Xem]Button</t>
  </si>
  <si>
    <t>Tại Form Thống Kê Hàng Hóa
Click [Xem]Button</t>
  </si>
  <si>
    <t>Thống kê thành công với kết
quả đầu vào là [Tháng] và [Năm] và [Chọn mục] hợp lệ</t>
  </si>
  <si>
    <t>Tại Form Thống Kê Hàng Hóa
1. Chọn [Tháng]="2"
2. Chọn [Năm] ="2016"
3.Chọn mục cần thống kê [Chọn mục]="Hàng tồn kho"
Click [Xem]Button</t>
  </si>
  <si>
    <t>Hiển thị thông tin hàng hóa của [Tháng] = giá trị của ComboBox ,[Năm]= giá trị của ComboBox , [Chọn mục] = gía trị chọn ở ComboBox ở Result List</t>
  </si>
  <si>
    <t>Thống kê thành công với kết quả đầu vào [Tháng] và [Chọn mục] hợp lệ và [Năm] rỗng</t>
  </si>
  <si>
    <t>Tại Form Thống Kê Hàng Hóa
1. Chọn [Tháng] ="12" và không chọn [Năm]
2.Chọn mục cần thống kê [Chọn mục]="Hàng tồn kho"
Click [Xem]Button</t>
  </si>
  <si>
    <t>Hiển thị  thông tin hàng hóa của những tháng có [Tháng] =  giá trị của ComboBox và [Chọn mục] = giá trị của ComboBox  ở Result List</t>
  </si>
  <si>
    <t>Thống kê thành công với kết quả đầu vào [Tháng] rỗng và [Năm] và [Chọn mục] hợp lệ</t>
  </si>
  <si>
    <t>Tại Form Thống Kê Hàng Hóa
1.Chọn [Năm] ="2016" 
2.Chọn mục cần thống kê [Chọn mục]="Hàng tồn kho"
Click [Xem]Button</t>
  </si>
  <si>
    <t>Hiển thị  thông tin hàng hóa của [Năm] =  giá trị của ComboBox và [Chọn mục] = giá trị của ComboBox ở Result List</t>
  </si>
  <si>
    <t>Thống kê thất bại với kết
quả đầu vào là [Tháng] và [Năm] hợp lệ và [Chọn mục] rỗng</t>
  </si>
  <si>
    <t>Tại Form Thống Kê Hàng Hóa
1. Chọn [Tháng]="2"
2. Chọn [Năm] ="2016" và không chọn [Chọn mục]
Click [Xem]Button</t>
  </si>
  <si>
    <t>Hiển thị thông báo: "Vui lòng chọn mục cần thống kê"</t>
  </si>
  <si>
    <t>Thống kê hàng thành công với result trên 20 records</t>
  </si>
  <si>
    <t>Tại Form Thống Kê Hàng Hóa
1.Chọn các thông tin hợp lệ ở ComboBox [Tháng] ="10" , Chọn [Năm]=="2016" , Chọn mục cần thống kê [Chọn mục]="Hàng tồn kho"
Click [Xem]Button</t>
  </si>
  <si>
    <t>DataGridView hiển thị Header , 20 records đầu tiên với [Previous] Button = disable , [Next] Button = enable
Hiển thị thông tin hàng hóa của [Tháng] = giá trị của ComboBox ,[Năm]= giá trị của ComboBox , [Chọn mục] = gía trị chọn ở ComboBox ở Result List</t>
  </si>
  <si>
    <t>Thoát: Đóng Form Thống Kê Hàng Hóa</t>
  </si>
  <si>
    <t>Tại Form Thống Kê Hàng Hóa
Click [Thoát] Button</t>
  </si>
  <si>
    <t>Đăng Nhập</t>
  </si>
  <si>
    <t xml:space="preserve"> Nhập Kho</t>
  </si>
  <si>
    <t xml:space="preserve"> Xuất Kho</t>
  </si>
  <si>
    <t xml:space="preserve"> Quản lý loại hàng</t>
  </si>
  <si>
    <t xml:space="preserve"> Thống Kê</t>
  </si>
  <si>
    <t>21/11/2016</t>
  </si>
  <si>
    <t>2.0</t>
  </si>
  <si>
    <t>Sửa bài theo yêu cầu</t>
  </si>
  <si>
    <t>2. Hiển thị thông báo " Bảo hành phải là số và &gt;0"</t>
  </si>
  <si>
    <t>2. Hiển thị thông báo " Giá mua phải là số và &gt;0"</t>
  </si>
  <si>
    <t>2.Datagird hiển thị header và 20 dòng (record từ 1 đến 20) với [Previous] Button= disable, [Next] button=enable
 Hiển thị thông tin nhà cung cấp với trường [Tên nhà cung cấp] = giá trị nhập vào trong result list</t>
  </si>
  <si>
    <t>2. Hiển thị thông báo " Số điện thoại phải là số"</t>
  </si>
  <si>
    <t>2. Hiển thị thông báo " Sai định dạng"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</si>
</sst>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mmm\-yy;@"/>
    <numFmt numFmtId="165" formatCode="&quot;Login-&quot;General"/>
    <numFmt numFmtId="166" formatCode="&quot;Quản lý hàng hóa-&quot;General"/>
    <numFmt numFmtId="167" formatCode="&quot;Quản lý loại hàng-&quot;General"/>
    <numFmt numFmtId="168" formatCode="&quot;Quản lý nhà cung cấp-&quot;General"/>
    <numFmt numFmtId="169" formatCode="&quot;Nhập Kho-&quot;General"/>
    <numFmt numFmtId="170" formatCode="&quot;Xuất Kho-&quot;General"/>
    <numFmt numFmtId="171" formatCode="&quot;Thống Kê-&quot;General"/>
  </numFmts>
  <fonts count="47">
    <font>
      <sz val="11"/>
      <color theme="1"/>
      <name val="Calibri"/>
      <family val="2"/>
      <scheme val="minor"/>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color indexed="9"/>
      <name val="Tahoma"/>
      <family val="2"/>
    </font>
    <font>
      <b/>
      <sz val="10"/>
      <color indexed="8"/>
      <name val="Times New Roman"/>
      <family val="1"/>
    </font>
    <font>
      <sz val="10"/>
      <color indexed="8"/>
      <name val="Times New Roman"/>
      <family val="1"/>
    </font>
    <font>
      <b/>
      <sz val="11"/>
      <color theme="1"/>
      <name val="Calibri"/>
      <family val="2"/>
      <scheme val="minor"/>
    </font>
    <font>
      <b/>
      <sz val="10"/>
      <color indexed="8"/>
      <name val="Tahoma"/>
      <family val="2"/>
    </font>
    <font>
      <b/>
      <sz val="10"/>
      <color indexed="10"/>
      <name val="Tahoma"/>
      <family val="2"/>
    </font>
    <font>
      <u/>
      <sz val="11"/>
      <color indexed="12"/>
      <name val="ＭＳ Ｐゴシック"/>
      <family val="3"/>
      <charset val="128"/>
    </font>
    <font>
      <u/>
      <sz val="10"/>
      <color indexed="12"/>
      <name val="Tahoma"/>
      <family val="2"/>
    </font>
    <font>
      <b/>
      <sz val="10"/>
      <name val="Tahoma"/>
      <family val="2"/>
    </font>
    <font>
      <sz val="11"/>
      <name val="ＭＳ Ｐゴシック"/>
      <charset val="128"/>
    </font>
    <font>
      <b/>
      <sz val="8"/>
      <color indexed="8"/>
      <name val="Times New Roman"/>
      <family val="1"/>
    </font>
    <font>
      <b/>
      <sz val="11"/>
      <name val="Calibri "/>
    </font>
    <font>
      <sz val="11"/>
      <name val="Calibri "/>
    </font>
    <font>
      <sz val="11"/>
      <color indexed="8"/>
      <name val="Calibri "/>
    </font>
    <font>
      <sz val="11"/>
      <color theme="1"/>
      <name val="Calibri "/>
    </font>
    <font>
      <sz val="10"/>
      <color indexed="8"/>
      <name val="Tahoma"/>
      <family val="2"/>
    </font>
    <font>
      <b/>
      <sz val="12"/>
      <color theme="1"/>
      <name val="Calibri"/>
      <family val="2"/>
      <scheme val="minor"/>
    </font>
    <font>
      <b/>
      <sz val="12"/>
      <color theme="9"/>
      <name val="Calibri"/>
      <family val="2"/>
      <scheme val="minor"/>
    </font>
    <font>
      <b/>
      <i/>
      <sz val="12"/>
      <color theme="9"/>
      <name val="Calibri"/>
      <family val="2"/>
      <scheme val="minor"/>
    </font>
    <font>
      <sz val="11"/>
      <color theme="1"/>
      <name val="Calibri"/>
      <family val="2"/>
    </font>
    <font>
      <sz val="11"/>
      <name val="Calibri"/>
      <family val="2"/>
      <scheme val="minor"/>
    </font>
    <font>
      <sz val="11"/>
      <color rgb="FF006100"/>
      <name val="Calibri"/>
      <family val="2"/>
      <scheme val="minor"/>
    </font>
    <font>
      <sz val="12"/>
      <color theme="1"/>
      <name val="Times New Roman"/>
      <family val="1"/>
    </font>
    <font>
      <b/>
      <sz val="12"/>
      <color theme="1"/>
      <name val="Times New Roman"/>
      <family val="1"/>
    </font>
    <font>
      <b/>
      <sz val="12"/>
      <color indexed="9"/>
      <name val="Times New Roman"/>
      <family val="1"/>
    </font>
    <font>
      <b/>
      <sz val="11"/>
      <color theme="1"/>
      <name val="Times New Roman"/>
      <family val="1"/>
    </font>
    <font>
      <sz val="12"/>
      <name val="Times New Roman"/>
      <family val="1"/>
    </font>
    <font>
      <b/>
      <sz val="12"/>
      <name val="Times New Roman"/>
      <family val="1"/>
    </font>
    <font>
      <b/>
      <sz val="12"/>
      <color theme="0"/>
      <name val="Times New Roman"/>
      <family val="1"/>
    </font>
    <font>
      <sz val="11"/>
      <color theme="1"/>
      <name val="Times New Roman"/>
      <family val="1"/>
    </font>
    <font>
      <b/>
      <sz val="10"/>
      <color indexed="9"/>
      <name val="Times New Roman"/>
      <family val="1"/>
    </font>
    <font>
      <sz val="11"/>
      <name val="Times New Roman"/>
      <family val="1"/>
    </font>
    <font>
      <sz val="10"/>
      <color indexed="9"/>
      <name val="Tahoma"/>
      <family val="2"/>
    </font>
    <font>
      <b/>
      <sz val="10"/>
      <color indexed="12"/>
      <name val="Tahoma"/>
      <family val="2"/>
    </font>
    <font>
      <b/>
      <sz val="11"/>
      <name val="Times New Roman"/>
      <family val="1"/>
    </font>
    <font>
      <b/>
      <sz val="12"/>
      <name val="Calibri"/>
      <family val="2"/>
      <scheme val="minor"/>
    </font>
    <font>
      <b/>
      <i/>
      <sz val="12"/>
      <name val="Calibri"/>
      <family val="2"/>
      <scheme val="minor"/>
    </font>
    <font>
      <b/>
      <sz val="11"/>
      <name val="Calibri"/>
      <family val="2"/>
      <scheme val="minor"/>
    </font>
    <font>
      <sz val="11"/>
      <name val="Calibri"/>
      <family val="2"/>
    </font>
    <font>
      <b/>
      <sz val="10"/>
      <color theme="0"/>
      <name val="Tahoma"/>
      <family val="2"/>
    </font>
    <font>
      <sz val="12"/>
      <color rgb="FFFF0000"/>
      <name val="Times New Roman"/>
      <family val="1"/>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rgb="FFCCFFFF"/>
        <bgColor indexed="64"/>
      </patternFill>
    </fill>
    <fill>
      <patternFill patternType="solid">
        <fgColor rgb="FFC6EFCE"/>
      </patternFill>
    </fill>
    <fill>
      <patternFill patternType="solid">
        <fgColor theme="0"/>
        <bgColor indexed="64"/>
      </patternFill>
    </fill>
  </fills>
  <borders count="7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8"/>
      </right>
      <top style="thin">
        <color indexed="8"/>
      </top>
      <bottom/>
      <diagonal/>
    </border>
    <border>
      <left/>
      <right style="thin">
        <color indexed="64"/>
      </right>
      <top/>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64"/>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right style="thin">
        <color indexed="64"/>
      </right>
      <top style="thin">
        <color indexed="8"/>
      </top>
      <bottom style="thin">
        <color indexed="64"/>
      </bottom>
      <diagonal/>
    </border>
    <border>
      <left style="thin">
        <color indexed="8"/>
      </left>
      <right style="thin">
        <color indexed="8"/>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medium">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s>
  <cellStyleXfs count="5">
    <xf numFmtId="0" fontId="0" fillId="0" borderId="0"/>
    <xf numFmtId="0" fontId="12" fillId="0" borderId="0" applyNumberFormat="0" applyFill="0" applyBorder="0" applyAlignment="0" applyProtection="0"/>
    <xf numFmtId="0" fontId="15" fillId="0" borderId="0"/>
    <xf numFmtId="0" fontId="27" fillId="7" borderId="0" applyNumberFormat="0" applyBorder="0" applyAlignment="0" applyProtection="0"/>
    <xf numFmtId="0" fontId="15" fillId="0" borderId="0"/>
  </cellStyleXfs>
  <cellXfs count="444">
    <xf numFmtId="0" fontId="0" fillId="0" borderId="0" xfId="0"/>
    <xf numFmtId="0" fontId="1" fillId="0" borderId="1" xfId="0" applyFont="1" applyBorder="1" applyAlignment="1">
      <alignment horizontal="center" vertical="center"/>
    </xf>
    <xf numFmtId="0" fontId="3" fillId="2" borderId="0" xfId="0" applyFont="1" applyFill="1" applyAlignment="1">
      <alignment horizontal="left" indent="1"/>
    </xf>
    <xf numFmtId="0" fontId="4" fillId="0" borderId="0" xfId="0" applyFont="1" applyAlignment="1">
      <alignment horizontal="left" indent="1"/>
    </xf>
    <xf numFmtId="0" fontId="5" fillId="0" borderId="0" xfId="0" applyFont="1"/>
    <xf numFmtId="0" fontId="5" fillId="2" borderId="0" xfId="0" applyFont="1" applyFill="1"/>
    <xf numFmtId="0" fontId="3" fillId="2" borderId="2" xfId="0" applyFont="1" applyFill="1" applyBorder="1" applyAlignment="1">
      <alignment horizontal="left"/>
    </xf>
    <xf numFmtId="0" fontId="5" fillId="0" borderId="3" xfId="0" applyFont="1" applyBorder="1" applyAlignment="1"/>
    <xf numFmtId="0" fontId="3" fillId="0" borderId="0" xfId="0" applyFont="1" applyAlignment="1">
      <alignment horizontal="left"/>
    </xf>
    <xf numFmtId="164" fontId="6" fillId="3" borderId="4" xfId="0" applyNumberFormat="1"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49" fontId="5" fillId="0" borderId="8" xfId="0" applyNumberFormat="1" applyFont="1" applyBorder="1" applyAlignment="1">
      <alignment vertical="top"/>
    </xf>
    <xf numFmtId="0" fontId="5" fillId="0" borderId="8" xfId="0" applyFont="1" applyBorder="1" applyAlignment="1">
      <alignment vertical="top"/>
    </xf>
    <xf numFmtId="15" fontId="5" fillId="0" borderId="8" xfId="0" applyNumberFormat="1" applyFont="1" applyBorder="1" applyAlignment="1">
      <alignment vertical="top"/>
    </xf>
    <xf numFmtId="0" fontId="4" fillId="0" borderId="9" xfId="0" applyFont="1" applyBorder="1" applyAlignment="1">
      <alignment vertical="top" wrapText="1"/>
    </xf>
    <xf numFmtId="164" fontId="5" fillId="0" borderId="7" xfId="0" applyNumberFormat="1" applyFont="1" applyBorder="1" applyAlignment="1">
      <alignment vertical="top"/>
    </xf>
    <xf numFmtId="0" fontId="5" fillId="0" borderId="9" xfId="0" applyFont="1" applyBorder="1" applyAlignment="1">
      <alignment vertical="top"/>
    </xf>
    <xf numFmtId="164" fontId="5" fillId="0" borderId="10" xfId="0" applyNumberFormat="1" applyFont="1" applyBorder="1" applyAlignment="1">
      <alignment vertical="top"/>
    </xf>
    <xf numFmtId="49" fontId="5" fillId="0" borderId="11" xfId="0" applyNumberFormat="1"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1" fontId="5" fillId="2" borderId="0" xfId="0" applyNumberFormat="1" applyFont="1" applyFill="1" applyProtection="1">
      <protection hidden="1"/>
    </xf>
    <xf numFmtId="0" fontId="5" fillId="2" borderId="0" xfId="0" applyFont="1" applyFill="1" applyAlignment="1">
      <alignment horizontal="left"/>
    </xf>
    <xf numFmtId="0" fontId="2"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1" fontId="3" fillId="2" borderId="0" xfId="0" applyNumberFormat="1" applyFont="1" applyFill="1" applyBorder="1" applyAlignment="1"/>
    <xf numFmtId="0" fontId="5" fillId="2" borderId="0" xfId="0" applyFont="1" applyFill="1" applyBorder="1" applyAlignment="1"/>
    <xf numFmtId="1" fontId="5" fillId="2" borderId="0" xfId="0" applyNumberFormat="1" applyFont="1" applyFill="1" applyAlignment="1" applyProtection="1">
      <alignment vertical="center"/>
      <protection hidden="1"/>
    </xf>
    <xf numFmtId="0" fontId="5" fillId="2" borderId="0" xfId="0" applyFont="1" applyFill="1" applyAlignment="1">
      <alignment horizontal="left" vertical="center"/>
    </xf>
    <xf numFmtId="0" fontId="5" fillId="2" borderId="0" xfId="0" applyFont="1" applyFill="1" applyAlignment="1">
      <alignment wrapText="1"/>
    </xf>
    <xf numFmtId="0" fontId="5" fillId="2" borderId="0" xfId="0" applyFont="1" applyFill="1" applyAlignment="1">
      <alignment vertical="center"/>
    </xf>
    <xf numFmtId="0" fontId="14" fillId="2" borderId="0" xfId="0" applyFont="1" applyFill="1" applyAlignment="1">
      <alignment horizontal="center"/>
    </xf>
    <xf numFmtId="1" fontId="5" fillId="2" borderId="0" xfId="0" applyNumberFormat="1" applyFont="1" applyFill="1"/>
    <xf numFmtId="0" fontId="6" fillId="3" borderId="2" xfId="2" applyFont="1" applyFill="1" applyBorder="1" applyAlignment="1">
      <alignment horizontal="center" vertical="center" wrapText="1"/>
    </xf>
    <xf numFmtId="0" fontId="17" fillId="5" borderId="1" xfId="2" applyFont="1" applyFill="1" applyBorder="1" applyAlignment="1">
      <alignment horizontal="left" wrapText="1"/>
    </xf>
    <xf numFmtId="0" fontId="17" fillId="5" borderId="1" xfId="2" applyFont="1" applyFill="1" applyBorder="1" applyAlignment="1">
      <alignment horizontal="left"/>
    </xf>
    <xf numFmtId="0" fontId="17" fillId="5" borderId="24" xfId="2" applyFont="1" applyFill="1" applyBorder="1" applyAlignment="1">
      <alignment horizontal="left" wrapText="1"/>
    </xf>
    <xf numFmtId="0" fontId="18" fillId="2" borderId="25" xfId="2" applyFont="1" applyFill="1" applyBorder="1" applyAlignment="1">
      <alignment horizontal="left" vertical="top" wrapText="1"/>
    </xf>
    <xf numFmtId="0" fontId="18" fillId="2" borderId="2" xfId="2" applyFont="1" applyFill="1" applyBorder="1" applyAlignment="1">
      <alignment horizontal="left" vertical="top" wrapText="1"/>
    </xf>
    <xf numFmtId="0" fontId="19" fillId="2" borderId="2" xfId="0" quotePrefix="1" applyFont="1" applyFill="1" applyBorder="1" applyAlignment="1">
      <alignment horizontal="left" vertical="top" wrapText="1"/>
    </xf>
    <xf numFmtId="0" fontId="18" fillId="2" borderId="26" xfId="2" applyFont="1" applyFill="1" applyBorder="1" applyAlignment="1">
      <alignment horizontal="left" vertical="top" wrapText="1"/>
    </xf>
    <xf numFmtId="0" fontId="18" fillId="2" borderId="3" xfId="2" applyFont="1" applyFill="1" applyBorder="1" applyAlignment="1">
      <alignment horizontal="left" vertical="top" wrapText="1"/>
    </xf>
    <xf numFmtId="0" fontId="19" fillId="2" borderId="23" xfId="0" quotePrefix="1" applyFont="1" applyFill="1" applyBorder="1" applyAlignment="1">
      <alignment horizontal="left" vertical="top" wrapText="1"/>
    </xf>
    <xf numFmtId="0" fontId="18" fillId="2" borderId="14" xfId="0" applyFont="1" applyFill="1" applyBorder="1" applyAlignment="1">
      <alignment horizontal="left" vertical="top" wrapText="1"/>
    </xf>
    <xf numFmtId="0" fontId="17" fillId="5" borderId="25" xfId="2" applyFont="1" applyFill="1" applyBorder="1" applyAlignment="1">
      <alignment horizontal="left" wrapText="1"/>
    </xf>
    <xf numFmtId="0" fontId="18" fillId="2" borderId="28" xfId="2" applyFont="1" applyFill="1" applyBorder="1" applyAlignment="1">
      <alignment horizontal="left" vertical="top" wrapText="1"/>
    </xf>
    <xf numFmtId="0" fontId="18" fillId="2" borderId="23" xfId="2" applyFont="1" applyFill="1" applyBorder="1" applyAlignment="1">
      <alignment horizontal="left" vertical="top" wrapText="1"/>
    </xf>
    <xf numFmtId="0" fontId="18" fillId="2" borderId="25" xfId="0" applyFont="1" applyFill="1" applyBorder="1" applyAlignment="1">
      <alignment horizontal="left" vertical="top" wrapText="1"/>
    </xf>
    <xf numFmtId="0" fontId="18" fillId="2" borderId="27" xfId="0" applyFont="1" applyFill="1" applyBorder="1" applyAlignment="1">
      <alignment horizontal="left" vertical="top" wrapText="1"/>
    </xf>
    <xf numFmtId="0" fontId="18" fillId="2" borderId="15" xfId="0" applyFont="1" applyFill="1" applyBorder="1" applyAlignment="1">
      <alignment horizontal="left" vertical="top" wrapText="1"/>
    </xf>
    <xf numFmtId="0" fontId="18" fillId="2" borderId="15" xfId="0" quotePrefix="1" applyFont="1" applyFill="1" applyBorder="1" applyAlignment="1">
      <alignment horizontal="left" vertical="top" wrapText="1"/>
    </xf>
    <xf numFmtId="0" fontId="19" fillId="2" borderId="1" xfId="0" applyFont="1" applyFill="1" applyBorder="1" applyAlignment="1">
      <alignment horizontal="left" vertical="top" wrapText="1"/>
    </xf>
    <xf numFmtId="0" fontId="20" fillId="0" borderId="15" xfId="0" applyFont="1" applyBorder="1" applyAlignment="1">
      <alignment vertical="top"/>
    </xf>
    <xf numFmtId="0" fontId="20" fillId="0" borderId="15" xfId="0" applyFont="1" applyBorder="1" applyAlignment="1">
      <alignment vertical="top" wrapText="1"/>
    </xf>
    <xf numFmtId="0" fontId="0" fillId="0" borderId="14" xfId="0" applyBorder="1"/>
    <xf numFmtId="0" fontId="6" fillId="3" borderId="1" xfId="2" applyFont="1" applyFill="1" applyBorder="1" applyAlignment="1">
      <alignment horizontal="center" vertical="center" wrapText="1"/>
    </xf>
    <xf numFmtId="0" fontId="6" fillId="3" borderId="14" xfId="2" applyFont="1" applyFill="1" applyBorder="1" applyAlignment="1">
      <alignment horizontal="center" vertical="center" wrapText="1"/>
    </xf>
    <xf numFmtId="0" fontId="3" fillId="2" borderId="2" xfId="0" applyFont="1" applyFill="1" applyBorder="1" applyAlignment="1">
      <alignment horizontal="left" vertical="center"/>
    </xf>
    <xf numFmtId="0" fontId="14" fillId="2" borderId="30" xfId="2" applyFont="1" applyFill="1" applyBorder="1" applyAlignment="1">
      <alignment horizontal="left" wrapText="1"/>
    </xf>
    <xf numFmtId="0" fontId="14" fillId="2" borderId="32" xfId="2" applyFont="1" applyFill="1" applyBorder="1" applyAlignment="1">
      <alignment horizontal="left" wrapText="1"/>
    </xf>
    <xf numFmtId="0" fontId="10" fillId="2" borderId="32"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1" fillId="2" borderId="34"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6" xfId="0" applyFont="1" applyFill="1" applyBorder="1" applyAlignment="1">
      <alignment horizontal="center" vertical="center"/>
    </xf>
    <xf numFmtId="0" fontId="14" fillId="2" borderId="38" xfId="2" applyFont="1" applyFill="1" applyBorder="1" applyAlignment="1">
      <alignment horizontal="left" wrapText="1"/>
    </xf>
    <xf numFmtId="0" fontId="22" fillId="0" borderId="17" xfId="0" applyFont="1" applyBorder="1" applyAlignment="1">
      <alignment horizontal="left" vertical="center"/>
    </xf>
    <xf numFmtId="0" fontId="22" fillId="0" borderId="21" xfId="0" applyFont="1" applyBorder="1" applyAlignment="1">
      <alignment horizontal="left" vertical="center"/>
    </xf>
    <xf numFmtId="0" fontId="22" fillId="0" borderId="21" xfId="0" applyFont="1" applyBorder="1" applyAlignment="1">
      <alignment horizontal="center" vertical="center"/>
    </xf>
    <xf numFmtId="0" fontId="22" fillId="0" borderId="14" xfId="0" applyFont="1" applyBorder="1" applyAlignment="1">
      <alignment horizontal="center" vertical="center"/>
    </xf>
    <xf numFmtId="0" fontId="0" fillId="6" borderId="14" xfId="0" applyFill="1" applyBorder="1"/>
    <xf numFmtId="0" fontId="0" fillId="0" borderId="14" xfId="0" applyBorder="1"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wrapText="1"/>
    </xf>
    <xf numFmtId="0" fontId="0" fillId="0" borderId="14" xfId="0" quotePrefix="1" applyBorder="1" applyAlignment="1">
      <alignment horizontal="left" vertical="top" wrapText="1"/>
    </xf>
    <xf numFmtId="0" fontId="0" fillId="0" borderId="27" xfId="0" applyBorder="1"/>
    <xf numFmtId="0" fontId="0" fillId="0" borderId="14" xfId="0" quotePrefix="1" applyBorder="1" applyAlignment="1">
      <alignment wrapText="1"/>
    </xf>
    <xf numFmtId="0" fontId="0" fillId="0" borderId="14" xfId="0" quotePrefix="1" applyBorder="1"/>
    <xf numFmtId="0" fontId="0" fillId="0" borderId="14" xfId="0" applyBorder="1" applyAlignment="1">
      <alignment vertical="top"/>
    </xf>
    <xf numFmtId="0" fontId="0" fillId="0" borderId="14" xfId="0" applyBorder="1" applyAlignment="1">
      <alignment wrapText="1"/>
    </xf>
    <xf numFmtId="0" fontId="0" fillId="0" borderId="14" xfId="0" applyBorder="1" applyAlignment="1">
      <alignment vertical="top" wrapText="1"/>
    </xf>
    <xf numFmtId="0" fontId="26" fillId="0" borderId="26" xfId="0" applyFont="1" applyBorder="1" applyAlignment="1">
      <alignment vertical="top" wrapText="1"/>
    </xf>
    <xf numFmtId="0" fontId="26" fillId="0" borderId="14" xfId="0" applyFont="1" applyBorder="1" applyAlignment="1">
      <alignment vertical="top" wrapText="1"/>
    </xf>
    <xf numFmtId="0" fontId="0" fillId="0" borderId="14" xfId="0" applyFill="1" applyBorder="1" applyAlignment="1">
      <alignment vertical="top" wrapText="1"/>
    </xf>
    <xf numFmtId="0" fontId="0" fillId="0" borderId="14" xfId="0" applyFill="1" applyBorder="1" applyAlignment="1">
      <alignment wrapText="1"/>
    </xf>
    <xf numFmtId="0" fontId="19" fillId="2" borderId="14" xfId="0" quotePrefix="1" applyFont="1" applyFill="1" applyBorder="1" applyAlignment="1">
      <alignment horizontal="left" vertical="top" wrapText="1"/>
    </xf>
    <xf numFmtId="0" fontId="0" fillId="0" borderId="14" xfId="0" applyFill="1" applyBorder="1"/>
    <xf numFmtId="0" fontId="0" fillId="0" borderId="14" xfId="0" applyFill="1" applyBorder="1" applyAlignment="1">
      <alignment horizontal="left" vertical="top" wrapText="1"/>
    </xf>
    <xf numFmtId="0" fontId="0" fillId="0" borderId="14" xfId="0" quotePrefix="1" applyBorder="1" applyAlignment="1">
      <alignment vertical="top" wrapText="1"/>
    </xf>
    <xf numFmtId="165" fontId="18" fillId="2" borderId="25" xfId="2" applyNumberFormat="1" applyFont="1" applyFill="1" applyBorder="1" applyAlignment="1">
      <alignment horizontal="left" vertical="top" wrapText="1"/>
    </xf>
    <xf numFmtId="165" fontId="18" fillId="2" borderId="14" xfId="2" applyNumberFormat="1" applyFont="1" applyFill="1" applyBorder="1" applyAlignment="1">
      <alignment horizontal="left" vertical="top" wrapText="1"/>
    </xf>
    <xf numFmtId="166" fontId="0" fillId="0" borderId="14" xfId="0" applyNumberFormat="1" applyBorder="1" applyAlignment="1">
      <alignment horizontal="left" vertical="top" wrapText="1"/>
    </xf>
    <xf numFmtId="166" fontId="0" fillId="0" borderId="14" xfId="0" applyNumberFormat="1" applyBorder="1" applyAlignment="1">
      <alignment horizontal="left" vertical="top"/>
    </xf>
    <xf numFmtId="0" fontId="6" fillId="3" borderId="14" xfId="2" applyFont="1" applyFill="1" applyBorder="1" applyAlignment="1">
      <alignment horizontal="center" vertical="top" wrapText="1"/>
    </xf>
    <xf numFmtId="0" fontId="9" fillId="6" borderId="15" xfId="0" applyFont="1" applyFill="1" applyBorder="1" applyAlignment="1">
      <alignment vertical="top"/>
    </xf>
    <xf numFmtId="0" fontId="9" fillId="6" borderId="16" xfId="0" applyFont="1" applyFill="1" applyBorder="1" applyAlignment="1">
      <alignment vertical="top"/>
    </xf>
    <xf numFmtId="0" fontId="0" fillId="0" borderId="26" xfId="0" applyBorder="1" applyAlignment="1">
      <alignment horizontal="left" vertical="top" wrapText="1"/>
    </xf>
    <xf numFmtId="0" fontId="0" fillId="6" borderId="14" xfId="0" applyFill="1" applyBorder="1" applyAlignment="1">
      <alignment wrapText="1"/>
    </xf>
    <xf numFmtId="0" fontId="0" fillId="0" borderId="27" xfId="0" applyBorder="1" applyAlignment="1">
      <alignment horizontal="left" vertical="top" wrapText="1"/>
    </xf>
    <xf numFmtId="167" fontId="0" fillId="0" borderId="14" xfId="0" applyNumberFormat="1" applyBorder="1" applyAlignment="1">
      <alignment horizontal="left" vertical="top" wrapText="1"/>
    </xf>
    <xf numFmtId="0" fontId="28" fillId="0" borderId="0" xfId="0" applyFont="1" applyAlignment="1">
      <alignment wrapText="1"/>
    </xf>
    <xf numFmtId="0" fontId="28" fillId="0" borderId="0" xfId="0" applyFont="1" applyAlignment="1">
      <alignment vertical="top" wrapText="1"/>
    </xf>
    <xf numFmtId="0" fontId="29" fillId="0" borderId="17" xfId="0" applyFont="1" applyBorder="1" applyAlignment="1">
      <alignment horizontal="left" vertical="center" wrapText="1"/>
    </xf>
    <xf numFmtId="0" fontId="29" fillId="0" borderId="21" xfId="0" applyFont="1" applyBorder="1" applyAlignment="1">
      <alignment horizontal="left" vertical="center" wrapText="1"/>
    </xf>
    <xf numFmtId="0" fontId="29" fillId="0" borderId="21"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4" xfId="0" applyFont="1" applyBorder="1" applyAlignment="1">
      <alignment horizontal="center" vertical="top" wrapText="1"/>
    </xf>
    <xf numFmtId="0" fontId="30" fillId="3" borderId="2" xfId="2" applyFont="1" applyFill="1" applyBorder="1" applyAlignment="1">
      <alignment horizontal="center" vertical="center" wrapText="1"/>
    </xf>
    <xf numFmtId="0" fontId="30" fillId="3" borderId="23" xfId="2" applyFont="1" applyFill="1" applyBorder="1" applyAlignment="1">
      <alignment horizontal="center" vertical="center" wrapText="1"/>
    </xf>
    <xf numFmtId="0" fontId="30" fillId="3" borderId="26" xfId="2" applyFont="1" applyFill="1" applyBorder="1" applyAlignment="1">
      <alignment horizontal="center" vertical="center" wrapText="1"/>
    </xf>
    <xf numFmtId="0" fontId="31" fillId="7" borderId="40" xfId="3" applyFont="1" applyBorder="1" applyAlignment="1">
      <alignment wrapText="1"/>
    </xf>
    <xf numFmtId="0" fontId="28" fillId="0" borderId="14" xfId="0" applyFont="1" applyBorder="1" applyAlignment="1">
      <alignment vertical="top" wrapText="1"/>
    </xf>
    <xf numFmtId="0" fontId="28" fillId="0" borderId="14" xfId="0" applyFont="1" applyBorder="1" applyAlignment="1">
      <alignment wrapText="1"/>
    </xf>
    <xf numFmtId="0" fontId="27" fillId="7" borderId="14" xfId="3" applyBorder="1" applyAlignment="1">
      <alignment vertical="top" wrapText="1"/>
    </xf>
    <xf numFmtId="0" fontId="28" fillId="0" borderId="26" xfId="0" applyFont="1" applyBorder="1" applyAlignment="1">
      <alignment wrapText="1"/>
    </xf>
    <xf numFmtId="0" fontId="28" fillId="0" borderId="26" xfId="0" applyFont="1" applyBorder="1" applyAlignment="1">
      <alignment vertical="top" wrapText="1"/>
    </xf>
    <xf numFmtId="0" fontId="32" fillId="0" borderId="14" xfId="2" applyFont="1" applyBorder="1" applyAlignment="1">
      <alignment wrapText="1"/>
    </xf>
    <xf numFmtId="0" fontId="29" fillId="7" borderId="27" xfId="3" applyFont="1" applyBorder="1" applyAlignment="1">
      <alignment vertical="top" wrapText="1"/>
    </xf>
    <xf numFmtId="0" fontId="28" fillId="0" borderId="14" xfId="0" applyFont="1" applyFill="1" applyBorder="1" applyAlignment="1">
      <alignment horizontal="left" vertical="top" wrapText="1"/>
    </xf>
    <xf numFmtId="0" fontId="27" fillId="7" borderId="14" xfId="3" applyBorder="1" applyAlignment="1">
      <alignment wrapText="1"/>
    </xf>
    <xf numFmtId="0" fontId="34" fillId="3" borderId="23" xfId="2" applyFont="1" applyFill="1" applyBorder="1" applyAlignment="1">
      <alignment horizontal="center" vertical="center" wrapText="1"/>
    </xf>
    <xf numFmtId="0" fontId="35" fillId="0" borderId="0" xfId="0" applyFont="1" applyAlignment="1">
      <alignment vertical="top" wrapText="1"/>
    </xf>
    <xf numFmtId="0" fontId="36" fillId="3" borderId="2" xfId="2" applyFont="1" applyFill="1" applyBorder="1" applyAlignment="1">
      <alignment horizontal="center" vertical="top" wrapText="1"/>
    </xf>
    <xf numFmtId="0" fontId="36" fillId="3" borderId="1" xfId="2" applyFont="1" applyFill="1" applyBorder="1" applyAlignment="1">
      <alignment horizontal="center" vertical="top" wrapText="1"/>
    </xf>
    <xf numFmtId="0" fontId="36" fillId="3" borderId="14" xfId="2" applyFont="1" applyFill="1" applyBorder="1" applyAlignment="1">
      <alignment horizontal="center" vertical="top" wrapText="1"/>
    </xf>
    <xf numFmtId="0" fontId="32" fillId="0" borderId="14" xfId="0" applyFont="1" applyBorder="1" applyAlignment="1">
      <alignment vertical="top" wrapText="1"/>
    </xf>
    <xf numFmtId="0" fontId="32" fillId="0" borderId="40" xfId="0" applyFont="1" applyBorder="1" applyAlignment="1">
      <alignment vertical="top" wrapText="1"/>
    </xf>
    <xf numFmtId="0" fontId="35" fillId="8" borderId="14" xfId="0" applyFont="1" applyFill="1" applyBorder="1" applyAlignment="1">
      <alignment horizontal="left" vertical="top" wrapText="1"/>
    </xf>
    <xf numFmtId="1" fontId="6" fillId="4" borderId="14" xfId="0" applyNumberFormat="1" applyFont="1" applyFill="1" applyBorder="1" applyAlignment="1">
      <alignment horizontal="center" vertical="center"/>
    </xf>
    <xf numFmtId="0" fontId="6" fillId="4" borderId="14" xfId="0" applyFont="1" applyFill="1" applyBorder="1" applyAlignment="1">
      <alignment horizontal="center" vertical="center"/>
    </xf>
    <xf numFmtId="1" fontId="5" fillId="2" borderId="14" xfId="0" applyNumberFormat="1" applyFont="1" applyFill="1" applyBorder="1" applyAlignment="1">
      <alignment vertical="center"/>
    </xf>
    <xf numFmtId="49" fontId="5" fillId="2" borderId="14" xfId="0" applyNumberFormat="1" applyFont="1" applyFill="1" applyBorder="1" applyAlignment="1">
      <alignment horizontal="left" vertical="center"/>
    </xf>
    <xf numFmtId="0" fontId="12" fillId="2" borderId="14" xfId="1" applyNumberFormat="1" applyFill="1" applyBorder="1" applyAlignment="1" applyProtection="1">
      <alignment horizontal="left" vertical="center"/>
    </xf>
    <xf numFmtId="0" fontId="13" fillId="2" borderId="14" xfId="1" applyNumberFormat="1" applyFont="1" applyFill="1" applyBorder="1" applyAlignment="1" applyProtection="1">
      <alignment horizontal="left" vertical="center"/>
    </xf>
    <xf numFmtId="0" fontId="5" fillId="2" borderId="14" xfId="0" applyFont="1" applyFill="1" applyBorder="1" applyAlignment="1">
      <alignment horizontal="left" vertical="center"/>
    </xf>
    <xf numFmtId="0" fontId="14" fillId="2" borderId="0" xfId="4" applyFont="1" applyFill="1" applyBorder="1"/>
    <xf numFmtId="0" fontId="5" fillId="2" borderId="0" xfId="4" applyFont="1" applyFill="1" applyBorder="1"/>
    <xf numFmtId="164" fontId="5" fillId="2" borderId="0" xfId="4" applyNumberFormat="1" applyFont="1" applyFill="1" applyBorder="1"/>
    <xf numFmtId="0" fontId="3" fillId="2" borderId="3" xfId="0" applyFont="1" applyFill="1" applyBorder="1" applyAlignment="1">
      <alignment horizontal="left"/>
    </xf>
    <xf numFmtId="0" fontId="5" fillId="2" borderId="3" xfId="0" applyFont="1" applyFill="1" applyBorder="1" applyAlignment="1">
      <alignment vertical="top"/>
    </xf>
    <xf numFmtId="0" fontId="3" fillId="2" borderId="2" xfId="0" applyFont="1" applyFill="1" applyBorder="1" applyAlignment="1">
      <alignment vertical="center"/>
    </xf>
    <xf numFmtId="0" fontId="3" fillId="2" borderId="0" xfId="0" applyFont="1" applyFill="1"/>
    <xf numFmtId="0" fontId="4" fillId="2" borderId="0" xfId="4" applyFont="1" applyFill="1" applyBorder="1"/>
    <xf numFmtId="0" fontId="5" fillId="2" borderId="0" xfId="0" applyFont="1" applyFill="1" applyBorder="1"/>
    <xf numFmtId="0" fontId="5" fillId="2" borderId="44" xfId="0" applyFont="1" applyFill="1" applyBorder="1" applyAlignment="1"/>
    <xf numFmtId="0" fontId="6" fillId="3" borderId="45" xfId="0" applyNumberFormat="1" applyFont="1" applyFill="1" applyBorder="1" applyAlignment="1">
      <alignment horizontal="center"/>
    </xf>
    <xf numFmtId="0" fontId="6" fillId="3" borderId="5" xfId="0" applyNumberFormat="1" applyFont="1" applyFill="1" applyBorder="1" applyAlignment="1">
      <alignment horizontal="center"/>
    </xf>
    <xf numFmtId="0" fontId="6" fillId="3" borderId="5" xfId="0" applyNumberFormat="1" applyFont="1" applyFill="1" applyBorder="1" applyAlignment="1">
      <alignment horizontal="center" wrapText="1"/>
    </xf>
    <xf numFmtId="0" fontId="6" fillId="3" borderId="13" xfId="0" applyNumberFormat="1" applyFont="1" applyFill="1" applyBorder="1" applyAlignment="1">
      <alignment horizontal="center"/>
    </xf>
    <xf numFmtId="0" fontId="6" fillId="3" borderId="46" xfId="0" applyNumberFormat="1" applyFont="1" applyFill="1" applyBorder="1" applyAlignment="1">
      <alignment horizontal="center" wrapText="1"/>
    </xf>
    <xf numFmtId="0" fontId="5" fillId="2" borderId="44" xfId="0" applyFont="1" applyFill="1" applyBorder="1"/>
    <xf numFmtId="0" fontId="5" fillId="2" borderId="47" xfId="0" applyNumberFormat="1" applyFont="1" applyFill="1" applyBorder="1" applyAlignment="1">
      <alignment horizontal="center"/>
    </xf>
    <xf numFmtId="0" fontId="5" fillId="2" borderId="8" xfId="0" applyNumberFormat="1" applyFont="1" applyFill="1" applyBorder="1" applyAlignment="1">
      <alignment horizontal="center"/>
    </xf>
    <xf numFmtId="0" fontId="5" fillId="2" borderId="48" xfId="0" applyNumberFormat="1" applyFont="1" applyFill="1" applyBorder="1" applyAlignment="1">
      <alignment horizontal="center"/>
    </xf>
    <xf numFmtId="0" fontId="5" fillId="2" borderId="49" xfId="0" applyNumberFormat="1" applyFont="1" applyFill="1" applyBorder="1" applyAlignment="1">
      <alignment horizontal="center"/>
    </xf>
    <xf numFmtId="0" fontId="38" fillId="3" borderId="50" xfId="0" applyNumberFormat="1" applyFont="1" applyFill="1" applyBorder="1" applyAlignment="1">
      <alignment horizontal="center"/>
    </xf>
    <xf numFmtId="0" fontId="6" fillId="3" borderId="11" xfId="0" applyFont="1" applyFill="1" applyBorder="1"/>
    <xf numFmtId="0" fontId="38" fillId="3" borderId="11" xfId="0" applyFont="1" applyFill="1" applyBorder="1" applyAlignment="1">
      <alignment horizontal="center"/>
    </xf>
    <xf numFmtId="0" fontId="38" fillId="3" borderId="51" xfId="0" applyFont="1" applyFill="1" applyBorder="1" applyAlignment="1">
      <alignment horizontal="center"/>
    </xf>
    <xf numFmtId="0" fontId="5" fillId="2" borderId="0" xfId="0" applyFont="1" applyFill="1" applyBorder="1" applyAlignment="1">
      <alignment horizontal="center"/>
    </xf>
    <xf numFmtId="10" fontId="5" fillId="2" borderId="0" xfId="0" applyNumberFormat="1" applyFont="1" applyFill="1" applyBorder="1" applyAlignment="1">
      <alignment horizontal="center"/>
    </xf>
    <xf numFmtId="9" fontId="5" fillId="2" borderId="0" xfId="0" applyNumberFormat="1" applyFont="1" applyFill="1" applyBorder="1" applyAlignment="1">
      <alignment horizontal="center"/>
    </xf>
    <xf numFmtId="0" fontId="3" fillId="2" borderId="0" xfId="0" applyFont="1" applyFill="1" applyBorder="1" applyAlignment="1">
      <alignment horizontal="left"/>
    </xf>
    <xf numFmtId="2" fontId="39" fillId="2" borderId="0" xfId="0" applyNumberFormat="1" applyFont="1" applyFill="1" applyBorder="1" applyAlignment="1">
      <alignment horizontal="right" wrapText="1"/>
    </xf>
    <xf numFmtId="0" fontId="21" fillId="2" borderId="0" xfId="0" applyFont="1" applyFill="1" applyBorder="1" applyAlignment="1">
      <alignment horizontal="center" wrapText="1"/>
    </xf>
    <xf numFmtId="0" fontId="30" fillId="3" borderId="25" xfId="2" applyFont="1" applyFill="1" applyBorder="1" applyAlignment="1">
      <alignment horizontal="center" vertical="top" wrapText="1"/>
    </xf>
    <xf numFmtId="0" fontId="28" fillId="0" borderId="40" xfId="0" applyFont="1" applyBorder="1" applyAlignment="1">
      <alignment vertical="top"/>
    </xf>
    <xf numFmtId="0" fontId="28" fillId="0" borderId="41" xfId="0" applyFont="1" applyBorder="1" applyAlignment="1">
      <alignment vertical="top" wrapText="1"/>
    </xf>
    <xf numFmtId="0" fontId="28" fillId="0" borderId="14" xfId="0" applyFont="1" applyBorder="1" applyAlignment="1">
      <alignment vertical="top"/>
    </xf>
    <xf numFmtId="0" fontId="28" fillId="0" borderId="15" xfId="0" applyFont="1" applyBorder="1" applyAlignment="1">
      <alignment vertical="top" wrapText="1"/>
    </xf>
    <xf numFmtId="0" fontId="28" fillId="0" borderId="15" xfId="0" applyFont="1" applyBorder="1" applyAlignment="1">
      <alignment vertical="top"/>
    </xf>
    <xf numFmtId="0" fontId="27" fillId="7" borderId="14" xfId="3" applyBorder="1" applyAlignment="1">
      <alignment vertical="top"/>
    </xf>
    <xf numFmtId="0" fontId="28" fillId="0" borderId="14" xfId="0" applyFont="1" applyBorder="1" applyAlignment="1">
      <alignment horizontal="left" vertical="top"/>
    </xf>
    <xf numFmtId="0" fontId="28" fillId="0" borderId="15" xfId="0" applyFont="1" applyBorder="1" applyAlignment="1">
      <alignment horizontal="left" vertical="top" wrapText="1"/>
    </xf>
    <xf numFmtId="0" fontId="28" fillId="0" borderId="15" xfId="0" applyFont="1" applyBorder="1" applyAlignment="1">
      <alignment horizontal="left" vertical="top"/>
    </xf>
    <xf numFmtId="0" fontId="0" fillId="0" borderId="0" xfId="0" applyAlignment="1">
      <alignment vertical="top"/>
    </xf>
    <xf numFmtId="0" fontId="27" fillId="7" borderId="40" xfId="3" applyBorder="1" applyAlignment="1">
      <alignment vertical="top"/>
    </xf>
    <xf numFmtId="0" fontId="5" fillId="2" borderId="52" xfId="0" applyNumberFormat="1" applyFont="1" applyFill="1" applyBorder="1" applyAlignment="1">
      <alignment horizontal="center"/>
    </xf>
    <xf numFmtId="0" fontId="5" fillId="2" borderId="53" xfId="0" applyNumberFormat="1" applyFont="1" applyFill="1" applyBorder="1"/>
    <xf numFmtId="0" fontId="5" fillId="2" borderId="53" xfId="0" applyNumberFormat="1" applyFont="1" applyFill="1" applyBorder="1" applyAlignment="1">
      <alignment horizontal="center"/>
    </xf>
    <xf numFmtId="0" fontId="5" fillId="2" borderId="54" xfId="0" applyNumberFormat="1" applyFont="1" applyFill="1" applyBorder="1" applyAlignment="1">
      <alignment horizontal="center"/>
    </xf>
    <xf numFmtId="0" fontId="3" fillId="2" borderId="23" xfId="0" applyFont="1" applyFill="1" applyBorder="1" applyAlignment="1">
      <alignment horizontal="left"/>
    </xf>
    <xf numFmtId="0" fontId="0" fillId="0" borderId="0" xfId="0" applyFill="1" applyBorder="1"/>
    <xf numFmtId="0" fontId="3" fillId="0" borderId="0" xfId="0" applyFont="1" applyFill="1" applyBorder="1"/>
    <xf numFmtId="0" fontId="4" fillId="0" borderId="0" xfId="0" applyFont="1" applyFill="1" applyBorder="1" applyAlignment="1">
      <alignment horizontal="left"/>
    </xf>
    <xf numFmtId="0" fontId="5" fillId="0" borderId="0" xfId="0" applyFont="1" applyFill="1" applyBorder="1" applyAlignment="1"/>
    <xf numFmtId="0" fontId="3" fillId="0" borderId="0" xfId="0" applyFont="1" applyFill="1" applyBorder="1" applyAlignment="1">
      <alignment horizontal="left" indent="1"/>
    </xf>
    <xf numFmtId="0" fontId="4" fillId="0" borderId="0" xfId="0" applyFont="1" applyFill="1" applyBorder="1" applyAlignment="1">
      <alignment horizontal="left" indent="1"/>
    </xf>
    <xf numFmtId="0" fontId="5" fillId="0" borderId="0" xfId="0" applyFont="1" applyFill="1" applyBorder="1" applyAlignment="1">
      <alignment horizontal="left" indent="1"/>
    </xf>
    <xf numFmtId="0" fontId="5" fillId="0" borderId="0" xfId="0" applyFont="1" applyFill="1" applyBorder="1"/>
    <xf numFmtId="0" fontId="5" fillId="0" borderId="28" xfId="0" applyFont="1" applyBorder="1" applyAlignment="1"/>
    <xf numFmtId="0" fontId="3" fillId="2" borderId="56" xfId="0" applyFont="1" applyFill="1" applyBorder="1" applyAlignment="1">
      <alignment horizontal="left"/>
    </xf>
    <xf numFmtId="0" fontId="3" fillId="2" borderId="59" xfId="0" applyFont="1" applyFill="1" applyBorder="1" applyAlignment="1">
      <alignment horizontal="left"/>
    </xf>
    <xf numFmtId="0" fontId="4" fillId="0" borderId="60" xfId="0" applyFont="1" applyBorder="1" applyAlignment="1">
      <alignment horizontal="left" indent="1"/>
    </xf>
    <xf numFmtId="14" fontId="4" fillId="0" borderId="7" xfId="0" applyNumberFormat="1" applyFont="1" applyBorder="1" applyAlignment="1">
      <alignment vertical="top" wrapText="1"/>
    </xf>
    <xf numFmtId="14" fontId="4" fillId="2" borderId="3" xfId="0" applyNumberFormat="1" applyFont="1" applyFill="1" applyBorder="1" applyAlignment="1">
      <alignment vertical="top"/>
    </xf>
    <xf numFmtId="14" fontId="4" fillId="0" borderId="57" xfId="0" applyNumberFormat="1" applyFont="1" applyBorder="1" applyAlignment="1">
      <alignment horizontal="left" indent="1"/>
    </xf>
    <xf numFmtId="166" fontId="26" fillId="0" borderId="14" xfId="0" applyNumberFormat="1" applyFont="1" applyBorder="1" applyAlignment="1">
      <alignment horizontal="left" vertical="top"/>
    </xf>
    <xf numFmtId="0" fontId="26" fillId="0" borderId="14" xfId="0" applyFont="1" applyBorder="1" applyAlignment="1">
      <alignment horizontal="left" vertical="top" wrapText="1"/>
    </xf>
    <xf numFmtId="0" fontId="26" fillId="0" borderId="14" xfId="0" applyFont="1" applyBorder="1" applyAlignment="1">
      <alignment horizontal="left" vertical="top"/>
    </xf>
    <xf numFmtId="0" fontId="26" fillId="0" borderId="0" xfId="0" applyFont="1"/>
    <xf numFmtId="0" fontId="41" fillId="0" borderId="17" xfId="0" applyFont="1" applyBorder="1" applyAlignment="1">
      <alignment horizontal="left" vertical="center"/>
    </xf>
    <xf numFmtId="0" fontId="41" fillId="0" borderId="21" xfId="0" applyFont="1" applyBorder="1" applyAlignment="1">
      <alignment horizontal="left" vertical="center"/>
    </xf>
    <xf numFmtId="0" fontId="41" fillId="0" borderId="21" xfId="0" applyFont="1" applyBorder="1" applyAlignment="1">
      <alignment horizontal="center" vertical="center"/>
    </xf>
    <xf numFmtId="0" fontId="41" fillId="0" borderId="14" xfId="0" applyFont="1" applyBorder="1" applyAlignment="1">
      <alignment horizontal="center" vertical="center"/>
    </xf>
    <xf numFmtId="0" fontId="5" fillId="2" borderId="34"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6" xfId="0" applyFont="1" applyFill="1" applyBorder="1" applyAlignment="1">
      <alignment horizontal="center" vertical="center"/>
    </xf>
    <xf numFmtId="0" fontId="26" fillId="6" borderId="14" xfId="0" applyFont="1" applyFill="1" applyBorder="1" applyAlignment="1">
      <alignment wrapText="1"/>
    </xf>
    <xf numFmtId="168" fontId="26" fillId="0" borderId="14" xfId="0" applyNumberFormat="1" applyFont="1" applyBorder="1" applyAlignment="1">
      <alignment horizontal="left" vertical="top" wrapText="1"/>
    </xf>
    <xf numFmtId="0" fontId="26" fillId="0" borderId="15" xfId="0" applyFont="1" applyBorder="1" applyAlignment="1">
      <alignment horizontal="left" vertical="top" wrapText="1"/>
    </xf>
    <xf numFmtId="0" fontId="26" fillId="0" borderId="14" xfId="0" quotePrefix="1" applyFont="1" applyBorder="1" applyAlignment="1">
      <alignment horizontal="left" vertical="top" wrapText="1"/>
    </xf>
    <xf numFmtId="0" fontId="26" fillId="0" borderId="27" xfId="0" applyFont="1" applyBorder="1" applyAlignment="1">
      <alignment horizontal="left" vertical="top" wrapText="1"/>
    </xf>
    <xf numFmtId="0" fontId="26" fillId="0" borderId="14" xfId="0" applyFont="1" applyBorder="1" applyAlignment="1">
      <alignment wrapText="1"/>
    </xf>
    <xf numFmtId="0" fontId="18" fillId="2" borderId="23" xfId="0" quotePrefix="1" applyFont="1" applyFill="1" applyBorder="1" applyAlignment="1">
      <alignment horizontal="left" vertical="top" wrapText="1"/>
    </xf>
    <xf numFmtId="0" fontId="26" fillId="0" borderId="26" xfId="0" applyFont="1" applyBorder="1" applyAlignment="1">
      <alignment horizontal="left" vertical="top" wrapText="1"/>
    </xf>
    <xf numFmtId="0" fontId="26" fillId="0" borderId="14" xfId="0" applyFont="1" applyFill="1" applyBorder="1" applyAlignment="1">
      <alignment vertical="top" wrapText="1"/>
    </xf>
    <xf numFmtId="0" fontId="26" fillId="0" borderId="14" xfId="0" applyFont="1" applyFill="1" applyBorder="1" applyAlignment="1">
      <alignment wrapText="1"/>
    </xf>
    <xf numFmtId="0" fontId="18" fillId="2" borderId="14" xfId="0" quotePrefix="1" applyFont="1" applyFill="1" applyBorder="1" applyAlignment="1">
      <alignment horizontal="left" vertical="top" wrapText="1"/>
    </xf>
    <xf numFmtId="0" fontId="26" fillId="0" borderId="14" xfId="0" quotePrefix="1" applyFont="1" applyBorder="1" applyAlignment="1">
      <alignment wrapText="1"/>
    </xf>
    <xf numFmtId="0" fontId="26" fillId="0" borderId="14" xfId="0" applyFont="1" applyFill="1" applyBorder="1" applyAlignment="1">
      <alignment horizontal="left" vertical="top" wrapText="1"/>
    </xf>
    <xf numFmtId="0" fontId="26" fillId="0" borderId="14" xfId="0" quotePrefix="1" applyFont="1" applyBorder="1" applyAlignment="1">
      <alignment vertical="top" wrapText="1"/>
    </xf>
    <xf numFmtId="0" fontId="45" fillId="3" borderId="2" xfId="2" applyFont="1" applyFill="1" applyBorder="1" applyAlignment="1">
      <alignment horizontal="center" vertical="center" wrapText="1"/>
    </xf>
    <xf numFmtId="0" fontId="45" fillId="3" borderId="1" xfId="2" applyFont="1" applyFill="1" applyBorder="1" applyAlignment="1">
      <alignment horizontal="center" vertical="center" wrapText="1"/>
    </xf>
    <xf numFmtId="0" fontId="45" fillId="3" borderId="14" xfId="2" applyFont="1" applyFill="1" applyBorder="1" applyAlignment="1">
      <alignment horizontal="center" vertical="center" wrapText="1"/>
    </xf>
    <xf numFmtId="0" fontId="28" fillId="0" borderId="14" xfId="0" applyFont="1" applyBorder="1" applyAlignment="1">
      <alignment horizontal="left" vertical="top" wrapText="1"/>
    </xf>
    <xf numFmtId="0" fontId="28" fillId="8" borderId="14" xfId="0" applyFont="1" applyFill="1" applyBorder="1" applyAlignment="1">
      <alignment horizontal="left" vertical="top" wrapText="1"/>
    </xf>
    <xf numFmtId="0" fontId="26" fillId="0" borderId="26" xfId="0" applyFont="1" applyFill="1" applyBorder="1" applyAlignment="1">
      <alignment horizontal="left" vertical="top" wrapText="1"/>
    </xf>
    <xf numFmtId="0" fontId="5" fillId="2" borderId="14" xfId="0" quotePrefix="1" applyFont="1" applyFill="1" applyBorder="1"/>
    <xf numFmtId="0" fontId="9" fillId="6" borderId="15" xfId="0" applyFont="1" applyFill="1" applyBorder="1" applyAlignment="1">
      <alignment vertical="top" wrapText="1"/>
    </xf>
    <xf numFmtId="0" fontId="9" fillId="6" borderId="16" xfId="0" applyFont="1" applyFill="1" applyBorder="1" applyAlignment="1">
      <alignment vertical="top" wrapText="1"/>
    </xf>
    <xf numFmtId="0" fontId="9" fillId="6" borderId="27" xfId="0" applyFont="1" applyFill="1" applyBorder="1" applyAlignment="1">
      <alignment vertical="top" wrapText="1"/>
    </xf>
    <xf numFmtId="167" fontId="0" fillId="6" borderId="14" xfId="0" applyNumberFormat="1" applyFill="1" applyBorder="1" applyAlignment="1">
      <alignment horizontal="left" vertical="top" wrapText="1"/>
    </xf>
    <xf numFmtId="0" fontId="28" fillId="8" borderId="14" xfId="0" applyFont="1" applyFill="1" applyBorder="1" applyAlignment="1">
      <alignment vertical="top" wrapText="1"/>
    </xf>
    <xf numFmtId="0" fontId="35" fillId="0" borderId="14" xfId="0" applyFont="1" applyBorder="1" applyAlignment="1">
      <alignment vertical="top"/>
    </xf>
    <xf numFmtId="0" fontId="28" fillId="8" borderId="14" xfId="0" applyFont="1" applyFill="1" applyBorder="1" applyAlignment="1">
      <alignment wrapText="1"/>
    </xf>
    <xf numFmtId="0" fontId="28" fillId="8" borderId="26" xfId="0" applyFont="1" applyFill="1" applyBorder="1" applyAlignment="1">
      <alignment wrapText="1"/>
    </xf>
    <xf numFmtId="0" fontId="27" fillId="7" borderId="14" xfId="3" applyBorder="1"/>
    <xf numFmtId="0" fontId="32" fillId="8" borderId="14" xfId="2" applyFont="1" applyFill="1" applyBorder="1" applyAlignment="1">
      <alignment wrapText="1"/>
    </xf>
    <xf numFmtId="0" fontId="30" fillId="3" borderId="61" xfId="2" applyFont="1" applyFill="1" applyBorder="1" applyAlignment="1">
      <alignment horizontal="center" vertical="center" wrapText="1"/>
    </xf>
    <xf numFmtId="0" fontId="29" fillId="0" borderId="62" xfId="0" applyFont="1" applyBorder="1" applyAlignment="1">
      <alignment horizontal="center" vertical="center" wrapText="1"/>
    </xf>
    <xf numFmtId="0" fontId="29" fillId="8" borderId="26" xfId="0" applyFont="1" applyFill="1" applyBorder="1" applyAlignment="1">
      <alignment horizontal="center" vertical="center" wrapText="1"/>
    </xf>
    <xf numFmtId="0" fontId="29" fillId="0" borderId="26" xfId="0" applyFont="1" applyBorder="1" applyAlignment="1">
      <alignment horizontal="center" vertical="center" wrapText="1"/>
    </xf>
    <xf numFmtId="0" fontId="29" fillId="0" borderId="26" xfId="0" applyFont="1" applyBorder="1" applyAlignment="1">
      <alignment horizontal="center" vertical="top" wrapText="1"/>
    </xf>
    <xf numFmtId="0" fontId="21" fillId="2" borderId="65" xfId="0" applyFont="1" applyFill="1" applyBorder="1" applyAlignment="1">
      <alignment horizontal="center" vertical="center"/>
    </xf>
    <xf numFmtId="0" fontId="21" fillId="2" borderId="66" xfId="0" applyFont="1" applyFill="1" applyBorder="1" applyAlignment="1">
      <alignment horizontal="center" vertical="center"/>
    </xf>
    <xf numFmtId="0" fontId="21" fillId="2" borderId="67" xfId="0" applyFont="1" applyFill="1" applyBorder="1" applyAlignment="1">
      <alignment horizontal="center" vertical="center"/>
    </xf>
    <xf numFmtId="169" fontId="28" fillId="0" borderId="40" xfId="0" applyNumberFormat="1" applyFont="1" applyBorder="1" applyAlignment="1">
      <alignment vertical="top" wrapText="1"/>
    </xf>
    <xf numFmtId="169" fontId="32" fillId="0" borderId="26" xfId="0" applyNumberFormat="1" applyFont="1" applyBorder="1" applyAlignment="1">
      <alignment horizontal="left" vertical="top"/>
    </xf>
    <xf numFmtId="169" fontId="32" fillId="0" borderId="14" xfId="0" applyNumberFormat="1" applyFont="1" applyBorder="1" applyAlignment="1">
      <alignment horizontal="left" vertical="top"/>
    </xf>
    <xf numFmtId="0" fontId="31" fillId="0" borderId="17" xfId="0" applyFont="1" applyBorder="1" applyAlignment="1">
      <alignment horizontal="left" vertical="top"/>
    </xf>
    <xf numFmtId="0" fontId="35" fillId="0" borderId="0" xfId="0" applyFont="1" applyAlignment="1">
      <alignment vertical="top"/>
    </xf>
    <xf numFmtId="0" fontId="31" fillId="0" borderId="21" xfId="0" applyFont="1" applyBorder="1" applyAlignment="1">
      <alignment horizontal="left" vertical="top"/>
    </xf>
    <xf numFmtId="0" fontId="31" fillId="0" borderId="21" xfId="0" applyFont="1" applyBorder="1" applyAlignment="1">
      <alignment horizontal="center" vertical="top"/>
    </xf>
    <xf numFmtId="0" fontId="31" fillId="0" borderId="14" xfId="0" applyFont="1" applyBorder="1" applyAlignment="1">
      <alignment horizontal="center" vertical="top"/>
    </xf>
    <xf numFmtId="0" fontId="31" fillId="0" borderId="15" xfId="0" applyFont="1" applyBorder="1" applyAlignment="1">
      <alignment horizontal="center" vertical="top"/>
    </xf>
    <xf numFmtId="0" fontId="31" fillId="0" borderId="22" xfId="0" applyFont="1" applyBorder="1" applyAlignment="1">
      <alignment horizontal="center" vertical="top"/>
    </xf>
    <xf numFmtId="0" fontId="32" fillId="0" borderId="14" xfId="0" applyFont="1" applyBorder="1" applyAlignment="1">
      <alignment vertical="top"/>
    </xf>
    <xf numFmtId="0" fontId="32" fillId="0" borderId="40" xfId="0" applyFont="1" applyBorder="1" applyAlignment="1">
      <alignment vertical="top"/>
    </xf>
    <xf numFmtId="0" fontId="37" fillId="0" borderId="14" xfId="0" applyFont="1" applyBorder="1" applyAlignment="1">
      <alignment vertical="top"/>
    </xf>
    <xf numFmtId="0" fontId="28" fillId="0" borderId="39" xfId="0" applyFont="1" applyFill="1" applyBorder="1" applyAlignment="1">
      <alignment vertical="top"/>
    </xf>
    <xf numFmtId="0" fontId="32" fillId="8" borderId="14" xfId="0" applyFont="1" applyFill="1" applyBorder="1" applyAlignment="1">
      <alignment vertical="top" wrapText="1"/>
    </xf>
    <xf numFmtId="0" fontId="32" fillId="8" borderId="14" xfId="0" applyFont="1" applyFill="1" applyBorder="1" applyAlignment="1">
      <alignment wrapText="1"/>
    </xf>
    <xf numFmtId="0" fontId="27" fillId="7" borderId="0" xfId="3"/>
    <xf numFmtId="0" fontId="35" fillId="8" borderId="14" xfId="0" applyFont="1" applyFill="1" applyBorder="1" applyAlignment="1">
      <alignment horizontal="left" vertical="top"/>
    </xf>
    <xf numFmtId="0" fontId="35" fillId="8" borderId="39" xfId="0" applyFont="1" applyFill="1" applyBorder="1" applyAlignment="1">
      <alignment horizontal="left" vertical="top"/>
    </xf>
    <xf numFmtId="0" fontId="35" fillId="8" borderId="26" xfId="0" applyFont="1" applyFill="1" applyBorder="1" applyAlignment="1">
      <alignment horizontal="left" vertical="top"/>
    </xf>
    <xf numFmtId="0" fontId="35" fillId="8" borderId="39" xfId="0" applyFont="1" applyFill="1" applyBorder="1" applyAlignment="1">
      <alignment vertical="top"/>
    </xf>
    <xf numFmtId="0" fontId="35" fillId="8" borderId="40" xfId="0" applyFont="1" applyFill="1" applyBorder="1" applyAlignment="1">
      <alignment vertical="top"/>
    </xf>
    <xf numFmtId="0" fontId="28" fillId="0" borderId="26" xfId="0" applyFont="1" applyBorder="1" applyAlignment="1">
      <alignment vertical="top"/>
    </xf>
    <xf numFmtId="0" fontId="28" fillId="8" borderId="14" xfId="0" applyFont="1" applyFill="1" applyBorder="1" applyAlignment="1">
      <alignment vertical="top"/>
    </xf>
    <xf numFmtId="0" fontId="35" fillId="8" borderId="14" xfId="0" applyFont="1" applyFill="1" applyBorder="1" applyAlignment="1">
      <alignment vertical="top"/>
    </xf>
    <xf numFmtId="0" fontId="31" fillId="7" borderId="14" xfId="3" applyFont="1" applyBorder="1" applyAlignment="1">
      <alignment horizontal="left" vertical="top"/>
    </xf>
    <xf numFmtId="0" fontId="31" fillId="7" borderId="14" xfId="3" applyFont="1" applyBorder="1" applyAlignment="1">
      <alignment vertical="top"/>
    </xf>
    <xf numFmtId="0" fontId="31" fillId="7" borderId="15" xfId="3" applyFont="1" applyBorder="1" applyAlignment="1">
      <alignment horizontal="left" vertical="top"/>
    </xf>
    <xf numFmtId="0" fontId="31" fillId="7" borderId="16" xfId="3" applyFont="1" applyBorder="1" applyAlignment="1">
      <alignment horizontal="left" vertical="top"/>
    </xf>
    <xf numFmtId="0" fontId="31" fillId="7" borderId="27" xfId="3" applyFont="1" applyBorder="1" applyAlignment="1">
      <alignment horizontal="left" vertical="top"/>
    </xf>
    <xf numFmtId="0" fontId="28" fillId="8" borderId="0" xfId="0" applyNumberFormat="1" applyFont="1" applyFill="1" applyBorder="1" applyAlignment="1">
      <alignment wrapText="1"/>
    </xf>
    <xf numFmtId="170" fontId="32" fillId="0" borderId="14" xfId="0" applyNumberFormat="1" applyFont="1" applyBorder="1" applyAlignment="1">
      <alignment horizontal="left" vertical="top"/>
    </xf>
    <xf numFmtId="0" fontId="27" fillId="7" borderId="40" xfId="3" applyBorder="1" applyAlignment="1"/>
    <xf numFmtId="0" fontId="40" fillId="7" borderId="42" xfId="3" applyFont="1" applyBorder="1" applyAlignment="1">
      <alignment horizontal="left"/>
    </xf>
    <xf numFmtId="0" fontId="40" fillId="7" borderId="14" xfId="3" applyFont="1" applyBorder="1" applyAlignment="1">
      <alignment horizontal="left"/>
    </xf>
    <xf numFmtId="0" fontId="28" fillId="0" borderId="14" xfId="0" applyFont="1" applyBorder="1"/>
    <xf numFmtId="0" fontId="28" fillId="0" borderId="15" xfId="0" applyFont="1" applyBorder="1" applyAlignment="1">
      <alignment wrapText="1"/>
    </xf>
    <xf numFmtId="171" fontId="28" fillId="0" borderId="40" xfId="0" applyNumberFormat="1" applyFont="1" applyBorder="1" applyAlignment="1">
      <alignment horizontal="left" vertical="top"/>
    </xf>
    <xf numFmtId="171" fontId="32" fillId="0" borderId="14" xfId="0" applyNumberFormat="1" applyFont="1" applyBorder="1" applyAlignment="1">
      <alignment horizontal="left" vertical="top"/>
    </xf>
    <xf numFmtId="0" fontId="5" fillId="0" borderId="8" xfId="0" applyNumberFormat="1" applyFont="1" applyFill="1" applyBorder="1"/>
    <xf numFmtId="0" fontId="5" fillId="0" borderId="53" xfId="0" applyNumberFormat="1" applyFont="1" applyFill="1" applyBorder="1"/>
    <xf numFmtId="14" fontId="4" fillId="0" borderId="7" xfId="0" applyNumberFormat="1" applyFont="1" applyBorder="1" applyAlignment="1">
      <alignment horizontal="right" vertical="top" wrapText="1"/>
    </xf>
    <xf numFmtId="0" fontId="2" fillId="0" borderId="2" xfId="0" applyFont="1" applyBorder="1" applyAlignment="1">
      <alignment horizontal="center" vertical="center"/>
    </xf>
    <xf numFmtId="0" fontId="4" fillId="2" borderId="2" xfId="0" applyFont="1" applyFill="1" applyBorder="1" applyAlignment="1">
      <alignment horizontal="left"/>
    </xf>
    <xf numFmtId="0" fontId="3" fillId="2" borderId="55" xfId="0" applyFont="1" applyFill="1" applyBorder="1" applyAlignment="1">
      <alignment horizontal="left" vertical="center"/>
    </xf>
    <xf numFmtId="0" fontId="3" fillId="2" borderId="58" xfId="0" applyFont="1" applyFill="1" applyBorder="1" applyAlignment="1">
      <alignment horizontal="left" vertical="center"/>
    </xf>
    <xf numFmtId="0" fontId="4" fillId="0" borderId="56" xfId="0" applyFont="1" applyBorder="1" applyAlignment="1">
      <alignment horizontal="left" vertical="center"/>
    </xf>
    <xf numFmtId="0" fontId="4" fillId="0" borderId="59" xfId="0" applyFont="1" applyBorder="1" applyAlignment="1">
      <alignment horizontal="left" vertical="center"/>
    </xf>
    <xf numFmtId="1" fontId="3" fillId="2" borderId="1" xfId="0" applyNumberFormat="1" applyFont="1" applyFill="1" applyBorder="1" applyAlignment="1"/>
    <xf numFmtId="1" fontId="3" fillId="2" borderId="2" xfId="0" applyNumberFormat="1" applyFont="1" applyFill="1" applyBorder="1" applyAlignment="1">
      <alignment vertical="center" wrapText="1"/>
    </xf>
    <xf numFmtId="0" fontId="4" fillId="2" borderId="2" xfId="0" applyFont="1" applyFill="1" applyBorder="1" applyAlignment="1">
      <alignment vertical="top" wrapText="1"/>
    </xf>
    <xf numFmtId="0" fontId="17" fillId="5" borderId="1" xfId="2" applyFont="1" applyFill="1" applyBorder="1" applyAlignment="1">
      <alignment horizontal="left" wrapText="1"/>
    </xf>
    <xf numFmtId="0" fontId="17" fillId="5" borderId="24" xfId="2" applyFont="1" applyFill="1" applyBorder="1" applyAlignment="1">
      <alignment horizontal="left" wrapText="1"/>
    </xf>
    <xf numFmtId="0" fontId="17" fillId="5" borderId="0" xfId="2" applyFont="1" applyFill="1" applyBorder="1" applyAlignment="1">
      <alignment horizontal="center" wrapText="1"/>
    </xf>
    <xf numFmtId="0" fontId="17" fillId="5" borderId="29" xfId="2" applyFont="1" applyFill="1" applyBorder="1" applyAlignment="1">
      <alignment horizontal="center" wrapText="1"/>
    </xf>
    <xf numFmtId="0" fontId="17" fillId="5" borderId="16" xfId="2" applyFont="1" applyFill="1" applyBorder="1" applyAlignment="1">
      <alignment horizontal="center" wrapText="1"/>
    </xf>
    <xf numFmtId="0" fontId="17" fillId="5" borderId="27" xfId="2" applyFont="1" applyFill="1" applyBorder="1" applyAlignment="1">
      <alignment horizontal="center" wrapText="1"/>
    </xf>
    <xf numFmtId="0" fontId="4" fillId="2" borderId="31" xfId="2" applyFont="1" applyFill="1" applyBorder="1" applyAlignment="1">
      <alignment horizontal="left" vertical="center" wrapText="1"/>
    </xf>
    <xf numFmtId="0" fontId="10" fillId="2" borderId="31" xfId="0" applyFont="1" applyFill="1" applyBorder="1" applyAlignment="1">
      <alignment horizontal="center" vertical="center" wrapText="1"/>
    </xf>
    <xf numFmtId="0" fontId="21" fillId="2" borderId="37" xfId="0" applyFont="1" applyFill="1" applyBorder="1" applyAlignment="1">
      <alignment horizontal="center" vertical="center" wrapText="1"/>
    </xf>
    <xf numFmtId="0" fontId="4" fillId="2" borderId="33" xfId="2" applyFont="1" applyFill="1" applyBorder="1" applyAlignment="1">
      <alignment horizontal="left" vertical="center" wrapText="1"/>
    </xf>
    <xf numFmtId="0" fontId="28" fillId="8" borderId="26" xfId="0" applyFont="1" applyFill="1" applyBorder="1" applyAlignment="1">
      <alignment horizontal="left" vertical="top" wrapText="1"/>
    </xf>
    <xf numFmtId="0" fontId="28" fillId="8" borderId="39" xfId="0" applyFont="1" applyFill="1" applyBorder="1" applyAlignment="1">
      <alignment horizontal="left" vertical="top" wrapText="1"/>
    </xf>
    <xf numFmtId="0" fontId="28" fillId="8" borderId="40" xfId="0" applyFont="1" applyFill="1" applyBorder="1" applyAlignment="1">
      <alignment horizontal="left" vertical="top" wrapText="1"/>
    </xf>
    <xf numFmtId="0" fontId="28" fillId="8" borderId="14" xfId="0" applyFont="1" applyFill="1" applyBorder="1" applyAlignment="1">
      <alignment horizontal="left" vertical="top" wrapText="1"/>
    </xf>
    <xf numFmtId="0" fontId="29" fillId="7" borderId="15" xfId="3" applyFont="1" applyBorder="1" applyAlignment="1">
      <alignment horizontal="left" vertical="top" wrapText="1"/>
    </xf>
    <xf numFmtId="0" fontId="29" fillId="7" borderId="16" xfId="3" applyFont="1" applyBorder="1" applyAlignment="1">
      <alignment horizontal="left" vertical="top" wrapText="1"/>
    </xf>
    <xf numFmtId="0" fontId="40" fillId="7" borderId="15" xfId="3" applyFont="1" applyBorder="1" applyAlignment="1">
      <alignment horizontal="left" vertical="top" wrapText="1"/>
    </xf>
    <xf numFmtId="0" fontId="40" fillId="7" borderId="16" xfId="3" applyFont="1" applyBorder="1" applyAlignment="1">
      <alignment horizontal="left" vertical="top" wrapText="1"/>
    </xf>
    <xf numFmtId="0" fontId="40" fillId="7" borderId="27" xfId="3" applyFont="1" applyBorder="1" applyAlignment="1">
      <alignment horizontal="left" vertical="top" wrapText="1"/>
    </xf>
    <xf numFmtId="0" fontId="33" fillId="7" borderId="15" xfId="3" applyFont="1" applyBorder="1" applyAlignment="1">
      <alignment horizontal="left" vertical="top" wrapText="1"/>
    </xf>
    <xf numFmtId="0" fontId="33" fillId="7" borderId="16" xfId="3" applyFont="1" applyBorder="1" applyAlignment="1">
      <alignment horizontal="left" vertical="top" wrapText="1"/>
    </xf>
    <xf numFmtId="0" fontId="33" fillId="7" borderId="27" xfId="3" applyFont="1" applyBorder="1" applyAlignment="1">
      <alignment horizontal="left" vertical="top" wrapText="1"/>
    </xf>
    <xf numFmtId="169" fontId="28" fillId="0" borderId="26" xfId="0" applyNumberFormat="1" applyFont="1" applyBorder="1" applyAlignment="1">
      <alignment horizontal="center" vertical="top" wrapText="1"/>
    </xf>
    <xf numFmtId="169" fontId="28" fillId="0" borderId="39" xfId="0" applyNumberFormat="1" applyFont="1" applyBorder="1" applyAlignment="1">
      <alignment horizontal="center" vertical="top" wrapText="1"/>
    </xf>
    <xf numFmtId="169" fontId="28" fillId="0" borderId="40" xfId="0" applyNumberFormat="1" applyFont="1" applyBorder="1" applyAlignment="1">
      <alignment horizontal="center" vertical="top" wrapText="1"/>
    </xf>
    <xf numFmtId="169" fontId="32" fillId="0" borderId="26" xfId="0" applyNumberFormat="1" applyFont="1" applyBorder="1" applyAlignment="1">
      <alignment horizontal="left" vertical="top"/>
    </xf>
    <xf numFmtId="169" fontId="32" fillId="0" borderId="40" xfId="0" applyNumberFormat="1" applyFont="1" applyBorder="1" applyAlignment="1">
      <alignment horizontal="left" vertical="top"/>
    </xf>
    <xf numFmtId="0" fontId="28" fillId="0" borderId="26" xfId="0" applyFont="1" applyBorder="1" applyAlignment="1">
      <alignment horizontal="left" vertical="top"/>
    </xf>
    <xf numFmtId="0" fontId="28" fillId="0" borderId="40" xfId="0" applyFont="1" applyBorder="1" applyAlignment="1">
      <alignment horizontal="left" vertical="top"/>
    </xf>
    <xf numFmtId="0" fontId="29" fillId="0" borderId="18" xfId="0" applyFont="1" applyBorder="1" applyAlignment="1">
      <alignment horizontal="left" vertical="top" wrapText="1"/>
    </xf>
    <xf numFmtId="0" fontId="29" fillId="0" borderId="19" xfId="0" applyFont="1" applyBorder="1" applyAlignment="1">
      <alignment horizontal="left" vertical="top" wrapText="1"/>
    </xf>
    <xf numFmtId="0" fontId="29" fillId="0" borderId="20" xfId="0" applyFont="1" applyBorder="1" applyAlignment="1">
      <alignment horizontal="left" vertical="top" wrapText="1"/>
    </xf>
    <xf numFmtId="0" fontId="29" fillId="0" borderId="15" xfId="0" applyFont="1" applyBorder="1" applyAlignment="1">
      <alignment horizontal="left" vertical="center" wrapText="1"/>
    </xf>
    <xf numFmtId="0" fontId="29" fillId="0" borderId="16" xfId="0" applyFont="1" applyBorder="1" applyAlignment="1">
      <alignment horizontal="left" vertical="center" wrapText="1"/>
    </xf>
    <xf numFmtId="0" fontId="29" fillId="0" borderId="22" xfId="0" applyFont="1" applyBorder="1" applyAlignment="1">
      <alignment horizontal="left" vertical="center" wrapText="1"/>
    </xf>
    <xf numFmtId="0" fontId="29" fillId="0" borderId="63" xfId="0" applyFont="1" applyBorder="1" applyAlignment="1">
      <alignment horizontal="center" vertical="center" wrapText="1"/>
    </xf>
    <xf numFmtId="0" fontId="29" fillId="0" borderId="64" xfId="0" applyFont="1" applyBorder="1" applyAlignment="1">
      <alignment horizontal="center" vertical="center" wrapText="1"/>
    </xf>
    <xf numFmtId="0" fontId="21" fillId="2" borderId="68" xfId="0" applyFont="1" applyFill="1" applyBorder="1" applyAlignment="1">
      <alignment horizontal="center" vertical="center" wrapText="1"/>
    </xf>
    <xf numFmtId="0" fontId="21" fillId="2" borderId="69" xfId="0" applyFont="1" applyFill="1" applyBorder="1" applyAlignment="1">
      <alignment horizontal="center" vertical="center" wrapText="1"/>
    </xf>
    <xf numFmtId="0" fontId="31" fillId="7" borderId="15" xfId="3" applyFont="1" applyBorder="1" applyAlignment="1">
      <alignment horizontal="left" wrapText="1"/>
    </xf>
    <xf numFmtId="0" fontId="31" fillId="7" borderId="16" xfId="3" applyFont="1" applyBorder="1" applyAlignment="1">
      <alignment horizontal="left" wrapText="1"/>
    </xf>
    <xf numFmtId="0" fontId="31" fillId="7" borderId="27" xfId="3" applyFont="1" applyBorder="1" applyAlignment="1">
      <alignment horizontal="left" wrapText="1"/>
    </xf>
    <xf numFmtId="0" fontId="29" fillId="7" borderId="27" xfId="3" applyFont="1" applyBorder="1" applyAlignment="1">
      <alignment horizontal="left" vertical="top" wrapText="1"/>
    </xf>
    <xf numFmtId="0" fontId="31" fillId="7" borderId="15" xfId="3" applyFont="1" applyBorder="1" applyAlignment="1">
      <alignment horizontal="left" vertical="top" wrapText="1"/>
    </xf>
    <xf numFmtId="0" fontId="31" fillId="7" borderId="16" xfId="3" applyFont="1" applyBorder="1" applyAlignment="1">
      <alignment horizontal="left" vertical="top" wrapText="1"/>
    </xf>
    <xf numFmtId="0" fontId="31" fillId="7" borderId="27" xfId="3" applyFont="1" applyBorder="1" applyAlignment="1">
      <alignment horizontal="left" vertical="top" wrapText="1"/>
    </xf>
    <xf numFmtId="170" fontId="28" fillId="0" borderId="26" xfId="0" applyNumberFormat="1" applyFont="1" applyBorder="1" applyAlignment="1">
      <alignment horizontal="left" vertical="top"/>
    </xf>
    <xf numFmtId="170" fontId="28" fillId="0" borderId="39" xfId="0" applyNumberFormat="1" applyFont="1" applyBorder="1" applyAlignment="1">
      <alignment horizontal="left" vertical="top"/>
    </xf>
    <xf numFmtId="170" fontId="28" fillId="0" borderId="40" xfId="0" applyNumberFormat="1" applyFont="1" applyBorder="1" applyAlignment="1">
      <alignment horizontal="left" vertical="top"/>
    </xf>
    <xf numFmtId="0" fontId="31" fillId="7" borderId="15" xfId="3" applyFont="1" applyBorder="1" applyAlignment="1">
      <alignment horizontal="left" vertical="top"/>
    </xf>
    <xf numFmtId="0" fontId="31" fillId="7" borderId="16" xfId="3" applyFont="1" applyBorder="1" applyAlignment="1">
      <alignment horizontal="left" vertical="top"/>
    </xf>
    <xf numFmtId="0" fontId="31" fillId="7" borderId="27" xfId="3" applyFont="1" applyBorder="1" applyAlignment="1">
      <alignment horizontal="left" vertical="top"/>
    </xf>
    <xf numFmtId="170" fontId="28" fillId="0" borderId="14" xfId="0" applyNumberFormat="1" applyFont="1" applyBorder="1" applyAlignment="1">
      <alignment horizontal="left" vertical="top"/>
    </xf>
    <xf numFmtId="170" fontId="32" fillId="0" borderId="26" xfId="0" applyNumberFormat="1" applyFont="1" applyBorder="1" applyAlignment="1">
      <alignment horizontal="left" vertical="top"/>
    </xf>
    <xf numFmtId="170" fontId="32" fillId="0" borderId="40" xfId="0" applyNumberFormat="1" applyFont="1" applyBorder="1" applyAlignment="1">
      <alignment horizontal="left" vertical="top"/>
    </xf>
    <xf numFmtId="0" fontId="28" fillId="0" borderId="39" xfId="0" applyFont="1" applyBorder="1" applyAlignment="1">
      <alignment horizontal="left" vertical="top"/>
    </xf>
    <xf numFmtId="0" fontId="31" fillId="0" borderId="18" xfId="0" applyFont="1" applyBorder="1" applyAlignment="1">
      <alignment horizontal="left" vertical="top"/>
    </xf>
    <xf numFmtId="0" fontId="31" fillId="0" borderId="19" xfId="0" applyFont="1" applyBorder="1" applyAlignment="1">
      <alignment horizontal="left" vertical="top"/>
    </xf>
    <xf numFmtId="0" fontId="31" fillId="0" borderId="20" xfId="0" applyFont="1" applyBorder="1" applyAlignment="1">
      <alignment horizontal="left" vertical="top"/>
    </xf>
    <xf numFmtId="0" fontId="31" fillId="0" borderId="15" xfId="0" applyFont="1" applyBorder="1" applyAlignment="1">
      <alignment horizontal="left" vertical="top"/>
    </xf>
    <xf numFmtId="0" fontId="31" fillId="0" borderId="16" xfId="0" applyFont="1" applyBorder="1" applyAlignment="1">
      <alignment horizontal="left" vertical="top"/>
    </xf>
    <xf numFmtId="0" fontId="31" fillId="0" borderId="22" xfId="0" applyFont="1" applyBorder="1" applyAlignment="1">
      <alignment horizontal="left" vertical="top"/>
    </xf>
    <xf numFmtId="0" fontId="29" fillId="7" borderId="41" xfId="3" applyFont="1" applyBorder="1" applyAlignment="1">
      <alignment horizontal="left" vertical="top"/>
    </xf>
    <xf numFmtId="0" fontId="29" fillId="7" borderId="42" xfId="3" applyFont="1" applyBorder="1" applyAlignment="1">
      <alignment horizontal="left" vertical="top"/>
    </xf>
    <xf numFmtId="0" fontId="29" fillId="7" borderId="43" xfId="3" applyFont="1" applyBorder="1" applyAlignment="1">
      <alignment horizontal="left" vertical="top"/>
    </xf>
    <xf numFmtId="0" fontId="24" fillId="0" borderId="18" xfId="0" applyFont="1" applyBorder="1" applyAlignment="1">
      <alignment horizontal="left" vertical="top"/>
    </xf>
    <xf numFmtId="0" fontId="24" fillId="0" borderId="19" xfId="0" applyFont="1" applyBorder="1" applyAlignment="1">
      <alignment horizontal="left" vertical="top"/>
    </xf>
    <xf numFmtId="0" fontId="24" fillId="0" borderId="20" xfId="0" applyFont="1" applyBorder="1" applyAlignment="1">
      <alignment horizontal="left" vertical="top"/>
    </xf>
    <xf numFmtId="0" fontId="24" fillId="0" borderId="15" xfId="0" applyFont="1" applyBorder="1" applyAlignment="1">
      <alignment horizontal="left" vertical="center"/>
    </xf>
    <xf numFmtId="0" fontId="23" fillId="0" borderId="16" xfId="0" applyFont="1" applyBorder="1" applyAlignment="1">
      <alignment horizontal="left" vertical="center"/>
    </xf>
    <xf numFmtId="0" fontId="23" fillId="0" borderId="22" xfId="0" applyFont="1" applyBorder="1" applyAlignment="1">
      <alignment horizontal="left" vertical="center"/>
    </xf>
    <xf numFmtId="0" fontId="22" fillId="0" borderId="16" xfId="0" applyFont="1" applyBorder="1" applyAlignment="1">
      <alignment horizontal="left" vertical="center"/>
    </xf>
    <xf numFmtId="0" fontId="22" fillId="0" borderId="22" xfId="0" applyFont="1" applyBorder="1" applyAlignment="1">
      <alignment horizontal="left" vertical="center"/>
    </xf>
    <xf numFmtId="0" fontId="22" fillId="0" borderId="15" xfId="0" applyFont="1" applyBorder="1" applyAlignment="1">
      <alignment horizontal="center" vertical="center"/>
    </xf>
    <xf numFmtId="0" fontId="22" fillId="0" borderId="22" xfId="0" applyFont="1" applyBorder="1" applyAlignment="1">
      <alignment horizontal="center" vertical="center"/>
    </xf>
    <xf numFmtId="167" fontId="0" fillId="0" borderId="26" xfId="0" applyNumberFormat="1" applyBorder="1" applyAlignment="1">
      <alignment horizontal="left" vertical="top" wrapText="1"/>
    </xf>
    <xf numFmtId="167" fontId="0" fillId="0" borderId="40" xfId="0" applyNumberFormat="1" applyBorder="1" applyAlignment="1">
      <alignment horizontal="left" vertical="top" wrapText="1"/>
    </xf>
    <xf numFmtId="0" fontId="9" fillId="6" borderId="15" xfId="0" applyFont="1" applyFill="1" applyBorder="1" applyAlignment="1">
      <alignment horizontal="left" vertical="top"/>
    </xf>
    <xf numFmtId="0" fontId="9" fillId="6" borderId="16" xfId="0" applyFont="1" applyFill="1" applyBorder="1" applyAlignment="1">
      <alignment horizontal="left" vertical="top"/>
    </xf>
    <xf numFmtId="0" fontId="9" fillId="6" borderId="27" xfId="0" applyFont="1" applyFill="1" applyBorder="1" applyAlignment="1">
      <alignment horizontal="left" vertical="top"/>
    </xf>
    <xf numFmtId="0" fontId="9" fillId="6" borderId="16" xfId="0" applyFont="1" applyFill="1" applyBorder="1" applyAlignment="1">
      <alignment horizontal="center" vertical="top"/>
    </xf>
    <xf numFmtId="0" fontId="9" fillId="6" borderId="27" xfId="0" applyFont="1" applyFill="1" applyBorder="1" applyAlignment="1">
      <alignment horizontal="center" vertical="top"/>
    </xf>
    <xf numFmtId="0" fontId="9" fillId="6" borderId="15" xfId="0" applyFont="1" applyFill="1" applyBorder="1" applyAlignment="1">
      <alignment horizontal="left"/>
    </xf>
    <xf numFmtId="0" fontId="9" fillId="6" borderId="16" xfId="0" applyFont="1" applyFill="1" applyBorder="1" applyAlignment="1">
      <alignment horizontal="left"/>
    </xf>
    <xf numFmtId="0" fontId="9" fillId="6" borderId="27" xfId="0" applyFont="1" applyFill="1" applyBorder="1" applyAlignment="1">
      <alignment horizontal="left"/>
    </xf>
    <xf numFmtId="0" fontId="0" fillId="0" borderId="26" xfId="0" applyBorder="1" applyAlignment="1">
      <alignment horizontal="left" vertical="top" wrapText="1"/>
    </xf>
    <xf numFmtId="0" fontId="0" fillId="0" borderId="40" xfId="0" applyBorder="1" applyAlignment="1">
      <alignment horizontal="left" vertical="top" wrapText="1"/>
    </xf>
    <xf numFmtId="166" fontId="0" fillId="0" borderId="26" xfId="0" applyNumberFormat="1" applyBorder="1" applyAlignment="1">
      <alignment horizontal="left" vertical="top"/>
    </xf>
    <xf numFmtId="166" fontId="0" fillId="0" borderId="39" xfId="0" applyNumberFormat="1" applyBorder="1" applyAlignment="1">
      <alignment horizontal="left" vertical="top"/>
    </xf>
    <xf numFmtId="166" fontId="0" fillId="0" borderId="40" xfId="0" applyNumberFormat="1" applyBorder="1" applyAlignment="1">
      <alignment horizontal="left" vertical="top"/>
    </xf>
    <xf numFmtId="0" fontId="0" fillId="0" borderId="26" xfId="0" applyBorder="1" applyAlignment="1">
      <alignment horizontal="left" vertical="top"/>
    </xf>
    <xf numFmtId="0" fontId="0" fillId="0" borderId="39" xfId="0" applyBorder="1" applyAlignment="1">
      <alignment horizontal="left" vertical="top"/>
    </xf>
    <xf numFmtId="0" fontId="0" fillId="0" borderId="40" xfId="0" applyBorder="1" applyAlignment="1">
      <alignment horizontal="left" vertical="top"/>
    </xf>
    <xf numFmtId="0" fontId="9" fillId="6" borderId="15" xfId="0" applyFont="1" applyFill="1" applyBorder="1" applyAlignment="1">
      <alignment horizontal="left" vertical="top" wrapText="1"/>
    </xf>
    <xf numFmtId="0" fontId="9" fillId="6" borderId="16" xfId="0" applyFont="1" applyFill="1" applyBorder="1" applyAlignment="1">
      <alignment horizontal="left" vertical="top" wrapText="1"/>
    </xf>
    <xf numFmtId="0" fontId="9" fillId="6" borderId="27" xfId="0" applyFont="1" applyFill="1" applyBorder="1" applyAlignment="1">
      <alignment horizontal="left" vertical="top" wrapText="1"/>
    </xf>
    <xf numFmtId="167" fontId="0" fillId="0" borderId="39" xfId="0" applyNumberFormat="1" applyBorder="1" applyAlignment="1">
      <alignment horizontal="left" vertical="top" wrapText="1"/>
    </xf>
    <xf numFmtId="0" fontId="0" fillId="0" borderId="39" xfId="0" applyBorder="1" applyAlignment="1">
      <alignment horizontal="left" vertical="top" wrapText="1"/>
    </xf>
    <xf numFmtId="0" fontId="9" fillId="6" borderId="15" xfId="0" applyFont="1" applyFill="1" applyBorder="1" applyAlignment="1">
      <alignment horizontal="left" wrapText="1"/>
    </xf>
    <xf numFmtId="0" fontId="9" fillId="6" borderId="16" xfId="0" applyFont="1" applyFill="1" applyBorder="1" applyAlignment="1">
      <alignment horizontal="left" wrapText="1"/>
    </xf>
    <xf numFmtId="0" fontId="9" fillId="6" borderId="27" xfId="0" applyFont="1" applyFill="1" applyBorder="1" applyAlignment="1">
      <alignment horizontal="left" wrapText="1"/>
    </xf>
    <xf numFmtId="0" fontId="9" fillId="6" borderId="41" xfId="0" applyFont="1" applyFill="1" applyBorder="1" applyAlignment="1">
      <alignment horizontal="left" vertical="top" wrapText="1"/>
    </xf>
    <xf numFmtId="0" fontId="9" fillId="6" borderId="42" xfId="0" applyFont="1" applyFill="1" applyBorder="1" applyAlignment="1">
      <alignment horizontal="left" vertical="top" wrapText="1"/>
    </xf>
    <xf numFmtId="0" fontId="9" fillId="6" borderId="43" xfId="0" applyFont="1" applyFill="1" applyBorder="1" applyAlignment="1">
      <alignment horizontal="left" vertical="top" wrapText="1"/>
    </xf>
    <xf numFmtId="0" fontId="43" fillId="6" borderId="41" xfId="0" applyFont="1" applyFill="1" applyBorder="1" applyAlignment="1">
      <alignment horizontal="left" vertical="top" wrapText="1"/>
    </xf>
    <xf numFmtId="0" fontId="43" fillId="6" borderId="42" xfId="0" applyFont="1" applyFill="1" applyBorder="1" applyAlignment="1">
      <alignment horizontal="left" vertical="top" wrapText="1"/>
    </xf>
    <xf numFmtId="0" fontId="43" fillId="6" borderId="43" xfId="0" applyFont="1" applyFill="1" applyBorder="1" applyAlignment="1">
      <alignment horizontal="left" vertical="top" wrapText="1"/>
    </xf>
    <xf numFmtId="0" fontId="43" fillId="6" borderId="15" xfId="0" applyFont="1" applyFill="1" applyBorder="1" applyAlignment="1">
      <alignment horizontal="left"/>
    </xf>
    <xf numFmtId="0" fontId="43" fillId="6" borderId="16" xfId="0" applyFont="1" applyFill="1" applyBorder="1" applyAlignment="1">
      <alignment horizontal="left"/>
    </xf>
    <xf numFmtId="0" fontId="43" fillId="6" borderId="27" xfId="0" applyFont="1" applyFill="1" applyBorder="1" applyAlignment="1">
      <alignment horizontal="left"/>
    </xf>
    <xf numFmtId="0" fontId="43" fillId="6" borderId="15" xfId="0" applyFont="1" applyFill="1" applyBorder="1" applyAlignment="1">
      <alignment horizontal="left" vertical="top" wrapText="1"/>
    </xf>
    <xf numFmtId="0" fontId="43" fillId="6" borderId="16" xfId="0" applyFont="1" applyFill="1" applyBorder="1" applyAlignment="1">
      <alignment horizontal="left" vertical="top" wrapText="1"/>
    </xf>
    <xf numFmtId="0" fontId="43" fillId="6" borderId="27" xfId="0" applyFont="1" applyFill="1" applyBorder="1" applyAlignment="1">
      <alignment horizontal="left" vertical="top" wrapText="1"/>
    </xf>
    <xf numFmtId="0" fontId="42" fillId="0" borderId="18" xfId="0" applyFont="1" applyBorder="1" applyAlignment="1">
      <alignment horizontal="left" vertical="top"/>
    </xf>
    <xf numFmtId="0" fontId="42" fillId="0" borderId="19" xfId="0" applyFont="1" applyBorder="1" applyAlignment="1">
      <alignment horizontal="left" vertical="top"/>
    </xf>
    <xf numFmtId="0" fontId="42" fillId="0" borderId="20" xfId="0" applyFont="1" applyBorder="1" applyAlignment="1">
      <alignment horizontal="left" vertical="top"/>
    </xf>
    <xf numFmtId="0" fontId="42" fillId="0" borderId="15" xfId="0" applyFont="1" applyBorder="1" applyAlignment="1">
      <alignment horizontal="left" vertical="center"/>
    </xf>
    <xf numFmtId="0" fontId="41" fillId="0" borderId="16" xfId="0" applyFont="1" applyBorder="1" applyAlignment="1">
      <alignment horizontal="left" vertical="center"/>
    </xf>
    <xf numFmtId="0" fontId="41" fillId="0" borderId="22" xfId="0" applyFont="1" applyBorder="1" applyAlignment="1">
      <alignment horizontal="left" vertical="center"/>
    </xf>
    <xf numFmtId="0" fontId="41" fillId="0" borderId="15" xfId="0" applyFont="1" applyBorder="1" applyAlignment="1">
      <alignment horizontal="center" vertical="center"/>
    </xf>
    <xf numFmtId="0" fontId="41" fillId="0" borderId="22" xfId="0" applyFont="1" applyBorder="1" applyAlignment="1">
      <alignment horizontal="center" vertical="center"/>
    </xf>
    <xf numFmtId="0" fontId="5" fillId="2" borderId="37" xfId="0" applyFont="1" applyFill="1" applyBorder="1" applyAlignment="1">
      <alignment horizontal="center" vertical="center" wrapText="1"/>
    </xf>
    <xf numFmtId="168" fontId="26" fillId="0" borderId="26" xfId="0" applyNumberFormat="1" applyFont="1" applyBorder="1" applyAlignment="1">
      <alignment horizontal="left" vertical="top" wrapText="1"/>
    </xf>
    <xf numFmtId="168" fontId="26" fillId="0" borderId="39" xfId="0" applyNumberFormat="1" applyFont="1" applyBorder="1" applyAlignment="1">
      <alignment horizontal="left" vertical="top" wrapText="1"/>
    </xf>
    <xf numFmtId="0" fontId="26" fillId="0" borderId="26" xfId="0" applyFont="1" applyBorder="1" applyAlignment="1">
      <alignment horizontal="left" vertical="top" wrapText="1"/>
    </xf>
    <xf numFmtId="0" fontId="26" fillId="0" borderId="39" xfId="0" applyFont="1" applyBorder="1" applyAlignment="1">
      <alignment horizontal="left" vertical="top" wrapText="1"/>
    </xf>
    <xf numFmtId="0" fontId="29" fillId="0" borderId="15" xfId="0" applyFont="1" applyBorder="1" applyAlignment="1">
      <alignment horizontal="center" vertical="center" wrapText="1"/>
    </xf>
    <xf numFmtId="0" fontId="29" fillId="0" borderId="22" xfId="0" applyFont="1" applyBorder="1" applyAlignment="1">
      <alignment horizontal="center" vertical="center" wrapText="1"/>
    </xf>
    <xf numFmtId="0" fontId="40" fillId="7" borderId="15" xfId="3" applyFont="1" applyBorder="1" applyAlignment="1">
      <alignment horizontal="left" vertical="top"/>
    </xf>
    <xf numFmtId="0" fontId="40" fillId="7" borderId="16" xfId="3" applyFont="1" applyBorder="1" applyAlignment="1">
      <alignment horizontal="left" vertical="top"/>
    </xf>
    <xf numFmtId="0" fontId="40" fillId="7" borderId="27" xfId="3" applyFont="1" applyBorder="1" applyAlignment="1">
      <alignment horizontal="left" vertical="top"/>
    </xf>
    <xf numFmtId="0" fontId="40" fillId="7" borderId="15" xfId="3" applyFont="1" applyBorder="1" applyAlignment="1">
      <alignment horizontal="left"/>
    </xf>
    <xf numFmtId="0" fontId="40" fillId="7" borderId="16" xfId="3" applyFont="1" applyBorder="1" applyAlignment="1">
      <alignment horizontal="left"/>
    </xf>
    <xf numFmtId="0" fontId="40" fillId="7" borderId="27" xfId="3" applyFont="1" applyBorder="1" applyAlignment="1">
      <alignment horizontal="left"/>
    </xf>
    <xf numFmtId="171" fontId="28" fillId="0" borderId="26" xfId="0" applyNumberFormat="1" applyFont="1" applyBorder="1" applyAlignment="1">
      <alignment horizontal="left" vertical="top"/>
    </xf>
    <xf numFmtId="171" fontId="28" fillId="0" borderId="39" xfId="0" applyNumberFormat="1" applyFont="1" applyBorder="1" applyAlignment="1">
      <alignment horizontal="left" vertical="top"/>
    </xf>
    <xf numFmtId="171" fontId="28" fillId="0" borderId="40" xfId="0" applyNumberFormat="1" applyFont="1" applyBorder="1" applyAlignment="1">
      <alignment horizontal="left" vertical="top"/>
    </xf>
    <xf numFmtId="171" fontId="32" fillId="0" borderId="26" xfId="0" applyNumberFormat="1" applyFont="1" applyBorder="1" applyAlignment="1">
      <alignment horizontal="left" vertical="top"/>
    </xf>
    <xf numFmtId="171" fontId="32" fillId="0" borderId="40" xfId="0" applyNumberFormat="1" applyFont="1" applyBorder="1" applyAlignment="1">
      <alignment horizontal="left" vertical="top"/>
    </xf>
    <xf numFmtId="0" fontId="4" fillId="2" borderId="2" xfId="4" applyFont="1" applyFill="1" applyBorder="1" applyAlignment="1">
      <alignment vertical="top" wrapText="1"/>
    </xf>
    <xf numFmtId="0" fontId="2" fillId="2" borderId="0" xfId="4" applyFont="1" applyFill="1" applyBorder="1" applyAlignment="1">
      <alignment horizontal="center"/>
    </xf>
    <xf numFmtId="0" fontId="4" fillId="2" borderId="2" xfId="0" applyFont="1" applyFill="1" applyBorder="1" applyAlignment="1">
      <alignment horizontal="left" vertical="top" wrapText="1"/>
    </xf>
    <xf numFmtId="0" fontId="3" fillId="2" borderId="2" xfId="0" applyFont="1" applyFill="1" applyBorder="1" applyAlignment="1">
      <alignment horizontal="left"/>
    </xf>
  </cellXfs>
  <cellStyles count="5">
    <cellStyle name="Good" xfId="3" builtinId="26"/>
    <cellStyle name="Hyperlink" xfId="1" builtinId="8"/>
    <cellStyle name="Normal" xfId="0" builtinId="0"/>
    <cellStyle name="Normal_Functional Test Case v1.0" xfId="4"/>
    <cellStyle name="Normal_Sheet1" xfId="2"/>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561975</xdr:colOff>
      <xdr:row>1</xdr:row>
      <xdr:rowOff>180975</xdr:rowOff>
    </xdr:from>
    <xdr:to>
      <xdr:col>10</xdr:col>
      <xdr:colOff>380413</xdr:colOff>
      <xdr:row>18</xdr:row>
      <xdr:rowOff>161523</xdr:rowOff>
    </xdr:to>
    <xdr:pic>
      <xdr:nvPicPr>
        <xdr:cNvPr id="2" name="Picture 1"/>
        <xdr:cNvPicPr>
          <a:picLocks noChangeAspect="1"/>
        </xdr:cNvPicPr>
      </xdr:nvPicPr>
      <xdr:blipFill>
        <a:blip xmlns:r="http://schemas.openxmlformats.org/officeDocument/2006/relationships" r:embed="rId1"/>
        <a:stretch>
          <a:fillRect/>
        </a:stretch>
      </xdr:blipFill>
      <xdr:spPr>
        <a:xfrm>
          <a:off x="1781175" y="371475"/>
          <a:ext cx="4695238" cy="32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27</xdr:row>
      <xdr:rowOff>9525</xdr:rowOff>
    </xdr:from>
    <xdr:to>
      <xdr:col>12</xdr:col>
      <xdr:colOff>502920</xdr:colOff>
      <xdr:row>54</xdr:row>
      <xdr:rowOff>50734</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5153025"/>
          <a:ext cx="6598920" cy="5184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600075</xdr:colOff>
      <xdr:row>2</xdr:row>
      <xdr:rowOff>66675</xdr:rowOff>
    </xdr:from>
    <xdr:to>
      <xdr:col>12</xdr:col>
      <xdr:colOff>494475</xdr:colOff>
      <xdr:row>22</xdr:row>
      <xdr:rowOff>123342</xdr:rowOff>
    </xdr:to>
    <xdr:pic>
      <xdr:nvPicPr>
        <xdr:cNvPr id="5" name="Picture 4"/>
        <xdr:cNvPicPr>
          <a:picLocks noChangeAspect="1"/>
        </xdr:cNvPicPr>
      </xdr:nvPicPr>
      <xdr:blipFill>
        <a:blip xmlns:r="http://schemas.openxmlformats.org/officeDocument/2006/relationships" r:embed="rId2"/>
        <a:stretch>
          <a:fillRect/>
        </a:stretch>
      </xdr:blipFill>
      <xdr:spPr>
        <a:xfrm>
          <a:off x="1209675" y="447675"/>
          <a:ext cx="6600000" cy="38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xdr:colOff>
      <xdr:row>29</xdr:row>
      <xdr:rowOff>85725</xdr:rowOff>
    </xdr:from>
    <xdr:to>
      <xdr:col>13</xdr:col>
      <xdr:colOff>489585</xdr:colOff>
      <xdr:row>58</xdr:row>
      <xdr:rowOff>64999</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5610225"/>
          <a:ext cx="6576060" cy="5503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4</xdr:row>
      <xdr:rowOff>123825</xdr:rowOff>
    </xdr:from>
    <xdr:to>
      <xdr:col>13</xdr:col>
      <xdr:colOff>456384</xdr:colOff>
      <xdr:row>27</xdr:row>
      <xdr:rowOff>37563</xdr:rowOff>
    </xdr:to>
    <xdr:pic>
      <xdr:nvPicPr>
        <xdr:cNvPr id="4" name="Picture 3"/>
        <xdr:cNvPicPr>
          <a:picLocks noChangeAspect="1"/>
        </xdr:cNvPicPr>
      </xdr:nvPicPr>
      <xdr:blipFill>
        <a:blip xmlns:r="http://schemas.openxmlformats.org/officeDocument/2006/relationships" r:embed="rId2"/>
        <a:stretch>
          <a:fillRect/>
        </a:stretch>
      </xdr:blipFill>
      <xdr:spPr>
        <a:xfrm>
          <a:off x="1857375" y="885825"/>
          <a:ext cx="6523809" cy="42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28</xdr:row>
      <xdr:rowOff>0</xdr:rowOff>
    </xdr:from>
    <xdr:to>
      <xdr:col>11</xdr:col>
      <xdr:colOff>352425</xdr:colOff>
      <xdr:row>44</xdr:row>
      <xdr:rowOff>66675</xdr:rowOff>
    </xdr:to>
    <xdr:pic>
      <xdr:nvPicPr>
        <xdr:cNvPr id="3"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334000"/>
          <a:ext cx="5229225" cy="3114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47</xdr:row>
      <xdr:rowOff>0</xdr:rowOff>
    </xdr:from>
    <xdr:to>
      <xdr:col>12</xdr:col>
      <xdr:colOff>228600</xdr:colOff>
      <xdr:row>64</xdr:row>
      <xdr:rowOff>142875</xdr:rowOff>
    </xdr:to>
    <xdr:pic>
      <xdr:nvPicPr>
        <xdr:cNvPr id="4"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8953500"/>
          <a:ext cx="5715000" cy="3381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xdr:row>
      <xdr:rowOff>0</xdr:rowOff>
    </xdr:from>
    <xdr:to>
      <xdr:col>12</xdr:col>
      <xdr:colOff>389790</xdr:colOff>
      <xdr:row>23</xdr:row>
      <xdr:rowOff>47119</xdr:rowOff>
    </xdr:to>
    <xdr:pic>
      <xdr:nvPicPr>
        <xdr:cNvPr id="5" name="Picture 4"/>
        <xdr:cNvPicPr>
          <a:picLocks noChangeAspect="1"/>
        </xdr:cNvPicPr>
      </xdr:nvPicPr>
      <xdr:blipFill>
        <a:blip xmlns:r="http://schemas.openxmlformats.org/officeDocument/2006/relationships" r:embed="rId3"/>
        <a:stretch>
          <a:fillRect/>
        </a:stretch>
      </xdr:blipFill>
      <xdr:spPr>
        <a:xfrm>
          <a:off x="1828800" y="381000"/>
          <a:ext cx="5876190" cy="40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29</xdr:row>
      <xdr:rowOff>0</xdr:rowOff>
    </xdr:from>
    <xdr:to>
      <xdr:col>8</xdr:col>
      <xdr:colOff>504825</xdr:colOff>
      <xdr:row>46</xdr:row>
      <xdr:rowOff>9525</xdr:rowOff>
    </xdr:to>
    <xdr:pic>
      <xdr:nvPicPr>
        <xdr:cNvPr id="3"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5524500"/>
          <a:ext cx="3552825" cy="3248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48</xdr:row>
      <xdr:rowOff>0</xdr:rowOff>
    </xdr:from>
    <xdr:to>
      <xdr:col>8</xdr:col>
      <xdr:colOff>457200</xdr:colOff>
      <xdr:row>64</xdr:row>
      <xdr:rowOff>142875</xdr:rowOff>
    </xdr:to>
    <xdr:pic>
      <xdr:nvPicPr>
        <xdr:cNvPr id="4"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9144000"/>
          <a:ext cx="3505200"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4</xdr:row>
      <xdr:rowOff>95250</xdr:rowOff>
    </xdr:from>
    <xdr:to>
      <xdr:col>12</xdr:col>
      <xdr:colOff>408840</xdr:colOff>
      <xdr:row>26</xdr:row>
      <xdr:rowOff>161393</xdr:rowOff>
    </xdr:to>
    <xdr:pic>
      <xdr:nvPicPr>
        <xdr:cNvPr id="6" name="Picture 5"/>
        <xdr:cNvPicPr>
          <a:picLocks noChangeAspect="1"/>
        </xdr:cNvPicPr>
      </xdr:nvPicPr>
      <xdr:blipFill>
        <a:blip xmlns:r="http://schemas.openxmlformats.org/officeDocument/2006/relationships" r:embed="rId3"/>
        <a:stretch>
          <a:fillRect/>
        </a:stretch>
      </xdr:blipFill>
      <xdr:spPr>
        <a:xfrm>
          <a:off x="1847850" y="857250"/>
          <a:ext cx="5876190" cy="4257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8</xdr:col>
      <xdr:colOff>247650</xdr:colOff>
      <xdr:row>46</xdr:row>
      <xdr:rowOff>171450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5143500"/>
          <a:ext cx="390525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8</xdr:col>
      <xdr:colOff>228600</xdr:colOff>
      <xdr:row>69</xdr:row>
      <xdr:rowOff>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9334500"/>
          <a:ext cx="38862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11</xdr:col>
      <xdr:colOff>485029</xdr:colOff>
      <xdr:row>23</xdr:row>
      <xdr:rowOff>85190</xdr:rowOff>
    </xdr:to>
    <xdr:pic>
      <xdr:nvPicPr>
        <xdr:cNvPr id="5" name="Picture 4"/>
        <xdr:cNvPicPr>
          <a:picLocks noChangeAspect="1"/>
        </xdr:cNvPicPr>
      </xdr:nvPicPr>
      <xdr:blipFill>
        <a:blip xmlns:r="http://schemas.openxmlformats.org/officeDocument/2006/relationships" r:embed="rId3"/>
        <a:stretch>
          <a:fillRect/>
        </a:stretch>
      </xdr:blipFill>
      <xdr:spPr>
        <a:xfrm>
          <a:off x="1219200" y="190500"/>
          <a:ext cx="5971429" cy="42761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19050</xdr:colOff>
      <xdr:row>29</xdr:row>
      <xdr:rowOff>47625</xdr:rowOff>
    </xdr:from>
    <xdr:to>
      <xdr:col>12</xdr:col>
      <xdr:colOff>475431</xdr:colOff>
      <xdr:row>53</xdr:row>
      <xdr:rowOff>132768</xdr:rowOff>
    </xdr:to>
    <xdr:pic>
      <xdr:nvPicPr>
        <xdr:cNvPr id="4" name="Picture 3"/>
        <xdr:cNvPicPr>
          <a:picLocks noChangeAspect="1"/>
        </xdr:cNvPicPr>
      </xdr:nvPicPr>
      <xdr:blipFill>
        <a:blip xmlns:r="http://schemas.openxmlformats.org/officeDocument/2006/relationships" r:embed="rId1"/>
        <a:stretch>
          <a:fillRect/>
        </a:stretch>
      </xdr:blipFill>
      <xdr:spPr>
        <a:xfrm>
          <a:off x="1238250" y="5572125"/>
          <a:ext cx="6552381" cy="4657143"/>
        </a:xfrm>
        <a:prstGeom prst="rect">
          <a:avLst/>
        </a:prstGeom>
      </xdr:spPr>
    </xdr:pic>
    <xdr:clientData/>
  </xdr:twoCellAnchor>
  <xdr:twoCellAnchor editAs="oneCell">
    <xdr:from>
      <xdr:col>2</xdr:col>
      <xdr:colOff>0</xdr:colOff>
      <xdr:row>2</xdr:row>
      <xdr:rowOff>180975</xdr:rowOff>
    </xdr:from>
    <xdr:to>
      <xdr:col>11</xdr:col>
      <xdr:colOff>342171</xdr:colOff>
      <xdr:row>23</xdr:row>
      <xdr:rowOff>132856</xdr:rowOff>
    </xdr:to>
    <xdr:pic>
      <xdr:nvPicPr>
        <xdr:cNvPr id="5" name="Picture 4"/>
        <xdr:cNvPicPr>
          <a:picLocks noChangeAspect="1"/>
        </xdr:cNvPicPr>
      </xdr:nvPicPr>
      <xdr:blipFill>
        <a:blip xmlns:r="http://schemas.openxmlformats.org/officeDocument/2006/relationships" r:embed="rId2"/>
        <a:stretch>
          <a:fillRect/>
        </a:stretch>
      </xdr:blipFill>
      <xdr:spPr>
        <a:xfrm>
          <a:off x="1219200" y="561975"/>
          <a:ext cx="5828571" cy="39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I11" sqref="I11"/>
    </sheetView>
  </sheetViews>
  <sheetFormatPr defaultRowHeight="15"/>
  <cols>
    <col min="2" max="2" width="17.5703125" bestFit="1" customWidth="1"/>
    <col min="3" max="3" width="8" bestFit="1" customWidth="1"/>
    <col min="4" max="4" width="16.7109375" customWidth="1"/>
    <col min="5" max="5" width="10.42578125" customWidth="1"/>
    <col min="6" max="6" width="38.140625" customWidth="1"/>
    <col min="7" max="7" width="56.42578125" customWidth="1"/>
  </cols>
  <sheetData>
    <row r="2" spans="1:7" ht="78.75" customHeight="1">
      <c r="B2" s="1"/>
      <c r="C2" s="292" t="s">
        <v>0</v>
      </c>
      <c r="D2" s="292"/>
      <c r="E2" s="292"/>
      <c r="F2" s="292"/>
      <c r="G2" s="292"/>
    </row>
    <row r="3" spans="1:7">
      <c r="B3" s="2"/>
      <c r="C3" s="3"/>
      <c r="D3" s="4"/>
      <c r="E3" s="4"/>
      <c r="F3" s="5"/>
      <c r="G3" s="4"/>
    </row>
    <row r="4" spans="1:7">
      <c r="B4" s="6" t="s">
        <v>1</v>
      </c>
      <c r="C4" s="293" t="s">
        <v>735</v>
      </c>
      <c r="D4" s="293"/>
      <c r="E4" s="293"/>
      <c r="F4" s="6" t="s">
        <v>2</v>
      </c>
      <c r="G4" s="7"/>
    </row>
    <row r="5" spans="1:7">
      <c r="B5" s="184" t="s">
        <v>3</v>
      </c>
      <c r="C5" s="293" t="s">
        <v>736</v>
      </c>
      <c r="D5" s="293"/>
      <c r="E5" s="293"/>
      <c r="F5" s="184" t="s">
        <v>4</v>
      </c>
      <c r="G5" s="193"/>
    </row>
    <row r="6" spans="1:7">
      <c r="B6" s="294" t="s">
        <v>5</v>
      </c>
      <c r="C6" s="296" t="str">
        <f>C5&amp;"_"&amp;"XXX"&amp;"_"&amp;"vx.x"</f>
        <v>QLĐTDĐ_XXX_vx.x</v>
      </c>
      <c r="D6" s="296"/>
      <c r="E6" s="296"/>
      <c r="F6" s="194" t="s">
        <v>6</v>
      </c>
      <c r="G6" s="199" t="s">
        <v>898</v>
      </c>
    </row>
    <row r="7" spans="1:7">
      <c r="B7" s="295"/>
      <c r="C7" s="297"/>
      <c r="D7" s="297"/>
      <c r="E7" s="297"/>
      <c r="F7" s="195" t="s">
        <v>7</v>
      </c>
      <c r="G7" s="196">
        <v>2</v>
      </c>
    </row>
    <row r="8" spans="1:7">
      <c r="A8" s="185"/>
      <c r="B8" s="186"/>
      <c r="C8" s="187"/>
      <c r="D8" s="188"/>
      <c r="E8" s="188"/>
      <c r="F8" s="189"/>
      <c r="G8" s="190"/>
    </row>
    <row r="9" spans="1:7">
      <c r="A9" s="185"/>
      <c r="B9" s="191"/>
      <c r="C9" s="192"/>
      <c r="D9" s="192"/>
      <c r="E9" s="192"/>
      <c r="F9" s="192"/>
      <c r="G9" s="192"/>
    </row>
    <row r="10" spans="1:7">
      <c r="B10" s="8" t="s">
        <v>8</v>
      </c>
      <c r="C10" s="4"/>
      <c r="D10" s="4"/>
      <c r="E10" s="4"/>
      <c r="F10" s="4"/>
      <c r="G10" s="4"/>
    </row>
    <row r="11" spans="1:7">
      <c r="B11" s="9" t="s">
        <v>9</v>
      </c>
      <c r="C11" s="10" t="s">
        <v>7</v>
      </c>
      <c r="D11" s="10" t="s">
        <v>10</v>
      </c>
      <c r="E11" s="10" t="s">
        <v>11</v>
      </c>
      <c r="F11" s="10" t="s">
        <v>12</v>
      </c>
      <c r="G11" s="11" t="s">
        <v>13</v>
      </c>
    </row>
    <row r="12" spans="1:7">
      <c r="B12" s="197">
        <v>42562</v>
      </c>
      <c r="C12" s="12" t="s">
        <v>733</v>
      </c>
      <c r="D12" s="13"/>
      <c r="E12" s="13"/>
      <c r="F12" s="14" t="s">
        <v>734</v>
      </c>
      <c r="G12" s="15" t="s">
        <v>14</v>
      </c>
    </row>
    <row r="13" spans="1:7">
      <c r="B13" s="291" t="s">
        <v>898</v>
      </c>
      <c r="C13" s="12" t="s">
        <v>899</v>
      </c>
      <c r="D13" s="13"/>
      <c r="E13" s="13"/>
      <c r="F13" s="13" t="s">
        <v>900</v>
      </c>
      <c r="G13" s="15" t="s">
        <v>14</v>
      </c>
    </row>
    <row r="14" spans="1:7">
      <c r="B14" s="16"/>
      <c r="C14" s="12"/>
      <c r="D14" s="13"/>
      <c r="E14" s="13"/>
      <c r="F14" s="13"/>
      <c r="G14" s="17"/>
    </row>
    <row r="15" spans="1:7">
      <c r="B15" s="16"/>
      <c r="C15" s="12"/>
      <c r="D15" s="13"/>
      <c r="E15" s="13"/>
      <c r="F15" s="13"/>
      <c r="G15" s="17"/>
    </row>
    <row r="16" spans="1:7">
      <c r="B16" s="16"/>
      <c r="C16" s="12"/>
      <c r="D16" s="13"/>
      <c r="E16" s="13"/>
      <c r="F16" s="13"/>
      <c r="G16" s="17"/>
    </row>
    <row r="17" spans="2:7">
      <c r="B17" s="16"/>
      <c r="C17" s="12"/>
      <c r="D17" s="13"/>
      <c r="E17" s="13"/>
      <c r="F17" s="13"/>
      <c r="G17" s="17"/>
    </row>
    <row r="18" spans="2:7">
      <c r="B18" s="18"/>
      <c r="C18" s="19"/>
      <c r="D18" s="20"/>
      <c r="E18" s="20"/>
      <c r="F18" s="20"/>
      <c r="G18" s="21"/>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D3" sqref="D3"/>
    </sheetView>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6"/>
  <sheetViews>
    <sheetView showGridLines="0" workbookViewId="0">
      <pane ySplit="9" topLeftCell="A10" activePane="bottomLeft" state="frozen"/>
      <selection pane="bottomLeft" activeCell="I6" sqref="I6"/>
    </sheetView>
  </sheetViews>
  <sheetFormatPr defaultRowHeight="15"/>
  <cols>
    <col min="1" max="1" width="22.85546875" customWidth="1"/>
    <col min="2" max="2" width="30.28515625" customWidth="1"/>
    <col min="3" max="3" width="44.42578125" customWidth="1"/>
    <col min="4" max="4" width="32.5703125" customWidth="1"/>
    <col min="5" max="5" width="12.42578125" customWidth="1"/>
  </cols>
  <sheetData>
    <row r="1" spans="1:8" ht="15.75" thickBot="1"/>
    <row r="2" spans="1:8" ht="22.5" customHeight="1">
      <c r="A2" s="69" t="s">
        <v>23</v>
      </c>
      <c r="B2" s="366" t="s">
        <v>320</v>
      </c>
      <c r="C2" s="367"/>
      <c r="D2" s="367"/>
      <c r="E2" s="367"/>
      <c r="F2" s="368"/>
    </row>
    <row r="3" spans="1:8" ht="21" customHeight="1">
      <c r="A3" s="70" t="s">
        <v>24</v>
      </c>
      <c r="B3" s="369" t="s">
        <v>319</v>
      </c>
      <c r="C3" s="370"/>
      <c r="D3" s="370"/>
      <c r="E3" s="370"/>
      <c r="F3" s="371"/>
    </row>
    <row r="4" spans="1:8" ht="22.5" customHeight="1">
      <c r="A4" s="70" t="s">
        <v>25</v>
      </c>
      <c r="B4" s="369" t="s">
        <v>321</v>
      </c>
      <c r="C4" s="372"/>
      <c r="D4" s="372"/>
      <c r="E4" s="372"/>
      <c r="F4" s="373"/>
    </row>
    <row r="5" spans="1:8" ht="15.75">
      <c r="A5" s="71" t="s">
        <v>26</v>
      </c>
      <c r="B5" s="72" t="s">
        <v>27</v>
      </c>
      <c r="C5" s="72" t="s">
        <v>28</v>
      </c>
      <c r="D5" s="72" t="s">
        <v>29</v>
      </c>
      <c r="E5" s="374" t="s">
        <v>30</v>
      </c>
      <c r="F5" s="375"/>
    </row>
    <row r="6" spans="1:8" ht="15.75" thickBot="1">
      <c r="A6" s="65">
        <f>COUNTIF(F11:F1002,"Pass")</f>
        <v>0</v>
      </c>
      <c r="B6" s="66">
        <f>COUNTIF(F11:F1002,"Fail")</f>
        <v>0</v>
      </c>
      <c r="C6" s="66">
        <f>E6-D6-B6-A6</f>
        <v>46</v>
      </c>
      <c r="D6" s="67">
        <f>COUNTIF(F$11:F$1002,"N/A")</f>
        <v>0</v>
      </c>
      <c r="E6" s="309">
        <f>COUNT(A11:A1002)</f>
        <v>46</v>
      </c>
      <c r="F6" s="309"/>
    </row>
    <row r="9" spans="1:8" ht="37.5" customHeight="1">
      <c r="A9" s="35" t="s">
        <v>31</v>
      </c>
      <c r="B9" s="35" t="s">
        <v>32</v>
      </c>
      <c r="C9" s="35" t="s">
        <v>33</v>
      </c>
      <c r="D9" s="57" t="s">
        <v>34</v>
      </c>
      <c r="E9" s="96" t="s">
        <v>35</v>
      </c>
      <c r="F9" s="58" t="s">
        <v>36</v>
      </c>
      <c r="G9" s="58" t="s">
        <v>37</v>
      </c>
      <c r="H9" s="58" t="s">
        <v>38</v>
      </c>
    </row>
    <row r="10" spans="1:8">
      <c r="A10" s="100"/>
      <c r="B10" s="402" t="s">
        <v>80</v>
      </c>
      <c r="C10" s="403"/>
      <c r="D10" s="403"/>
      <c r="E10" s="403"/>
      <c r="F10" s="403"/>
      <c r="G10" s="403"/>
      <c r="H10" s="404"/>
    </row>
    <row r="11" spans="1:8" ht="60">
      <c r="A11" s="102">
        <v>1</v>
      </c>
      <c r="B11" s="74" t="s">
        <v>241</v>
      </c>
      <c r="C11" s="76"/>
      <c r="D11" s="77" t="s">
        <v>242</v>
      </c>
      <c r="E11" s="101"/>
      <c r="F11" s="56"/>
      <c r="G11" s="56"/>
      <c r="H11" s="56"/>
    </row>
    <row r="12" spans="1:8">
      <c r="A12" s="102">
        <v>2</v>
      </c>
      <c r="B12" s="74" t="s">
        <v>83</v>
      </c>
      <c r="C12" s="74"/>
      <c r="D12" s="44" t="s">
        <v>84</v>
      </c>
      <c r="E12" s="74"/>
      <c r="F12" s="56"/>
      <c r="G12" s="56"/>
      <c r="H12" s="56"/>
    </row>
    <row r="13" spans="1:8" ht="30">
      <c r="A13" s="376">
        <v>3</v>
      </c>
      <c r="B13" s="386" t="s">
        <v>85</v>
      </c>
      <c r="C13" s="74"/>
      <c r="D13" s="77" t="s">
        <v>86</v>
      </c>
      <c r="E13" s="74"/>
      <c r="F13" s="56"/>
      <c r="G13" s="56"/>
      <c r="H13" s="56"/>
    </row>
    <row r="14" spans="1:8" ht="30">
      <c r="A14" s="397"/>
      <c r="B14" s="398"/>
      <c r="C14" s="74" t="s">
        <v>243</v>
      </c>
      <c r="D14" s="77" t="s">
        <v>244</v>
      </c>
      <c r="E14" s="74"/>
      <c r="F14" s="56"/>
      <c r="G14" s="56"/>
      <c r="H14" s="56"/>
    </row>
    <row r="15" spans="1:8" ht="30">
      <c r="A15" s="397"/>
      <c r="B15" s="398"/>
      <c r="C15" s="74" t="s">
        <v>95</v>
      </c>
      <c r="D15" s="77" t="s">
        <v>245</v>
      </c>
      <c r="E15" s="74"/>
      <c r="F15" s="56"/>
      <c r="G15" s="56"/>
      <c r="H15" s="56"/>
    </row>
    <row r="16" spans="1:8">
      <c r="A16" s="102">
        <v>4</v>
      </c>
      <c r="B16" s="74" t="s">
        <v>101</v>
      </c>
      <c r="C16" s="74"/>
      <c r="D16" s="77" t="s">
        <v>102</v>
      </c>
      <c r="E16" s="74"/>
      <c r="F16" s="56"/>
      <c r="G16" s="56"/>
      <c r="H16" s="56"/>
    </row>
    <row r="17" spans="1:8">
      <c r="A17" s="102">
        <v>5</v>
      </c>
      <c r="B17" s="74" t="s">
        <v>103</v>
      </c>
      <c r="C17" s="74"/>
      <c r="D17" s="77" t="s">
        <v>102</v>
      </c>
      <c r="E17" s="74"/>
      <c r="F17" s="56"/>
      <c r="G17" s="56"/>
      <c r="H17" s="56"/>
    </row>
    <row r="18" spans="1:8">
      <c r="A18" s="102">
        <v>6</v>
      </c>
      <c r="B18" s="74" t="s">
        <v>104</v>
      </c>
      <c r="C18" s="74"/>
      <c r="D18" s="77" t="s">
        <v>102</v>
      </c>
      <c r="E18" s="74"/>
      <c r="F18" s="56"/>
      <c r="G18" s="56"/>
      <c r="H18" s="56"/>
    </row>
    <row r="19" spans="1:8">
      <c r="A19" s="102">
        <v>7</v>
      </c>
      <c r="B19" s="74" t="s">
        <v>105</v>
      </c>
      <c r="C19" s="74"/>
      <c r="D19" s="77" t="s">
        <v>102</v>
      </c>
      <c r="E19" s="74"/>
      <c r="F19" s="56"/>
      <c r="G19" s="56"/>
      <c r="H19" s="56"/>
    </row>
    <row r="20" spans="1:8">
      <c r="A20" s="376">
        <v>8</v>
      </c>
      <c r="B20" s="386" t="s">
        <v>791</v>
      </c>
      <c r="C20" s="74" t="s">
        <v>796</v>
      </c>
      <c r="D20" s="77" t="s">
        <v>793</v>
      </c>
      <c r="E20" s="74"/>
      <c r="F20" s="56"/>
      <c r="G20" s="56"/>
      <c r="H20" s="56"/>
    </row>
    <row r="21" spans="1:8">
      <c r="A21" s="377"/>
      <c r="B21" s="387"/>
      <c r="C21" s="83" t="s">
        <v>795</v>
      </c>
      <c r="D21" s="91" t="s">
        <v>794</v>
      </c>
      <c r="E21" s="83"/>
      <c r="F21" s="83"/>
      <c r="G21" s="83"/>
      <c r="H21" s="83"/>
    </row>
    <row r="22" spans="1:8">
      <c r="A22" s="376">
        <v>9</v>
      </c>
      <c r="B22" s="386" t="s">
        <v>792</v>
      </c>
      <c r="C22" s="230" t="s">
        <v>797</v>
      </c>
      <c r="D22" s="231" t="s">
        <v>793</v>
      </c>
      <c r="E22" s="83"/>
      <c r="F22" s="83"/>
      <c r="G22" s="83"/>
      <c r="H22" s="83"/>
    </row>
    <row r="23" spans="1:8">
      <c r="A23" s="377"/>
      <c r="B23" s="387"/>
      <c r="C23" s="74" t="s">
        <v>795</v>
      </c>
      <c r="D23" s="231" t="s">
        <v>45</v>
      </c>
      <c r="E23" s="74"/>
      <c r="F23" s="56"/>
      <c r="G23" s="56"/>
      <c r="H23" s="56"/>
    </row>
    <row r="24" spans="1:8">
      <c r="A24" s="100"/>
      <c r="B24" s="399" t="s">
        <v>246</v>
      </c>
      <c r="C24" s="400"/>
      <c r="D24" s="400"/>
      <c r="E24" s="400"/>
      <c r="F24" s="400"/>
      <c r="G24" s="400"/>
      <c r="H24" s="401"/>
    </row>
    <row r="25" spans="1:8" ht="45">
      <c r="A25" s="102">
        <v>10</v>
      </c>
      <c r="B25" s="74" t="s">
        <v>247</v>
      </c>
      <c r="C25" s="74" t="s">
        <v>248</v>
      </c>
      <c r="D25" s="74" t="s">
        <v>249</v>
      </c>
      <c r="E25" s="74"/>
      <c r="F25" s="56"/>
      <c r="G25" s="56"/>
      <c r="H25" s="56"/>
    </row>
    <row r="26" spans="1:8" ht="60">
      <c r="A26" s="102">
        <v>11</v>
      </c>
      <c r="B26" s="99" t="s">
        <v>110</v>
      </c>
      <c r="C26" s="74" t="s">
        <v>250</v>
      </c>
      <c r="D26" s="74" t="s">
        <v>251</v>
      </c>
      <c r="E26" s="74"/>
      <c r="F26" s="56"/>
      <c r="G26" s="56"/>
      <c r="H26" s="56"/>
    </row>
    <row r="27" spans="1:8" ht="60">
      <c r="A27" s="102">
        <v>12</v>
      </c>
      <c r="B27" s="74" t="s">
        <v>252</v>
      </c>
      <c r="C27" s="74" t="s">
        <v>253</v>
      </c>
      <c r="D27" s="74" t="s">
        <v>254</v>
      </c>
      <c r="E27" s="74"/>
      <c r="F27" s="56"/>
      <c r="G27" s="56"/>
      <c r="H27" s="56"/>
    </row>
    <row r="28" spans="1:8" ht="45">
      <c r="A28" s="102">
        <v>13</v>
      </c>
      <c r="B28" s="74" t="s">
        <v>116</v>
      </c>
      <c r="C28" s="74" t="s">
        <v>255</v>
      </c>
      <c r="D28" s="74" t="s">
        <v>256</v>
      </c>
      <c r="E28" s="74"/>
      <c r="F28" s="56"/>
      <c r="G28" s="56"/>
      <c r="H28" s="56"/>
    </row>
    <row r="29" spans="1:8" ht="60">
      <c r="A29" s="102">
        <v>14</v>
      </c>
      <c r="B29" s="74" t="s">
        <v>257</v>
      </c>
      <c r="C29" s="74" t="s">
        <v>258</v>
      </c>
      <c r="D29" s="74" t="s">
        <v>259</v>
      </c>
      <c r="E29" s="74"/>
      <c r="F29" s="56"/>
      <c r="G29" s="56"/>
      <c r="H29" s="56"/>
    </row>
    <row r="30" spans="1:8" ht="60">
      <c r="A30" s="102">
        <v>15</v>
      </c>
      <c r="B30" s="74" t="s">
        <v>260</v>
      </c>
      <c r="C30" s="74" t="s">
        <v>261</v>
      </c>
      <c r="D30" s="74" t="s">
        <v>262</v>
      </c>
      <c r="E30" s="74"/>
      <c r="F30" s="56"/>
      <c r="G30" s="56"/>
      <c r="H30" s="56"/>
    </row>
    <row r="31" spans="1:8" ht="60">
      <c r="A31" s="102">
        <v>16</v>
      </c>
      <c r="B31" s="74" t="s">
        <v>263</v>
      </c>
      <c r="C31" s="74" t="s">
        <v>264</v>
      </c>
      <c r="D31" s="74" t="s">
        <v>265</v>
      </c>
      <c r="E31" s="74"/>
      <c r="F31" s="56"/>
      <c r="G31" s="56"/>
      <c r="H31" s="56"/>
    </row>
    <row r="32" spans="1:8" ht="60">
      <c r="A32" s="102">
        <v>17</v>
      </c>
      <c r="B32" s="74" t="s">
        <v>266</v>
      </c>
      <c r="C32" s="74" t="s">
        <v>267</v>
      </c>
      <c r="D32" s="74" t="s">
        <v>268</v>
      </c>
      <c r="E32" s="74"/>
      <c r="F32" s="56"/>
      <c r="G32" s="56"/>
      <c r="H32" s="56"/>
    </row>
    <row r="33" spans="1:8" ht="105">
      <c r="A33" s="102">
        <v>18</v>
      </c>
      <c r="B33" s="83" t="s">
        <v>269</v>
      </c>
      <c r="C33" s="83" t="s">
        <v>270</v>
      </c>
      <c r="D33" s="83" t="s">
        <v>798</v>
      </c>
      <c r="E33" s="82"/>
      <c r="F33" s="56"/>
      <c r="G33" s="56"/>
      <c r="H33" s="56"/>
    </row>
    <row r="34" spans="1:8" ht="45">
      <c r="A34" s="102">
        <v>19</v>
      </c>
      <c r="B34" s="86" t="s">
        <v>271</v>
      </c>
      <c r="C34" s="82" t="s">
        <v>272</v>
      </c>
      <c r="D34" s="83" t="s">
        <v>273</v>
      </c>
      <c r="E34" s="82"/>
      <c r="F34" s="56"/>
      <c r="G34" s="56"/>
      <c r="H34" s="56"/>
    </row>
    <row r="35" spans="1:8" ht="30">
      <c r="A35" s="102">
        <v>20</v>
      </c>
      <c r="B35" s="86" t="s">
        <v>135</v>
      </c>
      <c r="C35" s="87" t="s">
        <v>274</v>
      </c>
      <c r="D35" s="86" t="s">
        <v>137</v>
      </c>
      <c r="E35" s="82"/>
      <c r="F35" s="56"/>
      <c r="G35" s="56"/>
      <c r="H35" s="56"/>
    </row>
    <row r="36" spans="1:8" ht="30">
      <c r="A36" s="102">
        <v>21</v>
      </c>
      <c r="B36" s="86" t="s">
        <v>138</v>
      </c>
      <c r="C36" s="82" t="s">
        <v>275</v>
      </c>
      <c r="D36" s="86" t="s">
        <v>140</v>
      </c>
      <c r="E36" s="82"/>
      <c r="F36" s="56"/>
      <c r="G36" s="56"/>
      <c r="H36" s="56"/>
    </row>
    <row r="37" spans="1:8" ht="15" customHeight="1">
      <c r="A37" s="235"/>
      <c r="B37" s="232" t="s">
        <v>141</v>
      </c>
      <c r="C37" s="233"/>
      <c r="D37" s="233"/>
      <c r="E37" s="233"/>
      <c r="F37" s="233"/>
      <c r="G37" s="233"/>
      <c r="H37" s="234"/>
    </row>
    <row r="38" spans="1:8" ht="45">
      <c r="A38" s="102">
        <v>22</v>
      </c>
      <c r="B38" s="74" t="s">
        <v>276</v>
      </c>
      <c r="C38" s="74"/>
      <c r="D38" s="77" t="s">
        <v>143</v>
      </c>
      <c r="E38" s="82"/>
      <c r="F38" s="56"/>
      <c r="G38" s="56"/>
      <c r="H38" s="56"/>
    </row>
    <row r="39" spans="1:8" ht="57">
      <c r="A39" s="102">
        <v>23</v>
      </c>
      <c r="B39" s="83" t="s">
        <v>241</v>
      </c>
      <c r="C39" s="82"/>
      <c r="D39" s="88" t="s">
        <v>144</v>
      </c>
      <c r="E39" s="82"/>
      <c r="F39" s="56"/>
      <c r="G39" s="56"/>
      <c r="H39" s="56"/>
    </row>
    <row r="40" spans="1:8">
      <c r="A40" s="102">
        <v>24</v>
      </c>
      <c r="B40" s="82" t="s">
        <v>154</v>
      </c>
      <c r="C40" s="82"/>
      <c r="D40" s="82" t="s">
        <v>155</v>
      </c>
      <c r="E40" s="82"/>
      <c r="F40" s="56"/>
      <c r="G40" s="56"/>
      <c r="H40" s="56"/>
    </row>
    <row r="41" spans="1:8">
      <c r="A41" s="102">
        <v>25</v>
      </c>
      <c r="B41" s="87" t="s">
        <v>46</v>
      </c>
      <c r="C41" s="82"/>
      <c r="D41" s="87" t="s">
        <v>155</v>
      </c>
      <c r="E41" s="82"/>
      <c r="F41" s="56"/>
      <c r="G41" s="56"/>
      <c r="H41" s="56"/>
    </row>
    <row r="42" spans="1:8">
      <c r="A42" s="100"/>
      <c r="B42" s="394" t="s">
        <v>277</v>
      </c>
      <c r="C42" s="395"/>
      <c r="D42" s="395"/>
      <c r="E42" s="395"/>
      <c r="F42" s="395"/>
      <c r="G42" s="395"/>
      <c r="H42" s="396"/>
    </row>
    <row r="43" spans="1:8" ht="30">
      <c r="A43" s="102">
        <v>26</v>
      </c>
      <c r="B43" s="74" t="s">
        <v>157</v>
      </c>
      <c r="C43" s="74" t="s">
        <v>278</v>
      </c>
      <c r="D43" s="74" t="s">
        <v>158</v>
      </c>
      <c r="E43" s="74"/>
      <c r="F43" s="56"/>
      <c r="G43" s="56"/>
      <c r="H43" s="56"/>
    </row>
    <row r="44" spans="1:8" ht="90">
      <c r="A44" s="102">
        <v>27</v>
      </c>
      <c r="B44" s="74" t="s">
        <v>279</v>
      </c>
      <c r="C44" s="74" t="s">
        <v>280</v>
      </c>
      <c r="D44" s="74" t="s">
        <v>281</v>
      </c>
      <c r="E44" s="74"/>
      <c r="F44" s="56"/>
      <c r="G44" s="56"/>
      <c r="H44" s="56"/>
    </row>
    <row r="45" spans="1:8" ht="75">
      <c r="A45" s="102">
        <v>28</v>
      </c>
      <c r="B45" s="74" t="s">
        <v>282</v>
      </c>
      <c r="C45" s="74" t="s">
        <v>283</v>
      </c>
      <c r="D45" s="74" t="s">
        <v>284</v>
      </c>
      <c r="E45" s="74"/>
      <c r="F45" s="56"/>
      <c r="G45" s="56"/>
      <c r="H45" s="56"/>
    </row>
    <row r="46" spans="1:8" ht="90">
      <c r="A46" s="102">
        <v>29</v>
      </c>
      <c r="B46" s="90" t="s">
        <v>285</v>
      </c>
      <c r="C46" s="74" t="s">
        <v>171</v>
      </c>
      <c r="D46" s="74" t="s">
        <v>286</v>
      </c>
      <c r="E46" s="74"/>
      <c r="F46" s="56"/>
      <c r="G46" s="56"/>
      <c r="H46" s="56"/>
    </row>
    <row r="47" spans="1:8" ht="60">
      <c r="A47" s="102">
        <v>30</v>
      </c>
      <c r="B47" s="74" t="s">
        <v>287</v>
      </c>
      <c r="C47" s="74" t="s">
        <v>288</v>
      </c>
      <c r="D47" s="74" t="s">
        <v>688</v>
      </c>
      <c r="E47" s="74"/>
      <c r="F47" s="56"/>
      <c r="G47" s="56"/>
      <c r="H47" s="56"/>
    </row>
    <row r="48" spans="1:8" ht="45">
      <c r="A48" s="102">
        <v>31</v>
      </c>
      <c r="B48" s="74" t="s">
        <v>289</v>
      </c>
      <c r="C48" s="74" t="s">
        <v>290</v>
      </c>
      <c r="D48" s="74" t="s">
        <v>688</v>
      </c>
      <c r="E48" s="74"/>
      <c r="F48" s="56"/>
      <c r="G48" s="56"/>
      <c r="H48" s="56"/>
    </row>
    <row r="49" spans="1:8" ht="105">
      <c r="A49" s="102">
        <v>32</v>
      </c>
      <c r="B49" s="90" t="s">
        <v>291</v>
      </c>
      <c r="C49" s="74" t="s">
        <v>292</v>
      </c>
      <c r="D49" s="74" t="s">
        <v>293</v>
      </c>
      <c r="E49" s="77" t="s">
        <v>294</v>
      </c>
      <c r="F49" s="56"/>
      <c r="G49" s="56"/>
      <c r="H49" s="56"/>
    </row>
    <row r="50" spans="1:8" ht="60">
      <c r="A50" s="102">
        <v>33</v>
      </c>
      <c r="B50" s="90" t="s">
        <v>197</v>
      </c>
      <c r="C50" s="74" t="s">
        <v>198</v>
      </c>
      <c r="D50" s="74" t="s">
        <v>295</v>
      </c>
      <c r="E50" s="74"/>
      <c r="F50" s="56"/>
      <c r="G50" s="56"/>
      <c r="H50" s="56"/>
    </row>
    <row r="51" spans="1:8">
      <c r="A51" s="235"/>
      <c r="B51" s="394" t="s">
        <v>200</v>
      </c>
      <c r="C51" s="395"/>
      <c r="D51" s="395"/>
      <c r="E51" s="395"/>
      <c r="F51" s="395"/>
      <c r="G51" s="395"/>
      <c r="H51" s="396"/>
    </row>
    <row r="52" spans="1:8" ht="45">
      <c r="A52" s="102">
        <v>34</v>
      </c>
      <c r="B52" s="74" t="s">
        <v>276</v>
      </c>
      <c r="C52" s="74"/>
      <c r="D52" s="77" t="s">
        <v>296</v>
      </c>
      <c r="E52" s="82"/>
      <c r="F52" s="56"/>
      <c r="G52" s="56"/>
      <c r="H52" s="56"/>
    </row>
    <row r="53" spans="1:8" ht="42.75">
      <c r="A53" s="102">
        <v>35</v>
      </c>
      <c r="B53" s="83" t="s">
        <v>241</v>
      </c>
      <c r="C53" s="82"/>
      <c r="D53" s="88" t="s">
        <v>297</v>
      </c>
      <c r="E53" s="82"/>
      <c r="F53" s="56"/>
      <c r="G53" s="56"/>
      <c r="H53" s="56"/>
    </row>
    <row r="54" spans="1:8">
      <c r="A54" s="102">
        <v>36</v>
      </c>
      <c r="B54" s="82" t="s">
        <v>154</v>
      </c>
      <c r="C54" s="82"/>
      <c r="D54" s="82" t="s">
        <v>155</v>
      </c>
      <c r="E54" s="82"/>
      <c r="F54" s="56"/>
      <c r="G54" s="56"/>
      <c r="H54" s="56"/>
    </row>
    <row r="55" spans="1:8">
      <c r="A55" s="102">
        <v>37</v>
      </c>
      <c r="B55" s="87" t="s">
        <v>46</v>
      </c>
      <c r="C55" s="82"/>
      <c r="D55" s="87" t="s">
        <v>155</v>
      </c>
      <c r="E55" s="82"/>
      <c r="F55" s="56"/>
      <c r="G55" s="56"/>
      <c r="H55" s="56"/>
    </row>
    <row r="56" spans="1:8" ht="15" customHeight="1">
      <c r="A56" s="235"/>
      <c r="B56" s="394" t="s">
        <v>298</v>
      </c>
      <c r="C56" s="395"/>
      <c r="D56" s="395"/>
      <c r="E56" s="395"/>
      <c r="F56" s="395"/>
      <c r="G56" s="395"/>
      <c r="H56" s="396"/>
    </row>
    <row r="57" spans="1:8" ht="30">
      <c r="A57" s="102">
        <v>38</v>
      </c>
      <c r="B57" s="74" t="s">
        <v>208</v>
      </c>
      <c r="C57" s="74" t="s">
        <v>299</v>
      </c>
      <c r="D57" s="74" t="s">
        <v>210</v>
      </c>
      <c r="E57" s="74"/>
      <c r="F57" s="56"/>
      <c r="G57" s="56"/>
      <c r="H57" s="56"/>
    </row>
    <row r="58" spans="1:8" ht="90">
      <c r="A58" s="102">
        <v>39</v>
      </c>
      <c r="B58" s="74" t="s">
        <v>300</v>
      </c>
      <c r="C58" s="74" t="s">
        <v>301</v>
      </c>
      <c r="D58" s="74" t="s">
        <v>302</v>
      </c>
      <c r="E58" s="83"/>
      <c r="F58" s="56"/>
      <c r="G58" s="56"/>
      <c r="H58" s="56"/>
    </row>
    <row r="59" spans="1:8" ht="75">
      <c r="A59" s="102">
        <v>40</v>
      </c>
      <c r="B59" s="74" t="s">
        <v>303</v>
      </c>
      <c r="C59" s="74" t="s">
        <v>304</v>
      </c>
      <c r="D59" s="74" t="s">
        <v>305</v>
      </c>
      <c r="E59" s="83"/>
      <c r="F59" s="56"/>
      <c r="G59" s="56"/>
      <c r="H59" s="56"/>
    </row>
    <row r="60" spans="1:8" ht="90">
      <c r="A60" s="102">
        <v>41</v>
      </c>
      <c r="B60" s="90" t="s">
        <v>306</v>
      </c>
      <c r="C60" s="74" t="s">
        <v>307</v>
      </c>
      <c r="D60" s="74" t="s">
        <v>308</v>
      </c>
      <c r="E60" s="83"/>
      <c r="F60" s="56"/>
      <c r="G60" s="56"/>
      <c r="H60" s="56"/>
    </row>
    <row r="61" spans="1:8" ht="60">
      <c r="A61" s="102">
        <v>42</v>
      </c>
      <c r="B61" s="74" t="s">
        <v>309</v>
      </c>
      <c r="C61" s="74" t="s">
        <v>310</v>
      </c>
      <c r="D61" s="74" t="s">
        <v>688</v>
      </c>
      <c r="E61" s="74"/>
      <c r="F61" s="56"/>
      <c r="G61" s="56"/>
      <c r="H61" s="56"/>
    </row>
    <row r="62" spans="1:8" ht="45">
      <c r="A62" s="102">
        <v>43</v>
      </c>
      <c r="B62" s="74" t="s">
        <v>311</v>
      </c>
      <c r="C62" s="74" t="s">
        <v>312</v>
      </c>
      <c r="D62" s="74" t="s">
        <v>688</v>
      </c>
      <c r="E62" s="74"/>
      <c r="F62" s="56"/>
      <c r="G62" s="56"/>
      <c r="H62" s="56"/>
    </row>
    <row r="63" spans="1:8" ht="60">
      <c r="A63" s="102">
        <v>44</v>
      </c>
      <c r="B63" s="90" t="s">
        <v>232</v>
      </c>
      <c r="C63" s="74" t="s">
        <v>233</v>
      </c>
      <c r="D63" s="74" t="s">
        <v>295</v>
      </c>
      <c r="E63" s="74"/>
      <c r="F63" s="56"/>
      <c r="G63" s="56"/>
      <c r="H63" s="56"/>
    </row>
    <row r="64" spans="1:8">
      <c r="A64" s="235"/>
      <c r="B64" s="394" t="s">
        <v>234</v>
      </c>
      <c r="C64" s="395"/>
      <c r="D64" s="395"/>
      <c r="E64" s="395"/>
      <c r="F64" s="395"/>
      <c r="G64" s="395"/>
      <c r="H64" s="396"/>
    </row>
    <row r="65" spans="1:8" ht="105">
      <c r="A65" s="102">
        <v>45</v>
      </c>
      <c r="B65" s="90" t="s">
        <v>313</v>
      </c>
      <c r="C65" s="83" t="s">
        <v>314</v>
      </c>
      <c r="D65" s="90" t="s">
        <v>315</v>
      </c>
      <c r="E65" s="82"/>
      <c r="F65" s="56"/>
      <c r="G65" s="56"/>
      <c r="H65" s="56"/>
    </row>
    <row r="66" spans="1:8" ht="105">
      <c r="A66" s="102">
        <v>46</v>
      </c>
      <c r="B66" s="90" t="s">
        <v>316</v>
      </c>
      <c r="C66" s="83" t="s">
        <v>317</v>
      </c>
      <c r="D66" s="83" t="s">
        <v>318</v>
      </c>
      <c r="E66" s="82"/>
      <c r="F66" s="56"/>
      <c r="G66" s="56"/>
      <c r="H66" s="56"/>
    </row>
  </sheetData>
  <mergeCells count="17">
    <mergeCell ref="B10:H10"/>
    <mergeCell ref="B2:F2"/>
    <mergeCell ref="B3:F3"/>
    <mergeCell ref="B4:F4"/>
    <mergeCell ref="E5:F5"/>
    <mergeCell ref="E6:F6"/>
    <mergeCell ref="B64:H64"/>
    <mergeCell ref="B56:H56"/>
    <mergeCell ref="B51:H51"/>
    <mergeCell ref="B42:H42"/>
    <mergeCell ref="A13:A15"/>
    <mergeCell ref="B13:B15"/>
    <mergeCell ref="B24:H24"/>
    <mergeCell ref="A20:A21"/>
    <mergeCell ref="B20:B21"/>
    <mergeCell ref="A22:A23"/>
    <mergeCell ref="B22:B23"/>
  </mergeCells>
  <dataValidations count="1">
    <dataValidation type="list" allowBlank="1" showErrorMessage="1" sqref="F9">
      <formula1>$J$2:$J$6</formula1>
      <formula2>0</formula2>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O23" sqref="O23"/>
    </sheetView>
  </sheetViews>
  <sheetFormatPr defaultRowHeight="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7"/>
  <sheetViews>
    <sheetView showGridLines="0" tabSelected="1" topLeftCell="A88" workbookViewId="0">
      <selection activeCell="D86" sqref="D86"/>
    </sheetView>
  </sheetViews>
  <sheetFormatPr defaultRowHeight="15"/>
  <cols>
    <col min="1" max="1" width="22.85546875" style="203" customWidth="1"/>
    <col min="2" max="2" width="30.28515625" style="203" customWidth="1"/>
    <col min="3" max="3" width="44.42578125" style="203" customWidth="1"/>
    <col min="4" max="4" width="32.5703125" style="203" customWidth="1"/>
    <col min="5" max="5" width="15.7109375" style="203" customWidth="1"/>
    <col min="6" max="16384" width="9.140625" style="203"/>
  </cols>
  <sheetData>
    <row r="1" spans="1:8" ht="15.75" thickBot="1"/>
    <row r="2" spans="1:8" ht="15.75">
      <c r="A2" s="204" t="s">
        <v>23</v>
      </c>
      <c r="B2" s="414" t="s">
        <v>426</v>
      </c>
      <c r="C2" s="415"/>
      <c r="D2" s="415"/>
      <c r="E2" s="415"/>
      <c r="F2" s="416"/>
    </row>
    <row r="3" spans="1:8" ht="15.75">
      <c r="A3" s="205" t="s">
        <v>24</v>
      </c>
      <c r="B3" s="417" t="s">
        <v>427</v>
      </c>
      <c r="C3" s="418"/>
      <c r="D3" s="418"/>
      <c r="E3" s="418"/>
      <c r="F3" s="419"/>
    </row>
    <row r="4" spans="1:8" ht="15.75">
      <c r="A4" s="205" t="s">
        <v>25</v>
      </c>
      <c r="B4" s="417" t="s">
        <v>79</v>
      </c>
      <c r="C4" s="418"/>
      <c r="D4" s="418"/>
      <c r="E4" s="418"/>
      <c r="F4" s="419"/>
    </row>
    <row r="5" spans="1:8" ht="15.75">
      <c r="A5" s="206" t="s">
        <v>26</v>
      </c>
      <c r="B5" s="207" t="s">
        <v>27</v>
      </c>
      <c r="C5" s="207" t="s">
        <v>28</v>
      </c>
      <c r="D5" s="207" t="s">
        <v>29</v>
      </c>
      <c r="E5" s="420" t="s">
        <v>30</v>
      </c>
      <c r="F5" s="421"/>
    </row>
    <row r="6" spans="1:8" ht="15.75" thickBot="1">
      <c r="A6" s="208">
        <f>COUNTIF(F11:F1002,"Pass")</f>
        <v>0</v>
      </c>
      <c r="B6" s="209">
        <f>COUNTIF(F11:F1002,"Fail")</f>
        <v>0</v>
      </c>
      <c r="C6" s="209">
        <f>E6-D6-B6-A6</f>
        <v>65</v>
      </c>
      <c r="D6" s="210">
        <f>COUNTIF(F$11:F$1002,"N/A")</f>
        <v>0</v>
      </c>
      <c r="E6" s="422">
        <f>COUNT(A11:A1002)</f>
        <v>65</v>
      </c>
      <c r="F6" s="422"/>
    </row>
    <row r="9" spans="1:8" ht="38.25">
      <c r="A9" s="225" t="s">
        <v>31</v>
      </c>
      <c r="B9" s="225" t="s">
        <v>32</v>
      </c>
      <c r="C9" s="225" t="s">
        <v>33</v>
      </c>
      <c r="D9" s="226" t="s">
        <v>34</v>
      </c>
      <c r="E9" s="227" t="s">
        <v>35</v>
      </c>
      <c r="F9" s="227" t="s">
        <v>36</v>
      </c>
      <c r="G9" s="227" t="s">
        <v>37</v>
      </c>
      <c r="H9" s="227" t="s">
        <v>38</v>
      </c>
    </row>
    <row r="10" spans="1:8">
      <c r="A10" s="211"/>
      <c r="B10" s="405" t="s">
        <v>80</v>
      </c>
      <c r="C10" s="406"/>
      <c r="D10" s="406"/>
      <c r="E10" s="406"/>
      <c r="F10" s="406"/>
      <c r="G10" s="406"/>
      <c r="H10" s="407"/>
    </row>
    <row r="11" spans="1:8" ht="60">
      <c r="A11" s="212">
        <v>1</v>
      </c>
      <c r="B11" s="201" t="s">
        <v>322</v>
      </c>
      <c r="C11" s="213"/>
      <c r="D11" s="214" t="s">
        <v>242</v>
      </c>
      <c r="E11" s="215"/>
      <c r="F11" s="216"/>
      <c r="G11" s="216"/>
      <c r="H11" s="216"/>
    </row>
    <row r="12" spans="1:8">
      <c r="A12" s="212">
        <v>2</v>
      </c>
      <c r="B12" s="201" t="s">
        <v>83</v>
      </c>
      <c r="C12" s="201"/>
      <c r="D12" s="217" t="s">
        <v>84</v>
      </c>
      <c r="E12" s="201"/>
      <c r="F12" s="216"/>
      <c r="G12" s="216"/>
      <c r="H12" s="216"/>
    </row>
    <row r="13" spans="1:8" ht="30">
      <c r="A13" s="423">
        <v>3</v>
      </c>
      <c r="B13" s="425" t="s">
        <v>85</v>
      </c>
      <c r="C13" s="201"/>
      <c r="D13" s="214" t="s">
        <v>790</v>
      </c>
      <c r="E13" s="201"/>
      <c r="F13" s="216"/>
      <c r="G13" s="216"/>
      <c r="H13" s="216"/>
    </row>
    <row r="14" spans="1:8" ht="30">
      <c r="A14" s="424"/>
      <c r="B14" s="426"/>
      <c r="C14" s="201" t="s">
        <v>323</v>
      </c>
      <c r="D14" s="214" t="s">
        <v>324</v>
      </c>
      <c r="E14" s="201"/>
      <c r="F14" s="216"/>
      <c r="G14" s="216"/>
      <c r="H14" s="216"/>
    </row>
    <row r="15" spans="1:8" ht="30">
      <c r="A15" s="424"/>
      <c r="B15" s="426"/>
      <c r="C15" s="201" t="s">
        <v>325</v>
      </c>
      <c r="D15" s="214" t="s">
        <v>326</v>
      </c>
      <c r="E15" s="201"/>
      <c r="F15" s="216"/>
      <c r="G15" s="216"/>
      <c r="H15" s="216"/>
    </row>
    <row r="16" spans="1:8" ht="30">
      <c r="A16" s="424"/>
      <c r="B16" s="426"/>
      <c r="C16" s="201" t="s">
        <v>327</v>
      </c>
      <c r="D16" s="214" t="s">
        <v>328</v>
      </c>
      <c r="E16" s="201"/>
      <c r="F16" s="216"/>
      <c r="G16" s="216"/>
      <c r="H16" s="216"/>
    </row>
    <row r="17" spans="1:8" ht="30">
      <c r="A17" s="424"/>
      <c r="B17" s="426"/>
      <c r="C17" s="201" t="s">
        <v>329</v>
      </c>
      <c r="D17" s="214" t="s">
        <v>330</v>
      </c>
      <c r="E17" s="201"/>
      <c r="F17" s="216"/>
      <c r="G17" s="216"/>
      <c r="H17" s="216"/>
    </row>
    <row r="18" spans="1:8">
      <c r="A18" s="212">
        <v>4</v>
      </c>
      <c r="B18" s="201" t="s">
        <v>101</v>
      </c>
      <c r="C18" s="201"/>
      <c r="D18" s="214" t="s">
        <v>102</v>
      </c>
      <c r="E18" s="201"/>
      <c r="F18" s="216"/>
      <c r="G18" s="216"/>
      <c r="H18" s="216"/>
    </row>
    <row r="19" spans="1:8">
      <c r="A19" s="212">
        <v>5</v>
      </c>
      <c r="B19" s="201" t="s">
        <v>331</v>
      </c>
      <c r="C19" s="201"/>
      <c r="D19" s="214" t="s">
        <v>102</v>
      </c>
      <c r="E19" s="201"/>
      <c r="F19" s="216"/>
      <c r="G19" s="216"/>
      <c r="H19" s="216"/>
    </row>
    <row r="20" spans="1:8">
      <c r="A20" s="212">
        <v>6</v>
      </c>
      <c r="B20" s="201" t="s">
        <v>104</v>
      </c>
      <c r="C20" s="201"/>
      <c r="D20" s="214" t="s">
        <v>102</v>
      </c>
      <c r="E20" s="201"/>
      <c r="F20" s="216"/>
      <c r="G20" s="216"/>
      <c r="H20" s="216"/>
    </row>
    <row r="21" spans="1:8">
      <c r="A21" s="212">
        <v>7</v>
      </c>
      <c r="B21" s="201" t="s">
        <v>105</v>
      </c>
      <c r="C21" s="201"/>
      <c r="D21" s="214" t="s">
        <v>102</v>
      </c>
      <c r="E21" s="201"/>
      <c r="F21" s="216"/>
      <c r="G21" s="216"/>
      <c r="H21" s="216"/>
    </row>
    <row r="22" spans="1:8">
      <c r="A22" s="376">
        <v>8</v>
      </c>
      <c r="B22" s="386" t="s">
        <v>791</v>
      </c>
      <c r="C22" s="74" t="s">
        <v>796</v>
      </c>
      <c r="D22" s="77" t="s">
        <v>793</v>
      </c>
      <c r="E22" s="74"/>
      <c r="F22" s="56"/>
      <c r="G22" s="56"/>
      <c r="H22" s="56"/>
    </row>
    <row r="23" spans="1:8">
      <c r="A23" s="377"/>
      <c r="B23" s="387"/>
      <c r="C23" s="83" t="s">
        <v>795</v>
      </c>
      <c r="D23" s="91" t="s">
        <v>794</v>
      </c>
      <c r="E23" s="83"/>
      <c r="F23" s="83"/>
      <c r="G23" s="83"/>
      <c r="H23" s="83"/>
    </row>
    <row r="24" spans="1:8">
      <c r="A24" s="376">
        <v>9</v>
      </c>
      <c r="B24" s="386" t="s">
        <v>792</v>
      </c>
      <c r="C24" s="230" t="s">
        <v>797</v>
      </c>
      <c r="D24" s="231" t="s">
        <v>793</v>
      </c>
      <c r="E24" s="83"/>
      <c r="F24" s="83"/>
      <c r="G24" s="83"/>
      <c r="H24" s="83"/>
    </row>
    <row r="25" spans="1:8">
      <c r="A25" s="377"/>
      <c r="B25" s="387"/>
      <c r="C25" s="74" t="s">
        <v>795</v>
      </c>
      <c r="D25" s="231" t="s">
        <v>45</v>
      </c>
      <c r="E25" s="74"/>
      <c r="F25" s="56"/>
      <c r="G25" s="56"/>
      <c r="H25" s="56"/>
    </row>
    <row r="26" spans="1:8" ht="15" customHeight="1">
      <c r="A26" s="211"/>
      <c r="B26" s="408" t="s">
        <v>332</v>
      </c>
      <c r="C26" s="409"/>
      <c r="D26" s="409"/>
      <c r="E26" s="409"/>
      <c r="F26" s="409"/>
      <c r="G26" s="409"/>
      <c r="H26" s="410"/>
    </row>
    <row r="27" spans="1:8" ht="45">
      <c r="A27" s="212">
        <v>10</v>
      </c>
      <c r="B27" s="201" t="s">
        <v>333</v>
      </c>
      <c r="C27" s="201" t="s">
        <v>334</v>
      </c>
      <c r="D27" s="201" t="s">
        <v>335</v>
      </c>
      <c r="E27" s="201"/>
      <c r="F27" s="216"/>
      <c r="G27" s="216"/>
      <c r="H27" s="216"/>
    </row>
    <row r="28" spans="1:8" ht="60">
      <c r="A28" s="212">
        <v>11</v>
      </c>
      <c r="B28" s="218" t="s">
        <v>336</v>
      </c>
      <c r="C28" s="201" t="s">
        <v>337</v>
      </c>
      <c r="D28" s="201" t="s">
        <v>338</v>
      </c>
      <c r="E28" s="201"/>
      <c r="F28" s="216"/>
      <c r="G28" s="216"/>
      <c r="H28" s="216"/>
    </row>
    <row r="29" spans="1:8" ht="60">
      <c r="A29" s="212">
        <v>12</v>
      </c>
      <c r="B29" s="201" t="s">
        <v>339</v>
      </c>
      <c r="C29" s="201" t="s">
        <v>340</v>
      </c>
      <c r="D29" s="201" t="s">
        <v>254</v>
      </c>
      <c r="E29" s="201"/>
      <c r="F29" s="216"/>
      <c r="G29" s="216"/>
      <c r="H29" s="216"/>
    </row>
    <row r="30" spans="1:8" ht="45">
      <c r="A30" s="212">
        <v>13</v>
      </c>
      <c r="B30" s="201" t="s">
        <v>116</v>
      </c>
      <c r="C30" s="201" t="s">
        <v>341</v>
      </c>
      <c r="D30" s="201" t="s">
        <v>342</v>
      </c>
      <c r="E30" s="201"/>
      <c r="F30" s="216"/>
      <c r="G30" s="216"/>
      <c r="H30" s="216"/>
    </row>
    <row r="31" spans="1:8" ht="60">
      <c r="A31" s="212">
        <v>14</v>
      </c>
      <c r="B31" s="201" t="s">
        <v>343</v>
      </c>
      <c r="C31" s="201" t="s">
        <v>344</v>
      </c>
      <c r="D31" s="201" t="s">
        <v>345</v>
      </c>
      <c r="E31" s="201"/>
      <c r="F31" s="216"/>
      <c r="G31" s="216"/>
      <c r="H31" s="216"/>
    </row>
    <row r="32" spans="1:8" ht="60">
      <c r="A32" s="212">
        <v>15</v>
      </c>
      <c r="B32" s="201" t="s">
        <v>346</v>
      </c>
      <c r="C32" s="201" t="s">
        <v>347</v>
      </c>
      <c r="D32" s="201" t="s">
        <v>348</v>
      </c>
      <c r="E32" s="201"/>
      <c r="F32" s="216"/>
      <c r="G32" s="216"/>
      <c r="H32" s="216"/>
    </row>
    <row r="33" spans="1:8" ht="60">
      <c r="A33" s="212">
        <v>16</v>
      </c>
      <c r="B33" s="201" t="s">
        <v>349</v>
      </c>
      <c r="C33" s="201" t="s">
        <v>350</v>
      </c>
      <c r="D33" s="201" t="s">
        <v>351</v>
      </c>
      <c r="E33" s="201"/>
      <c r="F33" s="216"/>
      <c r="G33" s="216"/>
      <c r="H33" s="216"/>
    </row>
    <row r="34" spans="1:8" ht="60">
      <c r="A34" s="212">
        <v>17</v>
      </c>
      <c r="B34" s="201" t="s">
        <v>352</v>
      </c>
      <c r="C34" s="201" t="s">
        <v>353</v>
      </c>
      <c r="D34" s="201" t="s">
        <v>354</v>
      </c>
      <c r="E34" s="201"/>
      <c r="F34" s="216"/>
      <c r="G34" s="216"/>
      <c r="H34" s="216"/>
    </row>
    <row r="35" spans="1:8" ht="105">
      <c r="A35" s="212">
        <v>18</v>
      </c>
      <c r="B35" s="85" t="s">
        <v>355</v>
      </c>
      <c r="C35" s="85" t="s">
        <v>344</v>
      </c>
      <c r="D35" s="85" t="s">
        <v>903</v>
      </c>
      <c r="E35" s="216"/>
      <c r="F35" s="216"/>
      <c r="G35" s="216"/>
      <c r="H35" s="216"/>
    </row>
    <row r="36" spans="1:8" ht="45">
      <c r="A36" s="212">
        <v>19</v>
      </c>
      <c r="B36" s="219" t="s">
        <v>356</v>
      </c>
      <c r="C36" s="216" t="s">
        <v>357</v>
      </c>
      <c r="D36" s="85" t="s">
        <v>358</v>
      </c>
      <c r="E36" s="216"/>
      <c r="F36" s="216"/>
      <c r="G36" s="216"/>
      <c r="H36" s="216"/>
    </row>
    <row r="37" spans="1:8" ht="30">
      <c r="A37" s="212">
        <v>20</v>
      </c>
      <c r="B37" s="219" t="s">
        <v>135</v>
      </c>
      <c r="C37" s="220" t="s">
        <v>359</v>
      </c>
      <c r="D37" s="219" t="s">
        <v>137</v>
      </c>
      <c r="E37" s="216"/>
      <c r="F37" s="216"/>
      <c r="G37" s="216"/>
      <c r="H37" s="216"/>
    </row>
    <row r="38" spans="1:8" ht="30">
      <c r="A38" s="212">
        <v>21</v>
      </c>
      <c r="B38" s="219" t="s">
        <v>360</v>
      </c>
      <c r="C38" s="216" t="s">
        <v>361</v>
      </c>
      <c r="D38" s="219" t="s">
        <v>362</v>
      </c>
      <c r="E38" s="216"/>
      <c r="F38" s="216"/>
      <c r="G38" s="216"/>
      <c r="H38" s="216"/>
    </row>
    <row r="39" spans="1:8">
      <c r="A39" s="211"/>
      <c r="B39" s="411" t="s">
        <v>141</v>
      </c>
      <c r="C39" s="412"/>
      <c r="D39" s="412"/>
      <c r="E39" s="412"/>
      <c r="F39" s="412"/>
      <c r="G39" s="412"/>
      <c r="H39" s="413"/>
    </row>
    <row r="40" spans="1:8" ht="45">
      <c r="A40" s="212">
        <v>22</v>
      </c>
      <c r="B40" s="201" t="s">
        <v>363</v>
      </c>
      <c r="C40" s="201"/>
      <c r="D40" s="214" t="s">
        <v>143</v>
      </c>
      <c r="E40" s="216"/>
      <c r="F40" s="216"/>
      <c r="G40" s="216"/>
      <c r="H40" s="216"/>
    </row>
    <row r="41" spans="1:8" ht="57">
      <c r="A41" s="212">
        <v>23</v>
      </c>
      <c r="B41" s="85" t="s">
        <v>322</v>
      </c>
      <c r="C41" s="216"/>
      <c r="D41" s="221" t="s">
        <v>144</v>
      </c>
      <c r="E41" s="216"/>
      <c r="F41" s="216"/>
      <c r="G41" s="216"/>
      <c r="H41" s="216"/>
    </row>
    <row r="42" spans="1:8" ht="60">
      <c r="A42" s="212">
        <v>24</v>
      </c>
      <c r="B42" s="85" t="s">
        <v>364</v>
      </c>
      <c r="C42" s="216"/>
      <c r="D42" s="222" t="s">
        <v>147</v>
      </c>
      <c r="E42" s="216"/>
      <c r="F42" s="216"/>
      <c r="G42" s="216"/>
      <c r="H42" s="216"/>
    </row>
    <row r="43" spans="1:8" ht="60">
      <c r="A43" s="212">
        <v>25</v>
      </c>
      <c r="B43" s="85" t="s">
        <v>365</v>
      </c>
      <c r="C43" s="216"/>
      <c r="D43" s="222" t="s">
        <v>366</v>
      </c>
      <c r="E43" s="216"/>
      <c r="F43" s="216"/>
      <c r="G43" s="216"/>
      <c r="H43" s="216"/>
    </row>
    <row r="44" spans="1:8">
      <c r="A44" s="212">
        <v>26</v>
      </c>
      <c r="B44" s="216" t="s">
        <v>154</v>
      </c>
      <c r="C44" s="216"/>
      <c r="D44" s="216" t="s">
        <v>155</v>
      </c>
      <c r="E44" s="216"/>
      <c r="F44" s="216"/>
      <c r="G44" s="216"/>
      <c r="H44" s="216"/>
    </row>
    <row r="45" spans="1:8">
      <c r="A45" s="212">
        <v>27</v>
      </c>
      <c r="B45" s="220" t="s">
        <v>46</v>
      </c>
      <c r="C45" s="216"/>
      <c r="D45" s="220" t="s">
        <v>155</v>
      </c>
      <c r="E45" s="216"/>
      <c r="F45" s="216"/>
      <c r="G45" s="216"/>
      <c r="H45" s="216"/>
    </row>
    <row r="46" spans="1:8" ht="15" customHeight="1">
      <c r="A46" s="211"/>
      <c r="B46" s="411" t="s">
        <v>367</v>
      </c>
      <c r="C46" s="412"/>
      <c r="D46" s="412"/>
      <c r="E46" s="412"/>
      <c r="F46" s="412"/>
      <c r="G46" s="412"/>
      <c r="H46" s="413"/>
    </row>
    <row r="47" spans="1:8" ht="30">
      <c r="A47" s="212">
        <v>28</v>
      </c>
      <c r="B47" s="201" t="s">
        <v>157</v>
      </c>
      <c r="C47" s="201" t="s">
        <v>368</v>
      </c>
      <c r="D47" s="201" t="s">
        <v>158</v>
      </c>
      <c r="E47" s="201"/>
      <c r="F47" s="216"/>
      <c r="G47" s="216"/>
      <c r="H47" s="216"/>
    </row>
    <row r="48" spans="1:8" ht="105">
      <c r="A48" s="212">
        <v>29</v>
      </c>
      <c r="B48" s="201" t="s">
        <v>369</v>
      </c>
      <c r="C48" s="201" t="s">
        <v>744</v>
      </c>
      <c r="D48" s="201" t="s">
        <v>370</v>
      </c>
      <c r="E48" s="201"/>
      <c r="F48" s="216"/>
      <c r="G48" s="216"/>
      <c r="H48" s="216"/>
    </row>
    <row r="49" spans="1:8" ht="105">
      <c r="A49" s="212">
        <v>30</v>
      </c>
      <c r="B49" s="201" t="s">
        <v>371</v>
      </c>
      <c r="C49" s="201" t="s">
        <v>745</v>
      </c>
      <c r="D49" s="201" t="s">
        <v>372</v>
      </c>
      <c r="E49" s="201"/>
      <c r="F49" s="216"/>
      <c r="G49" s="216"/>
      <c r="H49" s="216"/>
    </row>
    <row r="50" spans="1:8" ht="60">
      <c r="A50" s="212">
        <v>31</v>
      </c>
      <c r="B50" s="85" t="s">
        <v>777</v>
      </c>
      <c r="C50" s="201" t="s">
        <v>778</v>
      </c>
      <c r="D50" s="201" t="s">
        <v>904</v>
      </c>
      <c r="E50" s="201"/>
      <c r="F50" s="216"/>
      <c r="G50" s="216"/>
      <c r="H50" s="216"/>
    </row>
    <row r="51" spans="1:8" ht="60">
      <c r="A51" s="212">
        <v>32</v>
      </c>
      <c r="B51" s="85" t="s">
        <v>779</v>
      </c>
      <c r="C51" s="201" t="s">
        <v>780</v>
      </c>
      <c r="D51" s="201" t="s">
        <v>905</v>
      </c>
      <c r="E51" s="201"/>
      <c r="F51" s="216"/>
      <c r="G51" s="216"/>
      <c r="H51" s="216"/>
    </row>
    <row r="52" spans="1:8" ht="75">
      <c r="A52" s="212">
        <v>33</v>
      </c>
      <c r="B52" s="85" t="s">
        <v>788</v>
      </c>
      <c r="C52" s="201" t="s">
        <v>781</v>
      </c>
      <c r="D52" s="201" t="s">
        <v>782</v>
      </c>
      <c r="E52" s="201"/>
      <c r="F52" s="216"/>
      <c r="G52" s="216"/>
      <c r="H52" s="216"/>
    </row>
    <row r="53" spans="1:8" ht="90">
      <c r="A53" s="212">
        <v>34</v>
      </c>
      <c r="B53" s="201" t="s">
        <v>373</v>
      </c>
      <c r="C53" s="201" t="s">
        <v>168</v>
      </c>
      <c r="D53" s="201" t="s">
        <v>374</v>
      </c>
      <c r="E53" s="201"/>
      <c r="F53" s="216"/>
      <c r="G53" s="216"/>
      <c r="H53" s="216"/>
    </row>
    <row r="54" spans="1:8" ht="105">
      <c r="A54" s="212">
        <v>35</v>
      </c>
      <c r="B54" s="223" t="s">
        <v>375</v>
      </c>
      <c r="C54" s="201" t="s">
        <v>743</v>
      </c>
      <c r="D54" s="201" t="s">
        <v>376</v>
      </c>
      <c r="E54" s="201"/>
      <c r="F54" s="216"/>
      <c r="G54" s="216"/>
      <c r="H54" s="216"/>
    </row>
    <row r="55" spans="1:8" ht="60">
      <c r="A55" s="212">
        <v>36</v>
      </c>
      <c r="B55" s="201" t="s">
        <v>377</v>
      </c>
      <c r="C55" s="201" t="s">
        <v>378</v>
      </c>
      <c r="D55" s="201" t="s">
        <v>688</v>
      </c>
      <c r="E55" s="201"/>
      <c r="F55" s="216"/>
      <c r="G55" s="216"/>
      <c r="H55" s="216"/>
    </row>
    <row r="56" spans="1:8" ht="60">
      <c r="A56" s="212">
        <v>37</v>
      </c>
      <c r="B56" s="201" t="s">
        <v>379</v>
      </c>
      <c r="C56" s="201" t="s">
        <v>380</v>
      </c>
      <c r="D56" s="201" t="s">
        <v>688</v>
      </c>
      <c r="E56" s="201"/>
      <c r="F56" s="216"/>
      <c r="G56" s="216"/>
      <c r="H56" s="216"/>
    </row>
    <row r="57" spans="1:8" ht="60">
      <c r="A57" s="212">
        <v>38</v>
      </c>
      <c r="B57" s="201" t="s">
        <v>381</v>
      </c>
      <c r="C57" s="201" t="s">
        <v>382</v>
      </c>
      <c r="D57" s="201" t="s">
        <v>688</v>
      </c>
      <c r="E57" s="201"/>
      <c r="F57" s="216"/>
      <c r="G57" s="216"/>
      <c r="H57" s="216"/>
    </row>
    <row r="58" spans="1:8" ht="45">
      <c r="A58" s="212">
        <v>39</v>
      </c>
      <c r="B58" s="201" t="s">
        <v>383</v>
      </c>
      <c r="C58" s="201" t="s">
        <v>384</v>
      </c>
      <c r="D58" s="201" t="s">
        <v>688</v>
      </c>
      <c r="E58" s="201"/>
      <c r="F58" s="216"/>
      <c r="G58" s="216"/>
      <c r="H58" s="216"/>
    </row>
    <row r="59" spans="1:8" ht="45">
      <c r="A59" s="212">
        <v>40</v>
      </c>
      <c r="B59" s="201" t="s">
        <v>385</v>
      </c>
      <c r="C59" s="201" t="s">
        <v>386</v>
      </c>
      <c r="D59" s="201" t="s">
        <v>688</v>
      </c>
      <c r="E59" s="201"/>
      <c r="F59" s="216"/>
      <c r="G59" s="216"/>
      <c r="H59" s="216"/>
    </row>
    <row r="60" spans="1:8" ht="45">
      <c r="A60" s="212">
        <v>41</v>
      </c>
      <c r="B60" s="201" t="s">
        <v>387</v>
      </c>
      <c r="C60" s="201" t="s">
        <v>388</v>
      </c>
      <c r="D60" s="201" t="s">
        <v>688</v>
      </c>
      <c r="E60" s="201"/>
      <c r="F60" s="216"/>
      <c r="G60" s="216"/>
      <c r="H60" s="216"/>
    </row>
    <row r="61" spans="1:8" ht="90">
      <c r="A61" s="212">
        <v>42</v>
      </c>
      <c r="B61" s="223" t="s">
        <v>389</v>
      </c>
      <c r="C61" s="201" t="s">
        <v>390</v>
      </c>
      <c r="D61" s="201" t="s">
        <v>391</v>
      </c>
      <c r="E61" s="214" t="s">
        <v>392</v>
      </c>
      <c r="F61" s="216"/>
      <c r="G61" s="216"/>
      <c r="H61" s="216"/>
    </row>
    <row r="62" spans="1:8" ht="60">
      <c r="A62" s="212">
        <v>43</v>
      </c>
      <c r="B62" s="223" t="s">
        <v>197</v>
      </c>
      <c r="C62" s="201" t="s">
        <v>198</v>
      </c>
      <c r="D62" s="201" t="s">
        <v>393</v>
      </c>
      <c r="E62" s="201"/>
      <c r="F62" s="216"/>
      <c r="G62" s="216"/>
      <c r="H62" s="216"/>
    </row>
    <row r="63" spans="1:8">
      <c r="A63" s="211"/>
      <c r="B63" s="411" t="s">
        <v>200</v>
      </c>
      <c r="C63" s="412"/>
      <c r="D63" s="412"/>
      <c r="E63" s="412"/>
      <c r="F63" s="412"/>
      <c r="G63" s="412"/>
      <c r="H63" s="413"/>
    </row>
    <row r="64" spans="1:8" ht="45">
      <c r="A64" s="212">
        <v>44</v>
      </c>
      <c r="B64" s="201" t="s">
        <v>363</v>
      </c>
      <c r="C64" s="201"/>
      <c r="D64" s="214" t="s">
        <v>394</v>
      </c>
      <c r="E64" s="216"/>
      <c r="F64" s="216"/>
      <c r="G64" s="216"/>
      <c r="H64" s="216"/>
    </row>
    <row r="65" spans="1:8" ht="42.75">
      <c r="A65" s="212">
        <v>45</v>
      </c>
      <c r="B65" s="85" t="s">
        <v>322</v>
      </c>
      <c r="C65" s="216"/>
      <c r="D65" s="221" t="s">
        <v>395</v>
      </c>
      <c r="E65" s="216"/>
      <c r="F65" s="216"/>
      <c r="G65" s="216"/>
      <c r="H65" s="216"/>
    </row>
    <row r="66" spans="1:8" ht="60">
      <c r="A66" s="212">
        <v>46</v>
      </c>
      <c r="B66" s="85" t="s">
        <v>364</v>
      </c>
      <c r="C66" s="216"/>
      <c r="D66" s="224" t="s">
        <v>396</v>
      </c>
      <c r="E66" s="216"/>
      <c r="F66" s="216"/>
      <c r="G66" s="216"/>
      <c r="H66" s="216"/>
    </row>
    <row r="67" spans="1:8" ht="45">
      <c r="A67" s="212">
        <v>47</v>
      </c>
      <c r="B67" s="85" t="s">
        <v>365</v>
      </c>
      <c r="C67" s="216"/>
      <c r="D67" s="222" t="s">
        <v>397</v>
      </c>
      <c r="E67" s="216"/>
      <c r="F67" s="216"/>
      <c r="G67" s="216"/>
      <c r="H67" s="216"/>
    </row>
    <row r="68" spans="1:8">
      <c r="A68" s="212">
        <v>48</v>
      </c>
      <c r="B68" s="216" t="s">
        <v>154</v>
      </c>
      <c r="C68" s="216"/>
      <c r="D68" s="216" t="s">
        <v>155</v>
      </c>
      <c r="E68" s="216"/>
      <c r="F68" s="216"/>
      <c r="G68" s="216"/>
      <c r="H68" s="216"/>
    </row>
    <row r="69" spans="1:8">
      <c r="A69" s="212">
        <v>49</v>
      </c>
      <c r="B69" s="220" t="s">
        <v>46</v>
      </c>
      <c r="C69" s="216"/>
      <c r="D69" s="220" t="s">
        <v>155</v>
      </c>
      <c r="E69" s="216"/>
      <c r="F69" s="216"/>
      <c r="G69" s="216"/>
      <c r="H69" s="216"/>
    </row>
    <row r="70" spans="1:8" ht="15" customHeight="1">
      <c r="A70" s="211"/>
      <c r="B70" s="411" t="s">
        <v>398</v>
      </c>
      <c r="C70" s="412"/>
      <c r="D70" s="412"/>
      <c r="E70" s="412"/>
      <c r="F70" s="412"/>
      <c r="G70" s="412"/>
      <c r="H70" s="413"/>
    </row>
    <row r="71" spans="1:8" ht="30">
      <c r="A71" s="212">
        <v>50</v>
      </c>
      <c r="B71" s="201" t="s">
        <v>208</v>
      </c>
      <c r="C71" s="201" t="s">
        <v>399</v>
      </c>
      <c r="D71" s="201" t="s">
        <v>210</v>
      </c>
      <c r="E71" s="201"/>
      <c r="F71" s="216"/>
      <c r="G71" s="216"/>
      <c r="H71" s="216"/>
    </row>
    <row r="72" spans="1:8" ht="120">
      <c r="A72" s="212">
        <v>51</v>
      </c>
      <c r="B72" s="201" t="s">
        <v>400</v>
      </c>
      <c r="C72" s="201" t="s">
        <v>401</v>
      </c>
      <c r="D72" s="201" t="s">
        <v>402</v>
      </c>
      <c r="E72" s="85"/>
      <c r="F72" s="216"/>
      <c r="G72" s="216"/>
      <c r="H72" s="216"/>
    </row>
    <row r="73" spans="1:8" ht="120">
      <c r="A73" s="212">
        <v>52</v>
      </c>
      <c r="B73" s="201" t="s">
        <v>403</v>
      </c>
      <c r="C73" s="201" t="s">
        <v>404</v>
      </c>
      <c r="D73" s="201" t="s">
        <v>405</v>
      </c>
      <c r="E73" s="85"/>
      <c r="F73" s="216"/>
      <c r="G73" s="216"/>
      <c r="H73" s="216"/>
    </row>
    <row r="74" spans="1:8" ht="60">
      <c r="A74" s="212">
        <v>53</v>
      </c>
      <c r="B74" s="85" t="s">
        <v>783</v>
      </c>
      <c r="C74" s="201" t="s">
        <v>784</v>
      </c>
      <c r="D74" s="201" t="s">
        <v>904</v>
      </c>
      <c r="E74" s="201"/>
      <c r="F74" s="216"/>
      <c r="G74" s="216"/>
      <c r="H74" s="216"/>
    </row>
    <row r="75" spans="1:8" ht="60">
      <c r="A75" s="212">
        <v>54</v>
      </c>
      <c r="B75" s="85" t="s">
        <v>785</v>
      </c>
      <c r="C75" s="201" t="s">
        <v>786</v>
      </c>
      <c r="D75" s="201" t="s">
        <v>905</v>
      </c>
      <c r="E75" s="201"/>
      <c r="F75" s="216"/>
      <c r="G75" s="216"/>
      <c r="H75" s="216"/>
    </row>
    <row r="76" spans="1:8" ht="75">
      <c r="A76" s="212">
        <v>55</v>
      </c>
      <c r="B76" s="85" t="s">
        <v>789</v>
      </c>
      <c r="C76" s="201" t="s">
        <v>787</v>
      </c>
      <c r="D76" s="201" t="s">
        <v>782</v>
      </c>
      <c r="E76" s="201"/>
      <c r="F76" s="216"/>
      <c r="G76" s="216"/>
      <c r="H76" s="216"/>
    </row>
    <row r="77" spans="1:8" ht="105">
      <c r="A77" s="212">
        <v>56</v>
      </c>
      <c r="B77" s="223" t="s">
        <v>406</v>
      </c>
      <c r="C77" s="201" t="s">
        <v>307</v>
      </c>
      <c r="D77" s="201" t="s">
        <v>407</v>
      </c>
      <c r="E77" s="85"/>
      <c r="F77" s="216"/>
      <c r="G77" s="216"/>
      <c r="H77" s="216"/>
    </row>
    <row r="78" spans="1:8" ht="60">
      <c r="A78" s="212">
        <v>57</v>
      </c>
      <c r="B78" s="201" t="s">
        <v>408</v>
      </c>
      <c r="C78" s="201" t="s">
        <v>409</v>
      </c>
      <c r="D78" s="201" t="s">
        <v>688</v>
      </c>
      <c r="E78" s="201"/>
      <c r="F78" s="216"/>
      <c r="G78" s="216"/>
      <c r="H78" s="216"/>
    </row>
    <row r="79" spans="1:8" ht="60">
      <c r="A79" s="212">
        <v>58</v>
      </c>
      <c r="B79" s="201" t="s">
        <v>410</v>
      </c>
      <c r="C79" s="201" t="s">
        <v>411</v>
      </c>
      <c r="D79" s="201" t="s">
        <v>688</v>
      </c>
      <c r="E79" s="201"/>
      <c r="F79" s="216"/>
      <c r="G79" s="216"/>
      <c r="H79" s="216"/>
    </row>
    <row r="80" spans="1:8" ht="60">
      <c r="A80" s="212">
        <v>59</v>
      </c>
      <c r="B80" s="201" t="s">
        <v>412</v>
      </c>
      <c r="C80" s="201" t="s">
        <v>413</v>
      </c>
      <c r="D80" s="201" t="s">
        <v>688</v>
      </c>
      <c r="E80" s="201"/>
      <c r="F80" s="216"/>
      <c r="G80" s="216"/>
      <c r="H80" s="216"/>
    </row>
    <row r="81" spans="1:8" ht="45">
      <c r="A81" s="212">
        <v>60</v>
      </c>
      <c r="B81" s="201" t="s">
        <v>414</v>
      </c>
      <c r="C81" s="201" t="s">
        <v>415</v>
      </c>
      <c r="D81" s="201" t="s">
        <v>688</v>
      </c>
      <c r="E81" s="201"/>
      <c r="F81" s="216"/>
      <c r="G81" s="216"/>
      <c r="H81" s="216"/>
    </row>
    <row r="82" spans="1:8" ht="45">
      <c r="A82" s="212">
        <v>61</v>
      </c>
      <c r="B82" s="201" t="s">
        <v>416</v>
      </c>
      <c r="C82" s="201" t="s">
        <v>417</v>
      </c>
      <c r="D82" s="201" t="s">
        <v>688</v>
      </c>
      <c r="E82" s="201"/>
      <c r="F82" s="216"/>
      <c r="G82" s="216"/>
      <c r="H82" s="216"/>
    </row>
    <row r="83" spans="1:8" ht="45">
      <c r="A83" s="212">
        <v>62</v>
      </c>
      <c r="B83" s="201" t="s">
        <v>418</v>
      </c>
      <c r="C83" s="201" t="s">
        <v>419</v>
      </c>
      <c r="D83" s="201" t="s">
        <v>688</v>
      </c>
      <c r="E83" s="201"/>
      <c r="F83" s="216"/>
      <c r="G83" s="216"/>
      <c r="H83" s="216"/>
    </row>
    <row r="84" spans="1:8" ht="60">
      <c r="A84" s="212">
        <v>63</v>
      </c>
      <c r="B84" s="223" t="s">
        <v>232</v>
      </c>
      <c r="C84" s="201" t="s">
        <v>233</v>
      </c>
      <c r="D84" s="201" t="s">
        <v>393</v>
      </c>
      <c r="E84" s="201"/>
      <c r="F84" s="216"/>
      <c r="G84" s="216"/>
      <c r="H84" s="216"/>
    </row>
    <row r="85" spans="1:8">
      <c r="A85" s="211"/>
      <c r="B85" s="411" t="s">
        <v>234</v>
      </c>
      <c r="C85" s="412"/>
      <c r="D85" s="412"/>
      <c r="E85" s="412"/>
      <c r="F85" s="412"/>
      <c r="G85" s="412"/>
      <c r="H85" s="413"/>
    </row>
    <row r="86" spans="1:8" ht="120">
      <c r="A86" s="212">
        <v>64</v>
      </c>
      <c r="B86" s="223" t="s">
        <v>420</v>
      </c>
      <c r="C86" s="85" t="s">
        <v>421</v>
      </c>
      <c r="D86" s="223" t="s">
        <v>422</v>
      </c>
      <c r="E86" s="216"/>
      <c r="F86" s="216"/>
      <c r="G86" s="216"/>
      <c r="H86" s="216"/>
    </row>
    <row r="87" spans="1:8" ht="135">
      <c r="A87" s="212">
        <v>65</v>
      </c>
      <c r="B87" s="223" t="s">
        <v>423</v>
      </c>
      <c r="C87" s="85" t="s">
        <v>424</v>
      </c>
      <c r="D87" s="85" t="s">
        <v>425</v>
      </c>
      <c r="E87" s="216"/>
      <c r="F87" s="216"/>
      <c r="G87" s="216"/>
      <c r="H87" s="216"/>
    </row>
  </sheetData>
  <mergeCells count="18">
    <mergeCell ref="A24:A25"/>
    <mergeCell ref="B24:B25"/>
    <mergeCell ref="B70:H70"/>
    <mergeCell ref="B85:H85"/>
    <mergeCell ref="A13:A17"/>
    <mergeCell ref="B13:B17"/>
    <mergeCell ref="A22:A23"/>
    <mergeCell ref="B2:F2"/>
    <mergeCell ref="B3:F3"/>
    <mergeCell ref="B4:F4"/>
    <mergeCell ref="E5:F5"/>
    <mergeCell ref="E6:F6"/>
    <mergeCell ref="B10:H10"/>
    <mergeCell ref="B26:H26"/>
    <mergeCell ref="B39:H39"/>
    <mergeCell ref="B46:H46"/>
    <mergeCell ref="B63:H63"/>
    <mergeCell ref="B22:B23"/>
  </mergeCells>
  <dataValidations count="1">
    <dataValidation type="list" allowBlank="1" showErrorMessage="1" sqref="F9">
      <formula1>$J$2:$J$6</formula1>
      <formula2>0</formula2>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C2" sqref="C2"/>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showGridLines="0" topLeftCell="B1" workbookViewId="0">
      <pane ySplit="8" topLeftCell="A9" activePane="bottomLeft" state="frozen"/>
      <selection activeCell="B1" sqref="B1"/>
      <selection pane="bottomLeft" activeCell="J10" sqref="J10"/>
    </sheetView>
  </sheetViews>
  <sheetFormatPr defaultColWidth="8.85546875" defaultRowHeight="15"/>
  <cols>
    <col min="1" max="1" width="30.42578125" style="178" customWidth="1"/>
    <col min="2" max="2" width="39.7109375" style="178" customWidth="1"/>
    <col min="3" max="3" width="35.5703125" style="178" customWidth="1"/>
    <col min="4" max="4" width="47.140625" style="178" customWidth="1"/>
    <col min="5" max="5" width="15.85546875" style="178" customWidth="1"/>
    <col min="6" max="6" width="7.28515625" style="178" customWidth="1"/>
    <col min="7" max="7" width="9.140625" style="178"/>
    <col min="8" max="16384" width="8.85546875" style="178"/>
  </cols>
  <sheetData>
    <row r="1" spans="1:8" ht="15.75">
      <c r="A1" s="105" t="s">
        <v>23</v>
      </c>
      <c r="B1" s="330" t="s">
        <v>691</v>
      </c>
      <c r="C1" s="331"/>
      <c r="D1" s="331"/>
      <c r="E1" s="331"/>
      <c r="F1" s="332"/>
      <c r="G1"/>
      <c r="H1"/>
    </row>
    <row r="2" spans="1:8" ht="15.75">
      <c r="A2" s="106" t="s">
        <v>24</v>
      </c>
      <c r="B2" s="333" t="s">
        <v>700</v>
      </c>
      <c r="C2" s="334"/>
      <c r="D2" s="334"/>
      <c r="E2" s="334"/>
      <c r="F2" s="335"/>
      <c r="G2"/>
      <c r="H2"/>
    </row>
    <row r="3" spans="1:8" ht="15.75">
      <c r="A3" s="106" t="s">
        <v>25</v>
      </c>
      <c r="B3" s="333" t="s">
        <v>701</v>
      </c>
      <c r="C3" s="334"/>
      <c r="D3" s="334"/>
      <c r="E3" s="334"/>
      <c r="F3" s="335"/>
      <c r="G3"/>
      <c r="H3"/>
    </row>
    <row r="4" spans="1:8" ht="15.75">
      <c r="A4" s="107" t="s">
        <v>26</v>
      </c>
      <c r="B4" s="108" t="s">
        <v>27</v>
      </c>
      <c r="C4" s="108" t="s">
        <v>28</v>
      </c>
      <c r="D4" s="109" t="s">
        <v>29</v>
      </c>
      <c r="E4" s="427" t="s">
        <v>30</v>
      </c>
      <c r="F4" s="428"/>
      <c r="G4"/>
      <c r="H4"/>
    </row>
    <row r="5" spans="1:8" ht="15.75" thickBot="1">
      <c r="A5" s="208">
        <f>COUNTIF(F10:F1001,"Pass")</f>
        <v>0</v>
      </c>
      <c r="B5" s="209">
        <f>COUNTIF(F10:F1001,"Fail")</f>
        <v>0</v>
      </c>
      <c r="C5" s="209">
        <f>E5-D5-B5-A5</f>
        <v>32</v>
      </c>
      <c r="D5" s="210">
        <f>COUNTIF(F$10:F$1002,"N/A")</f>
        <v>0</v>
      </c>
      <c r="E5" s="422">
        <f>COUNT(A10:A1001)</f>
        <v>32</v>
      </c>
      <c r="F5" s="422"/>
      <c r="G5"/>
      <c r="H5"/>
    </row>
    <row r="6" spans="1:8">
      <c r="A6"/>
      <c r="B6"/>
      <c r="C6"/>
      <c r="D6"/>
      <c r="E6"/>
      <c r="F6"/>
      <c r="G6"/>
      <c r="H6"/>
    </row>
    <row r="7" spans="1:8">
      <c r="A7"/>
      <c r="B7"/>
      <c r="C7"/>
      <c r="D7"/>
      <c r="E7"/>
      <c r="F7"/>
      <c r="G7"/>
      <c r="H7"/>
    </row>
    <row r="8" spans="1:8" ht="47.25">
      <c r="A8" s="110" t="s">
        <v>31</v>
      </c>
      <c r="B8" s="111" t="s">
        <v>32</v>
      </c>
      <c r="C8" s="123" t="s">
        <v>33</v>
      </c>
      <c r="D8" s="168" t="s">
        <v>34</v>
      </c>
      <c r="E8" s="112" t="s">
        <v>35</v>
      </c>
      <c r="F8" s="112" t="s">
        <v>36</v>
      </c>
      <c r="G8" s="112" t="s">
        <v>37</v>
      </c>
      <c r="H8" s="112" t="s">
        <v>38</v>
      </c>
    </row>
    <row r="9" spans="1:8">
      <c r="A9" s="282"/>
      <c r="B9" s="283" t="s">
        <v>702</v>
      </c>
      <c r="C9" s="283"/>
      <c r="D9" s="283"/>
      <c r="E9" s="284"/>
      <c r="F9" s="284"/>
      <c r="G9" s="284"/>
      <c r="H9" s="284"/>
    </row>
    <row r="10" spans="1:8" ht="47.25">
      <c r="A10" s="287">
        <v>1</v>
      </c>
      <c r="B10" s="169" t="s">
        <v>703</v>
      </c>
      <c r="C10" s="169"/>
      <c r="D10" s="170" t="s">
        <v>585</v>
      </c>
      <c r="E10" s="171"/>
      <c r="F10" s="56"/>
      <c r="G10" s="56"/>
      <c r="H10" s="56"/>
    </row>
    <row r="11" spans="1:8" ht="47.25">
      <c r="A11" s="287">
        <v>2</v>
      </c>
      <c r="B11" s="171" t="s">
        <v>704</v>
      </c>
      <c r="C11" s="171"/>
      <c r="D11" s="172" t="s">
        <v>585</v>
      </c>
      <c r="E11" s="171"/>
      <c r="F11" s="56"/>
      <c r="G11" s="56"/>
      <c r="H11" s="56"/>
    </row>
    <row r="12" spans="1:8" ht="31.5">
      <c r="A12" s="435">
        <v>3</v>
      </c>
      <c r="B12" s="328" t="s">
        <v>85</v>
      </c>
      <c r="C12" s="171"/>
      <c r="D12" s="172" t="s">
        <v>705</v>
      </c>
      <c r="E12" s="171"/>
      <c r="F12" s="56"/>
      <c r="G12" s="56"/>
      <c r="H12" s="56"/>
    </row>
    <row r="13" spans="1:8" ht="15.75">
      <c r="A13" s="436"/>
      <c r="B13" s="356"/>
      <c r="C13" s="171" t="s">
        <v>706</v>
      </c>
      <c r="D13" s="173"/>
      <c r="E13" s="171"/>
      <c r="F13" s="56"/>
      <c r="G13" s="56"/>
      <c r="H13" s="56"/>
    </row>
    <row r="14" spans="1:8" ht="15.75">
      <c r="A14" s="436"/>
      <c r="B14" s="356"/>
      <c r="C14" s="171" t="s">
        <v>707</v>
      </c>
      <c r="D14" s="173"/>
      <c r="E14" s="171"/>
      <c r="F14" s="56"/>
      <c r="G14" s="56"/>
      <c r="H14" s="56"/>
    </row>
    <row r="15" spans="1:8" ht="15.75">
      <c r="A15" s="436"/>
      <c r="B15" s="356"/>
      <c r="C15" s="171" t="s">
        <v>708</v>
      </c>
      <c r="D15" s="173"/>
      <c r="E15" s="171"/>
      <c r="F15" s="56"/>
      <c r="G15" s="56"/>
      <c r="H15" s="56" t="s">
        <v>709</v>
      </c>
    </row>
    <row r="16" spans="1:8" ht="15.75">
      <c r="A16" s="436"/>
      <c r="B16" s="356"/>
      <c r="C16" s="171" t="s">
        <v>710</v>
      </c>
      <c r="D16" s="173"/>
      <c r="E16" s="171"/>
      <c r="F16" s="56"/>
      <c r="G16" s="56"/>
      <c r="H16" s="56"/>
    </row>
    <row r="17" spans="1:8" ht="15.75">
      <c r="A17" s="437"/>
      <c r="B17" s="329"/>
      <c r="C17" s="171" t="s">
        <v>711</v>
      </c>
      <c r="D17" s="173"/>
      <c r="E17" s="171"/>
      <c r="F17" s="56"/>
      <c r="G17" s="56"/>
      <c r="H17" s="56"/>
    </row>
    <row r="18" spans="1:8" ht="15.75">
      <c r="A18" s="438">
        <v>4</v>
      </c>
      <c r="B18" s="328" t="s">
        <v>791</v>
      </c>
      <c r="C18" s="171" t="s">
        <v>796</v>
      </c>
      <c r="D18" s="171" t="s">
        <v>800</v>
      </c>
      <c r="E18" s="237"/>
      <c r="F18" s="237"/>
      <c r="G18" s="237"/>
      <c r="H18" s="237"/>
    </row>
    <row r="19" spans="1:8" ht="15.75">
      <c r="A19" s="439"/>
      <c r="B19" s="329"/>
      <c r="C19" s="171" t="s">
        <v>795</v>
      </c>
      <c r="D19" s="171" t="s">
        <v>434</v>
      </c>
      <c r="E19" s="237"/>
      <c r="F19" s="237"/>
      <c r="G19" s="237"/>
      <c r="H19" s="237"/>
    </row>
    <row r="20" spans="1:8" ht="15.75">
      <c r="A20" s="438">
        <v>5</v>
      </c>
      <c r="B20" s="328" t="s">
        <v>792</v>
      </c>
      <c r="C20" s="171" t="s">
        <v>797</v>
      </c>
      <c r="D20" s="171" t="s">
        <v>800</v>
      </c>
      <c r="E20" s="237"/>
      <c r="F20" s="237"/>
      <c r="G20" s="237"/>
      <c r="H20" s="237"/>
    </row>
    <row r="21" spans="1:8" ht="15.75">
      <c r="A21" s="439"/>
      <c r="B21" s="329"/>
      <c r="C21" s="171" t="s">
        <v>795</v>
      </c>
      <c r="D21" s="171" t="s">
        <v>434</v>
      </c>
      <c r="E21" s="237"/>
      <c r="F21" s="237"/>
      <c r="G21" s="237"/>
      <c r="H21" s="237"/>
    </row>
    <row r="22" spans="1:8" ht="15.75">
      <c r="A22" s="288">
        <v>6</v>
      </c>
      <c r="B22" s="171" t="s">
        <v>712</v>
      </c>
      <c r="C22" s="171"/>
      <c r="D22" s="173" t="s">
        <v>434</v>
      </c>
      <c r="E22" s="171"/>
      <c r="F22" s="56"/>
      <c r="G22" s="56"/>
      <c r="H22" s="56"/>
    </row>
    <row r="23" spans="1:8" ht="15.75">
      <c r="A23" s="288">
        <v>7</v>
      </c>
      <c r="B23" s="171" t="s">
        <v>105</v>
      </c>
      <c r="C23" s="171"/>
      <c r="D23" s="173" t="s">
        <v>434</v>
      </c>
      <c r="E23" s="171"/>
      <c r="F23" s="56"/>
      <c r="G23" s="56"/>
      <c r="H23" s="56"/>
    </row>
    <row r="24" spans="1:8">
      <c r="A24" s="174"/>
      <c r="B24" s="429" t="s">
        <v>713</v>
      </c>
      <c r="C24" s="430"/>
      <c r="D24" s="430"/>
      <c r="E24" s="430"/>
      <c r="F24" s="430"/>
      <c r="G24" s="430"/>
      <c r="H24" s="431"/>
    </row>
    <row r="25" spans="1:8" ht="31.5">
      <c r="A25" s="288">
        <v>8</v>
      </c>
      <c r="B25" s="228" t="s">
        <v>714</v>
      </c>
      <c r="C25" s="114" t="s">
        <v>858</v>
      </c>
      <c r="D25" s="173" t="s">
        <v>715</v>
      </c>
      <c r="E25" s="175"/>
      <c r="F25" s="56"/>
      <c r="G25" s="56"/>
      <c r="H25" s="56"/>
    </row>
    <row r="26" spans="1:8" ht="63">
      <c r="A26" s="288">
        <v>9</v>
      </c>
      <c r="B26" s="228" t="s">
        <v>716</v>
      </c>
      <c r="C26" s="228" t="s">
        <v>859</v>
      </c>
      <c r="D26" s="176" t="s">
        <v>860</v>
      </c>
      <c r="E26" s="175"/>
      <c r="F26" s="56"/>
      <c r="G26" s="56"/>
      <c r="H26" s="56"/>
    </row>
    <row r="27" spans="1:8" ht="31.5">
      <c r="A27" s="288">
        <v>10</v>
      </c>
      <c r="B27" s="228" t="s">
        <v>717</v>
      </c>
      <c r="C27" s="228" t="s">
        <v>718</v>
      </c>
      <c r="D27" s="177" t="s">
        <v>719</v>
      </c>
      <c r="E27" s="175"/>
      <c r="F27" s="56"/>
      <c r="G27" s="56"/>
      <c r="H27" s="56"/>
    </row>
    <row r="28" spans="1:8" ht="63">
      <c r="A28" s="288">
        <v>11</v>
      </c>
      <c r="B28" s="228" t="s">
        <v>720</v>
      </c>
      <c r="C28" s="228" t="s">
        <v>861</v>
      </c>
      <c r="D28" s="228" t="s">
        <v>721</v>
      </c>
      <c r="E28" s="175"/>
      <c r="F28" s="56"/>
      <c r="G28" s="56"/>
      <c r="H28" s="56"/>
    </row>
    <row r="29" spans="1:8" ht="63">
      <c r="A29" s="288">
        <v>12</v>
      </c>
      <c r="B29" s="114" t="s">
        <v>862</v>
      </c>
      <c r="C29" s="115" t="s">
        <v>863</v>
      </c>
      <c r="D29" s="114" t="s">
        <v>864</v>
      </c>
      <c r="E29" s="175"/>
      <c r="F29" s="285"/>
      <c r="G29" s="285"/>
      <c r="H29" s="285"/>
    </row>
    <row r="30" spans="1:8" ht="47.25">
      <c r="A30" s="288">
        <v>13</v>
      </c>
      <c r="B30" s="114" t="s">
        <v>865</v>
      </c>
      <c r="C30" s="115" t="s">
        <v>866</v>
      </c>
      <c r="D30" s="115" t="s">
        <v>867</v>
      </c>
      <c r="E30" s="175"/>
      <c r="F30" s="285"/>
      <c r="G30" s="285"/>
      <c r="H30" s="285"/>
    </row>
    <row r="31" spans="1:8" ht="94.5">
      <c r="A31" s="288">
        <v>14</v>
      </c>
      <c r="B31" s="114" t="s">
        <v>868</v>
      </c>
      <c r="C31" s="114" t="s">
        <v>869</v>
      </c>
      <c r="D31" s="236" t="s">
        <v>870</v>
      </c>
      <c r="E31" s="114"/>
      <c r="F31" s="115"/>
      <c r="G31" s="115"/>
      <c r="H31" s="115"/>
    </row>
    <row r="32" spans="1:8" ht="31.5">
      <c r="A32" s="288">
        <v>15</v>
      </c>
      <c r="B32" s="171" t="s">
        <v>871</v>
      </c>
      <c r="C32" s="114" t="s">
        <v>872</v>
      </c>
      <c r="D32" s="171" t="s">
        <v>479</v>
      </c>
      <c r="E32" s="171"/>
      <c r="F32" s="237"/>
      <c r="G32" s="237"/>
      <c r="H32" s="237"/>
    </row>
    <row r="33" spans="1:8">
      <c r="A33" s="282"/>
      <c r="B33" s="432" t="s">
        <v>722</v>
      </c>
      <c r="C33" s="433"/>
      <c r="D33" s="433"/>
      <c r="E33" s="433"/>
      <c r="F33" s="433"/>
      <c r="G33" s="433"/>
      <c r="H33" s="434"/>
    </row>
    <row r="34" spans="1:8" ht="47.25">
      <c r="A34" s="288">
        <v>16</v>
      </c>
      <c r="B34" s="169" t="s">
        <v>703</v>
      </c>
      <c r="C34" s="169"/>
      <c r="D34" s="170" t="s">
        <v>585</v>
      </c>
      <c r="E34" s="171"/>
      <c r="F34" s="56"/>
      <c r="G34" s="56"/>
      <c r="H34" s="56"/>
    </row>
    <row r="35" spans="1:8" ht="47.25">
      <c r="A35" s="288">
        <v>17</v>
      </c>
      <c r="B35" s="171" t="s">
        <v>704</v>
      </c>
      <c r="C35" s="171"/>
      <c r="D35" s="172" t="s">
        <v>585</v>
      </c>
      <c r="E35" s="171"/>
      <c r="F35" s="56"/>
      <c r="G35" s="56"/>
      <c r="H35" s="56"/>
    </row>
    <row r="36" spans="1:8" ht="31.5">
      <c r="A36" s="288">
        <v>18</v>
      </c>
      <c r="B36" s="285" t="s">
        <v>723</v>
      </c>
      <c r="C36" s="285"/>
      <c r="D36" s="286" t="s">
        <v>724</v>
      </c>
      <c r="E36" s="285"/>
      <c r="F36" s="56"/>
      <c r="G36" s="56"/>
      <c r="H36" s="56"/>
    </row>
    <row r="37" spans="1:8" ht="31.5">
      <c r="A37" s="435">
        <v>19</v>
      </c>
      <c r="B37" s="328" t="s">
        <v>85</v>
      </c>
      <c r="C37" s="171"/>
      <c r="D37" s="172" t="s">
        <v>705</v>
      </c>
      <c r="E37" s="171"/>
      <c r="F37" s="56"/>
      <c r="G37" s="56"/>
      <c r="H37" s="56"/>
    </row>
    <row r="38" spans="1:8" ht="15.75">
      <c r="A38" s="436"/>
      <c r="B38" s="356"/>
      <c r="C38" s="171" t="s">
        <v>87</v>
      </c>
      <c r="D38" s="173" t="s">
        <v>725</v>
      </c>
      <c r="E38" s="171"/>
      <c r="F38" s="56"/>
      <c r="G38" s="56"/>
      <c r="H38" s="56"/>
    </row>
    <row r="39" spans="1:8" ht="15.75">
      <c r="A39" s="436"/>
      <c r="B39" s="356"/>
      <c r="C39" s="171" t="s">
        <v>446</v>
      </c>
      <c r="D39" s="173" t="s">
        <v>447</v>
      </c>
      <c r="E39" s="171"/>
      <c r="F39" s="56"/>
      <c r="G39" s="56"/>
      <c r="H39" s="56"/>
    </row>
    <row r="40" spans="1:8" ht="15.75">
      <c r="A40" s="437"/>
      <c r="B40" s="329"/>
      <c r="C40" s="171" t="s">
        <v>444</v>
      </c>
      <c r="D40" s="173" t="s">
        <v>726</v>
      </c>
      <c r="E40" s="171"/>
      <c r="F40" s="56"/>
      <c r="G40" s="56"/>
      <c r="H40" s="56"/>
    </row>
    <row r="41" spans="1:8" ht="15.75">
      <c r="A41" s="438">
        <v>20</v>
      </c>
      <c r="B41" s="328" t="s">
        <v>791</v>
      </c>
      <c r="C41" s="171" t="s">
        <v>796</v>
      </c>
      <c r="D41" s="171" t="s">
        <v>800</v>
      </c>
      <c r="E41" s="237"/>
      <c r="F41" s="237"/>
      <c r="G41" s="237"/>
      <c r="H41" s="237"/>
    </row>
    <row r="42" spans="1:8" ht="15.75">
      <c r="A42" s="439"/>
      <c r="B42" s="329"/>
      <c r="C42" s="171" t="s">
        <v>795</v>
      </c>
      <c r="D42" s="171" t="s">
        <v>434</v>
      </c>
      <c r="E42" s="237"/>
      <c r="F42" s="237"/>
      <c r="G42" s="237"/>
      <c r="H42" s="237"/>
    </row>
    <row r="43" spans="1:8" ht="15.75">
      <c r="A43" s="438">
        <v>21</v>
      </c>
      <c r="B43" s="328" t="s">
        <v>792</v>
      </c>
      <c r="C43" s="171" t="s">
        <v>797</v>
      </c>
      <c r="D43" s="171" t="s">
        <v>800</v>
      </c>
      <c r="E43" s="237"/>
      <c r="F43" s="237"/>
      <c r="G43" s="237"/>
      <c r="H43" s="237"/>
    </row>
    <row r="44" spans="1:8" ht="15.75">
      <c r="A44" s="439"/>
      <c r="B44" s="329"/>
      <c r="C44" s="171" t="s">
        <v>795</v>
      </c>
      <c r="D44" s="171" t="s">
        <v>434</v>
      </c>
      <c r="E44" s="237"/>
      <c r="F44" s="237"/>
      <c r="G44" s="237"/>
      <c r="H44" s="237"/>
    </row>
    <row r="45" spans="1:8" ht="15.75">
      <c r="A45" s="288">
        <v>22</v>
      </c>
      <c r="B45" s="171" t="s">
        <v>727</v>
      </c>
      <c r="C45" s="171"/>
      <c r="D45" s="173" t="s">
        <v>434</v>
      </c>
      <c r="E45" s="171"/>
      <c r="F45" s="56"/>
      <c r="G45" s="56"/>
      <c r="H45" s="56"/>
    </row>
    <row r="46" spans="1:8" ht="15.75">
      <c r="A46" s="288">
        <v>23</v>
      </c>
      <c r="B46" s="171" t="s">
        <v>105</v>
      </c>
      <c r="C46" s="171"/>
      <c r="D46" s="173" t="s">
        <v>434</v>
      </c>
      <c r="E46" s="171"/>
      <c r="F46" s="56"/>
      <c r="G46" s="56"/>
      <c r="H46" s="56"/>
    </row>
    <row r="47" spans="1:8" ht="15" customHeight="1">
      <c r="A47" s="174"/>
      <c r="B47" s="429" t="s">
        <v>728</v>
      </c>
      <c r="C47" s="430"/>
      <c r="D47" s="430"/>
      <c r="E47" s="430"/>
      <c r="F47" s="430"/>
      <c r="G47" s="430"/>
      <c r="H47" s="431"/>
    </row>
    <row r="48" spans="1:8" ht="31.5">
      <c r="A48" s="288">
        <v>24</v>
      </c>
      <c r="B48" s="228" t="s">
        <v>729</v>
      </c>
      <c r="C48" s="114" t="s">
        <v>873</v>
      </c>
      <c r="D48" s="173" t="s">
        <v>730</v>
      </c>
      <c r="E48" s="175"/>
      <c r="F48" s="56"/>
      <c r="G48" s="56"/>
      <c r="H48" s="56"/>
    </row>
    <row r="49" spans="1:8" ht="94.5">
      <c r="A49" s="288">
        <v>25</v>
      </c>
      <c r="B49" s="228" t="s">
        <v>731</v>
      </c>
      <c r="C49" s="228" t="s">
        <v>874</v>
      </c>
      <c r="D49" s="177" t="s">
        <v>860</v>
      </c>
      <c r="E49" s="175"/>
      <c r="F49" s="56"/>
      <c r="G49" s="56"/>
      <c r="H49" s="56"/>
    </row>
    <row r="50" spans="1:8" ht="31.5">
      <c r="A50" s="288">
        <v>26</v>
      </c>
      <c r="B50" s="228" t="s">
        <v>717</v>
      </c>
      <c r="C50" s="228" t="s">
        <v>875</v>
      </c>
      <c r="D50" s="177" t="s">
        <v>732</v>
      </c>
      <c r="E50" s="175"/>
      <c r="F50" s="56"/>
      <c r="G50" s="56"/>
      <c r="H50" s="56"/>
    </row>
    <row r="51" spans="1:8" ht="94.5">
      <c r="A51" s="288">
        <v>27</v>
      </c>
      <c r="B51" s="228" t="s">
        <v>876</v>
      </c>
      <c r="C51" s="228" t="s">
        <v>877</v>
      </c>
      <c r="D51" s="228" t="s">
        <v>878</v>
      </c>
      <c r="E51" s="175"/>
      <c r="F51" s="56"/>
      <c r="G51" s="56"/>
      <c r="H51" s="56"/>
    </row>
    <row r="52" spans="1:8" ht="94.5">
      <c r="A52" s="288">
        <v>28</v>
      </c>
      <c r="B52" s="114" t="s">
        <v>879</v>
      </c>
      <c r="C52" s="115" t="s">
        <v>880</v>
      </c>
      <c r="D52" s="114" t="s">
        <v>881</v>
      </c>
      <c r="E52" s="175"/>
      <c r="F52" s="285"/>
      <c r="G52" s="285"/>
      <c r="H52" s="285"/>
    </row>
    <row r="53" spans="1:8" ht="78.75">
      <c r="A53" s="288">
        <v>29</v>
      </c>
      <c r="B53" s="114" t="s">
        <v>882</v>
      </c>
      <c r="C53" s="115" t="s">
        <v>883</v>
      </c>
      <c r="D53" s="114" t="s">
        <v>884</v>
      </c>
      <c r="E53" s="175"/>
      <c r="F53" s="285"/>
      <c r="G53" s="285"/>
      <c r="H53" s="285"/>
    </row>
    <row r="54" spans="1:8" ht="78.75">
      <c r="A54" s="288">
        <v>30</v>
      </c>
      <c r="B54" s="228" t="s">
        <v>885</v>
      </c>
      <c r="C54" s="228" t="s">
        <v>886</v>
      </c>
      <c r="D54" s="228" t="s">
        <v>887</v>
      </c>
      <c r="E54" s="175"/>
      <c r="F54" s="56"/>
      <c r="G54" s="56"/>
      <c r="H54" s="56"/>
    </row>
    <row r="55" spans="1:8" ht="110.25">
      <c r="A55" s="288">
        <v>31</v>
      </c>
      <c r="B55" s="114" t="s">
        <v>888</v>
      </c>
      <c r="C55" s="114" t="s">
        <v>889</v>
      </c>
      <c r="D55" s="236" t="s">
        <v>890</v>
      </c>
      <c r="E55" s="114"/>
      <c r="F55" s="115"/>
      <c r="G55" s="115"/>
      <c r="H55" s="115"/>
    </row>
    <row r="56" spans="1:8" ht="31.5">
      <c r="A56" s="288">
        <v>32</v>
      </c>
      <c r="B56" s="171" t="s">
        <v>891</v>
      </c>
      <c r="C56" s="114" t="s">
        <v>892</v>
      </c>
      <c r="D56" s="171" t="s">
        <v>479</v>
      </c>
      <c r="E56" s="171"/>
      <c r="F56" s="237"/>
      <c r="G56" s="237"/>
      <c r="H56" s="237"/>
    </row>
  </sheetData>
  <mergeCells count="20">
    <mergeCell ref="A12:A17"/>
    <mergeCell ref="B12:B17"/>
    <mergeCell ref="A18:A19"/>
    <mergeCell ref="B18:B19"/>
    <mergeCell ref="A20:A21"/>
    <mergeCell ref="B20:B21"/>
    <mergeCell ref="B47:H47"/>
    <mergeCell ref="B24:H24"/>
    <mergeCell ref="B33:H33"/>
    <mergeCell ref="A37:A40"/>
    <mergeCell ref="B37:B40"/>
    <mergeCell ref="A41:A42"/>
    <mergeCell ref="B41:B42"/>
    <mergeCell ref="A43:A44"/>
    <mergeCell ref="B43:B44"/>
    <mergeCell ref="B1:F1"/>
    <mergeCell ref="B2:F2"/>
    <mergeCell ref="B3:F3"/>
    <mergeCell ref="E4:F4"/>
    <mergeCell ref="E5:F5"/>
  </mergeCells>
  <dataValidations count="1">
    <dataValidation type="list" allowBlank="1" showErrorMessage="1" sqref="F8">
      <formula1>$J$2:$J$6</formula1>
      <formula2>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 sqref="M3"/>
    </sheetView>
  </sheetViews>
  <sheetFormatPr defaultRowHeight="1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7" workbookViewId="0">
      <selection activeCell="E20" sqref="E20"/>
    </sheetView>
  </sheetViews>
  <sheetFormatPr defaultRowHeight="12.75"/>
  <cols>
    <col min="1" max="1" width="9.140625" style="5"/>
    <col min="2" max="2" width="15.42578125" style="5" customWidth="1"/>
    <col min="3" max="3" width="22.140625" style="5" customWidth="1"/>
    <col min="4" max="7" width="9.140625" style="5"/>
    <col min="8" max="9" width="37.85546875" style="5" customWidth="1"/>
    <col min="10" max="257" width="9.140625" style="5"/>
    <col min="258" max="258" width="15.42578125" style="5" customWidth="1"/>
    <col min="259" max="259" width="22.140625" style="5" customWidth="1"/>
    <col min="260" max="263" width="9.140625" style="5"/>
    <col min="264" max="265" width="37.85546875" style="5" customWidth="1"/>
    <col min="266" max="513" width="9.140625" style="5"/>
    <col min="514" max="514" width="15.42578125" style="5" customWidth="1"/>
    <col min="515" max="515" width="22.140625" style="5" customWidth="1"/>
    <col min="516" max="519" width="9.140625" style="5"/>
    <col min="520" max="521" width="37.85546875" style="5" customWidth="1"/>
    <col min="522" max="769" width="9.140625" style="5"/>
    <col min="770" max="770" width="15.42578125" style="5" customWidth="1"/>
    <col min="771" max="771" width="22.140625" style="5" customWidth="1"/>
    <col min="772" max="775" width="9.140625" style="5"/>
    <col min="776" max="777" width="37.85546875" style="5" customWidth="1"/>
    <col min="778" max="1025" width="9.140625" style="5"/>
    <col min="1026" max="1026" width="15.42578125" style="5" customWidth="1"/>
    <col min="1027" max="1027" width="22.140625" style="5" customWidth="1"/>
    <col min="1028" max="1031" width="9.140625" style="5"/>
    <col min="1032" max="1033" width="37.85546875" style="5" customWidth="1"/>
    <col min="1034" max="1281" width="9.140625" style="5"/>
    <col min="1282" max="1282" width="15.42578125" style="5" customWidth="1"/>
    <col min="1283" max="1283" width="22.140625" style="5" customWidth="1"/>
    <col min="1284" max="1287" width="9.140625" style="5"/>
    <col min="1288" max="1289" width="37.85546875" style="5" customWidth="1"/>
    <col min="1290" max="1537" width="9.140625" style="5"/>
    <col min="1538" max="1538" width="15.42578125" style="5" customWidth="1"/>
    <col min="1539" max="1539" width="22.140625" style="5" customWidth="1"/>
    <col min="1540" max="1543" width="9.140625" style="5"/>
    <col min="1544" max="1545" width="37.85546875" style="5" customWidth="1"/>
    <col min="1546" max="1793" width="9.140625" style="5"/>
    <col min="1794" max="1794" width="15.42578125" style="5" customWidth="1"/>
    <col min="1795" max="1795" width="22.140625" style="5" customWidth="1"/>
    <col min="1796" max="1799" width="9.140625" style="5"/>
    <col min="1800" max="1801" width="37.85546875" style="5" customWidth="1"/>
    <col min="1802" max="2049" width="9.140625" style="5"/>
    <col min="2050" max="2050" width="15.42578125" style="5" customWidth="1"/>
    <col min="2051" max="2051" width="22.140625" style="5" customWidth="1"/>
    <col min="2052" max="2055" width="9.140625" style="5"/>
    <col min="2056" max="2057" width="37.85546875" style="5" customWidth="1"/>
    <col min="2058" max="2305" width="9.140625" style="5"/>
    <col min="2306" max="2306" width="15.42578125" style="5" customWidth="1"/>
    <col min="2307" max="2307" width="22.140625" style="5" customWidth="1"/>
    <col min="2308" max="2311" width="9.140625" style="5"/>
    <col min="2312" max="2313" width="37.85546875" style="5" customWidth="1"/>
    <col min="2314" max="2561" width="9.140625" style="5"/>
    <col min="2562" max="2562" width="15.42578125" style="5" customWidth="1"/>
    <col min="2563" max="2563" width="22.140625" style="5" customWidth="1"/>
    <col min="2564" max="2567" width="9.140625" style="5"/>
    <col min="2568" max="2569" width="37.85546875" style="5" customWidth="1"/>
    <col min="2570" max="2817" width="9.140625" style="5"/>
    <col min="2818" max="2818" width="15.42578125" style="5" customWidth="1"/>
    <col min="2819" max="2819" width="22.140625" style="5" customWidth="1"/>
    <col min="2820" max="2823" width="9.140625" style="5"/>
    <col min="2824" max="2825" width="37.85546875" style="5" customWidth="1"/>
    <col min="2826" max="3073" width="9.140625" style="5"/>
    <col min="3074" max="3074" width="15.42578125" style="5" customWidth="1"/>
    <col min="3075" max="3075" width="22.140625" style="5" customWidth="1"/>
    <col min="3076" max="3079" width="9.140625" style="5"/>
    <col min="3080" max="3081" width="37.85546875" style="5" customWidth="1"/>
    <col min="3082" max="3329" width="9.140625" style="5"/>
    <col min="3330" max="3330" width="15.42578125" style="5" customWidth="1"/>
    <col min="3331" max="3331" width="22.140625" style="5" customWidth="1"/>
    <col min="3332" max="3335" width="9.140625" style="5"/>
    <col min="3336" max="3337" width="37.85546875" style="5" customWidth="1"/>
    <col min="3338" max="3585" width="9.140625" style="5"/>
    <col min="3586" max="3586" width="15.42578125" style="5" customWidth="1"/>
    <col min="3587" max="3587" width="22.140625" style="5" customWidth="1"/>
    <col min="3588" max="3591" width="9.140625" style="5"/>
    <col min="3592" max="3593" width="37.85546875" style="5" customWidth="1"/>
    <col min="3594" max="3841" width="9.140625" style="5"/>
    <col min="3842" max="3842" width="15.42578125" style="5" customWidth="1"/>
    <col min="3843" max="3843" width="22.140625" style="5" customWidth="1"/>
    <col min="3844" max="3847" width="9.140625" style="5"/>
    <col min="3848" max="3849" width="37.85546875" style="5" customWidth="1"/>
    <col min="3850" max="4097" width="9.140625" style="5"/>
    <col min="4098" max="4098" width="15.42578125" style="5" customWidth="1"/>
    <col min="4099" max="4099" width="22.140625" style="5" customWidth="1"/>
    <col min="4100" max="4103" width="9.140625" style="5"/>
    <col min="4104" max="4105" width="37.85546875" style="5" customWidth="1"/>
    <col min="4106" max="4353" width="9.140625" style="5"/>
    <col min="4354" max="4354" width="15.42578125" style="5" customWidth="1"/>
    <col min="4355" max="4355" width="22.140625" style="5" customWidth="1"/>
    <col min="4356" max="4359" width="9.140625" style="5"/>
    <col min="4360" max="4361" width="37.85546875" style="5" customWidth="1"/>
    <col min="4362" max="4609" width="9.140625" style="5"/>
    <col min="4610" max="4610" width="15.42578125" style="5" customWidth="1"/>
    <col min="4611" max="4611" width="22.140625" style="5" customWidth="1"/>
    <col min="4612" max="4615" width="9.140625" style="5"/>
    <col min="4616" max="4617" width="37.85546875" style="5" customWidth="1"/>
    <col min="4618" max="4865" width="9.140625" style="5"/>
    <col min="4866" max="4866" width="15.42578125" style="5" customWidth="1"/>
    <col min="4867" max="4867" width="22.140625" style="5" customWidth="1"/>
    <col min="4868" max="4871" width="9.140625" style="5"/>
    <col min="4872" max="4873" width="37.85546875" style="5" customWidth="1"/>
    <col min="4874" max="5121" width="9.140625" style="5"/>
    <col min="5122" max="5122" width="15.42578125" style="5" customWidth="1"/>
    <col min="5123" max="5123" width="22.140625" style="5" customWidth="1"/>
    <col min="5124" max="5127" width="9.140625" style="5"/>
    <col min="5128" max="5129" width="37.85546875" style="5" customWidth="1"/>
    <col min="5130" max="5377" width="9.140625" style="5"/>
    <col min="5378" max="5378" width="15.42578125" style="5" customWidth="1"/>
    <col min="5379" max="5379" width="22.140625" style="5" customWidth="1"/>
    <col min="5380" max="5383" width="9.140625" style="5"/>
    <col min="5384" max="5385" width="37.85546875" style="5" customWidth="1"/>
    <col min="5386" max="5633" width="9.140625" style="5"/>
    <col min="5634" max="5634" width="15.42578125" style="5" customWidth="1"/>
    <col min="5635" max="5635" width="22.140625" style="5" customWidth="1"/>
    <col min="5636" max="5639" width="9.140625" style="5"/>
    <col min="5640" max="5641" width="37.85546875" style="5" customWidth="1"/>
    <col min="5642" max="5889" width="9.140625" style="5"/>
    <col min="5890" max="5890" width="15.42578125" style="5" customWidth="1"/>
    <col min="5891" max="5891" width="22.140625" style="5" customWidth="1"/>
    <col min="5892" max="5895" width="9.140625" style="5"/>
    <col min="5896" max="5897" width="37.85546875" style="5" customWidth="1"/>
    <col min="5898" max="6145" width="9.140625" style="5"/>
    <col min="6146" max="6146" width="15.42578125" style="5" customWidth="1"/>
    <col min="6147" max="6147" width="22.140625" style="5" customWidth="1"/>
    <col min="6148" max="6151" width="9.140625" style="5"/>
    <col min="6152" max="6153" width="37.85546875" style="5" customWidth="1"/>
    <col min="6154" max="6401" width="9.140625" style="5"/>
    <col min="6402" max="6402" width="15.42578125" style="5" customWidth="1"/>
    <col min="6403" max="6403" width="22.140625" style="5" customWidth="1"/>
    <col min="6404" max="6407" width="9.140625" style="5"/>
    <col min="6408" max="6409" width="37.85546875" style="5" customWidth="1"/>
    <col min="6410" max="6657" width="9.140625" style="5"/>
    <col min="6658" max="6658" width="15.42578125" style="5" customWidth="1"/>
    <col min="6659" max="6659" width="22.140625" style="5" customWidth="1"/>
    <col min="6660" max="6663" width="9.140625" style="5"/>
    <col min="6664" max="6665" width="37.85546875" style="5" customWidth="1"/>
    <col min="6666" max="6913" width="9.140625" style="5"/>
    <col min="6914" max="6914" width="15.42578125" style="5" customWidth="1"/>
    <col min="6915" max="6915" width="22.140625" style="5" customWidth="1"/>
    <col min="6916" max="6919" width="9.140625" style="5"/>
    <col min="6920" max="6921" width="37.85546875" style="5" customWidth="1"/>
    <col min="6922" max="7169" width="9.140625" style="5"/>
    <col min="7170" max="7170" width="15.42578125" style="5" customWidth="1"/>
    <col min="7171" max="7171" width="22.140625" style="5" customWidth="1"/>
    <col min="7172" max="7175" width="9.140625" style="5"/>
    <col min="7176" max="7177" width="37.85546875" style="5" customWidth="1"/>
    <col min="7178" max="7425" width="9.140625" style="5"/>
    <col min="7426" max="7426" width="15.42578125" style="5" customWidth="1"/>
    <col min="7427" max="7427" width="22.140625" style="5" customWidth="1"/>
    <col min="7428" max="7431" width="9.140625" style="5"/>
    <col min="7432" max="7433" width="37.85546875" style="5" customWidth="1"/>
    <col min="7434" max="7681" width="9.140625" style="5"/>
    <col min="7682" max="7682" width="15.42578125" style="5" customWidth="1"/>
    <col min="7683" max="7683" width="22.140625" style="5" customWidth="1"/>
    <col min="7684" max="7687" width="9.140625" style="5"/>
    <col min="7688" max="7689" width="37.85546875" style="5" customWidth="1"/>
    <col min="7690" max="7937" width="9.140625" style="5"/>
    <col min="7938" max="7938" width="15.42578125" style="5" customWidth="1"/>
    <col min="7939" max="7939" width="22.140625" style="5" customWidth="1"/>
    <col min="7940" max="7943" width="9.140625" style="5"/>
    <col min="7944" max="7945" width="37.85546875" style="5" customWidth="1"/>
    <col min="7946" max="8193" width="9.140625" style="5"/>
    <col min="8194" max="8194" width="15.42578125" style="5" customWidth="1"/>
    <col min="8195" max="8195" width="22.140625" style="5" customWidth="1"/>
    <col min="8196" max="8199" width="9.140625" style="5"/>
    <col min="8200" max="8201" width="37.85546875" style="5" customWidth="1"/>
    <col min="8202" max="8449" width="9.140625" style="5"/>
    <col min="8450" max="8450" width="15.42578125" style="5" customWidth="1"/>
    <col min="8451" max="8451" width="22.140625" style="5" customWidth="1"/>
    <col min="8452" max="8455" width="9.140625" style="5"/>
    <col min="8456" max="8457" width="37.85546875" style="5" customWidth="1"/>
    <col min="8458" max="8705" width="9.140625" style="5"/>
    <col min="8706" max="8706" width="15.42578125" style="5" customWidth="1"/>
    <col min="8707" max="8707" width="22.140625" style="5" customWidth="1"/>
    <col min="8708" max="8711" width="9.140625" style="5"/>
    <col min="8712" max="8713" width="37.85546875" style="5" customWidth="1"/>
    <col min="8714" max="8961" width="9.140625" style="5"/>
    <col min="8962" max="8962" width="15.42578125" style="5" customWidth="1"/>
    <col min="8963" max="8963" width="22.140625" style="5" customWidth="1"/>
    <col min="8964" max="8967" width="9.140625" style="5"/>
    <col min="8968" max="8969" width="37.85546875" style="5" customWidth="1"/>
    <col min="8970" max="9217" width="9.140625" style="5"/>
    <col min="9218" max="9218" width="15.42578125" style="5" customWidth="1"/>
    <col min="9219" max="9219" width="22.140625" style="5" customWidth="1"/>
    <col min="9220" max="9223" width="9.140625" style="5"/>
    <col min="9224" max="9225" width="37.85546875" style="5" customWidth="1"/>
    <col min="9226" max="9473" width="9.140625" style="5"/>
    <col min="9474" max="9474" width="15.42578125" style="5" customWidth="1"/>
    <col min="9475" max="9475" width="22.140625" style="5" customWidth="1"/>
    <col min="9476" max="9479" width="9.140625" style="5"/>
    <col min="9480" max="9481" width="37.85546875" style="5" customWidth="1"/>
    <col min="9482" max="9729" width="9.140625" style="5"/>
    <col min="9730" max="9730" width="15.42578125" style="5" customWidth="1"/>
    <col min="9731" max="9731" width="22.140625" style="5" customWidth="1"/>
    <col min="9732" max="9735" width="9.140625" style="5"/>
    <col min="9736" max="9737" width="37.85546875" style="5" customWidth="1"/>
    <col min="9738" max="9985" width="9.140625" style="5"/>
    <col min="9986" max="9986" width="15.42578125" style="5" customWidth="1"/>
    <col min="9987" max="9987" width="22.140625" style="5" customWidth="1"/>
    <col min="9988" max="9991" width="9.140625" style="5"/>
    <col min="9992" max="9993" width="37.85546875" style="5" customWidth="1"/>
    <col min="9994" max="10241" width="9.140625" style="5"/>
    <col min="10242" max="10242" width="15.42578125" style="5" customWidth="1"/>
    <col min="10243" max="10243" width="22.140625" style="5" customWidth="1"/>
    <col min="10244" max="10247" width="9.140625" style="5"/>
    <col min="10248" max="10249" width="37.85546875" style="5" customWidth="1"/>
    <col min="10250" max="10497" width="9.140625" style="5"/>
    <col min="10498" max="10498" width="15.42578125" style="5" customWidth="1"/>
    <col min="10499" max="10499" width="22.140625" style="5" customWidth="1"/>
    <col min="10500" max="10503" width="9.140625" style="5"/>
    <col min="10504" max="10505" width="37.85546875" style="5" customWidth="1"/>
    <col min="10506" max="10753" width="9.140625" style="5"/>
    <col min="10754" max="10754" width="15.42578125" style="5" customWidth="1"/>
    <col min="10755" max="10755" width="22.140625" style="5" customWidth="1"/>
    <col min="10756" max="10759" width="9.140625" style="5"/>
    <col min="10760" max="10761" width="37.85546875" style="5" customWidth="1"/>
    <col min="10762" max="11009" width="9.140625" style="5"/>
    <col min="11010" max="11010" width="15.42578125" style="5" customWidth="1"/>
    <col min="11011" max="11011" width="22.140625" style="5" customWidth="1"/>
    <col min="11012" max="11015" width="9.140625" style="5"/>
    <col min="11016" max="11017" width="37.85546875" style="5" customWidth="1"/>
    <col min="11018" max="11265" width="9.140625" style="5"/>
    <col min="11266" max="11266" width="15.42578125" style="5" customWidth="1"/>
    <col min="11267" max="11267" width="22.140625" style="5" customWidth="1"/>
    <col min="11268" max="11271" width="9.140625" style="5"/>
    <col min="11272" max="11273" width="37.85546875" style="5" customWidth="1"/>
    <col min="11274" max="11521" width="9.140625" style="5"/>
    <col min="11522" max="11522" width="15.42578125" style="5" customWidth="1"/>
    <col min="11523" max="11523" width="22.140625" style="5" customWidth="1"/>
    <col min="11524" max="11527" width="9.140625" style="5"/>
    <col min="11528" max="11529" width="37.85546875" style="5" customWidth="1"/>
    <col min="11530" max="11777" width="9.140625" style="5"/>
    <col min="11778" max="11778" width="15.42578125" style="5" customWidth="1"/>
    <col min="11779" max="11779" width="22.140625" style="5" customWidth="1"/>
    <col min="11780" max="11783" width="9.140625" style="5"/>
    <col min="11784" max="11785" width="37.85546875" style="5" customWidth="1"/>
    <col min="11786" max="12033" width="9.140625" style="5"/>
    <col min="12034" max="12034" width="15.42578125" style="5" customWidth="1"/>
    <col min="12035" max="12035" width="22.140625" style="5" customWidth="1"/>
    <col min="12036" max="12039" width="9.140625" style="5"/>
    <col min="12040" max="12041" width="37.85546875" style="5" customWidth="1"/>
    <col min="12042" max="12289" width="9.140625" style="5"/>
    <col min="12290" max="12290" width="15.42578125" style="5" customWidth="1"/>
    <col min="12291" max="12291" width="22.140625" style="5" customWidth="1"/>
    <col min="12292" max="12295" width="9.140625" style="5"/>
    <col min="12296" max="12297" width="37.85546875" style="5" customWidth="1"/>
    <col min="12298" max="12545" width="9.140625" style="5"/>
    <col min="12546" max="12546" width="15.42578125" style="5" customWidth="1"/>
    <col min="12547" max="12547" width="22.140625" style="5" customWidth="1"/>
    <col min="12548" max="12551" width="9.140625" style="5"/>
    <col min="12552" max="12553" width="37.85546875" style="5" customWidth="1"/>
    <col min="12554" max="12801" width="9.140625" style="5"/>
    <col min="12802" max="12802" width="15.42578125" style="5" customWidth="1"/>
    <col min="12803" max="12803" width="22.140625" style="5" customWidth="1"/>
    <col min="12804" max="12807" width="9.140625" style="5"/>
    <col min="12808" max="12809" width="37.85546875" style="5" customWidth="1"/>
    <col min="12810" max="13057" width="9.140625" style="5"/>
    <col min="13058" max="13058" width="15.42578125" style="5" customWidth="1"/>
    <col min="13059" max="13059" width="22.140625" style="5" customWidth="1"/>
    <col min="13060" max="13063" width="9.140625" style="5"/>
    <col min="13064" max="13065" width="37.85546875" style="5" customWidth="1"/>
    <col min="13066" max="13313" width="9.140625" style="5"/>
    <col min="13314" max="13314" width="15.42578125" style="5" customWidth="1"/>
    <col min="13315" max="13315" width="22.140625" style="5" customWidth="1"/>
    <col min="13316" max="13319" width="9.140625" style="5"/>
    <col min="13320" max="13321" width="37.85546875" style="5" customWidth="1"/>
    <col min="13322" max="13569" width="9.140625" style="5"/>
    <col min="13570" max="13570" width="15.42578125" style="5" customWidth="1"/>
    <col min="13571" max="13571" width="22.140625" style="5" customWidth="1"/>
    <col min="13572" max="13575" width="9.140625" style="5"/>
    <col min="13576" max="13577" width="37.85546875" style="5" customWidth="1"/>
    <col min="13578" max="13825" width="9.140625" style="5"/>
    <col min="13826" max="13826" width="15.42578125" style="5" customWidth="1"/>
    <col min="13827" max="13827" width="22.140625" style="5" customWidth="1"/>
    <col min="13828" max="13831" width="9.140625" style="5"/>
    <col min="13832" max="13833" width="37.85546875" style="5" customWidth="1"/>
    <col min="13834" max="14081" width="9.140625" style="5"/>
    <col min="14082" max="14082" width="15.42578125" style="5" customWidth="1"/>
    <col min="14083" max="14083" width="22.140625" style="5" customWidth="1"/>
    <col min="14084" max="14087" width="9.140625" style="5"/>
    <col min="14088" max="14089" width="37.85546875" style="5" customWidth="1"/>
    <col min="14090" max="14337" width="9.140625" style="5"/>
    <col min="14338" max="14338" width="15.42578125" style="5" customWidth="1"/>
    <col min="14339" max="14339" width="22.140625" style="5" customWidth="1"/>
    <col min="14340" max="14343" width="9.140625" style="5"/>
    <col min="14344" max="14345" width="37.85546875" style="5" customWidth="1"/>
    <col min="14346" max="14593" width="9.140625" style="5"/>
    <col min="14594" max="14594" width="15.42578125" style="5" customWidth="1"/>
    <col min="14595" max="14595" width="22.140625" style="5" customWidth="1"/>
    <col min="14596" max="14599" width="9.140625" style="5"/>
    <col min="14600" max="14601" width="37.85546875" style="5" customWidth="1"/>
    <col min="14602" max="14849" width="9.140625" style="5"/>
    <col min="14850" max="14850" width="15.42578125" style="5" customWidth="1"/>
    <col min="14851" max="14851" width="22.140625" style="5" customWidth="1"/>
    <col min="14852" max="14855" width="9.140625" style="5"/>
    <col min="14856" max="14857" width="37.85546875" style="5" customWidth="1"/>
    <col min="14858" max="15105" width="9.140625" style="5"/>
    <col min="15106" max="15106" width="15.42578125" style="5" customWidth="1"/>
    <col min="15107" max="15107" width="22.140625" style="5" customWidth="1"/>
    <col min="15108" max="15111" width="9.140625" style="5"/>
    <col min="15112" max="15113" width="37.85546875" style="5" customWidth="1"/>
    <col min="15114" max="15361" width="9.140625" style="5"/>
    <col min="15362" max="15362" width="15.42578125" style="5" customWidth="1"/>
    <col min="15363" max="15363" width="22.140625" style="5" customWidth="1"/>
    <col min="15364" max="15367" width="9.140625" style="5"/>
    <col min="15368" max="15369" width="37.85546875" style="5" customWidth="1"/>
    <col min="15370" max="15617" width="9.140625" style="5"/>
    <col min="15618" max="15618" width="15.42578125" style="5" customWidth="1"/>
    <col min="15619" max="15619" width="22.140625" style="5" customWidth="1"/>
    <col min="15620" max="15623" width="9.140625" style="5"/>
    <col min="15624" max="15625" width="37.85546875" style="5" customWidth="1"/>
    <col min="15626" max="15873" width="9.140625" style="5"/>
    <col min="15874" max="15874" width="15.42578125" style="5" customWidth="1"/>
    <col min="15875" max="15875" width="22.140625" style="5" customWidth="1"/>
    <col min="15876" max="15879" width="9.140625" style="5"/>
    <col min="15880" max="15881" width="37.85546875" style="5" customWidth="1"/>
    <col min="15882" max="16129" width="9.140625" style="5"/>
    <col min="16130" max="16130" width="15.42578125" style="5" customWidth="1"/>
    <col min="16131" max="16131" width="22.140625" style="5" customWidth="1"/>
    <col min="16132" max="16135" width="9.140625" style="5"/>
    <col min="16136" max="16137" width="37.85546875" style="5" customWidth="1"/>
    <col min="16138" max="16384" width="9.140625" style="5"/>
  </cols>
  <sheetData>
    <row r="1" spans="1:8" ht="25.5" customHeight="1">
      <c r="B1" s="441" t="s">
        <v>692</v>
      </c>
      <c r="C1" s="441"/>
      <c r="D1" s="441"/>
      <c r="E1" s="441"/>
      <c r="F1" s="441"/>
      <c r="G1" s="441"/>
      <c r="H1" s="441"/>
    </row>
    <row r="2" spans="1:8">
      <c r="A2" s="138"/>
      <c r="B2" s="138"/>
      <c r="C2" s="139"/>
      <c r="D2" s="139"/>
      <c r="E2" s="139"/>
      <c r="F2" s="139"/>
      <c r="G2" s="139"/>
      <c r="H2" s="140"/>
    </row>
    <row r="3" spans="1:8" ht="29.25" customHeight="1">
      <c r="B3" s="59" t="s">
        <v>1</v>
      </c>
      <c r="C3" s="442" t="s">
        <v>737</v>
      </c>
      <c r="D3" s="442"/>
      <c r="E3" s="443" t="s">
        <v>2</v>
      </c>
      <c r="F3" s="443"/>
      <c r="G3" s="141"/>
      <c r="H3" s="142"/>
    </row>
    <row r="4" spans="1:8">
      <c r="B4" s="59" t="s">
        <v>3</v>
      </c>
      <c r="C4" s="293" t="s">
        <v>736</v>
      </c>
      <c r="D4" s="293"/>
      <c r="E4" s="443" t="s">
        <v>4</v>
      </c>
      <c r="F4" s="443"/>
      <c r="G4" s="141"/>
      <c r="H4" s="142"/>
    </row>
    <row r="5" spans="1:8">
      <c r="B5" s="143" t="s">
        <v>5</v>
      </c>
      <c r="C5" s="293" t="str">
        <f>C4&amp;"_"&amp;"Test Report"&amp;"_"&amp;"vx.x"</f>
        <v>QLĐTDĐ_Test Report_vx.x</v>
      </c>
      <c r="D5" s="293"/>
      <c r="E5" s="443" t="s">
        <v>6</v>
      </c>
      <c r="F5" s="443"/>
      <c r="G5" s="141"/>
      <c r="H5" s="198">
        <v>42562</v>
      </c>
    </row>
    <row r="6" spans="1:8" ht="30.75" customHeight="1">
      <c r="A6" s="138"/>
      <c r="B6" s="143" t="s">
        <v>693</v>
      </c>
      <c r="C6" s="440" t="s">
        <v>746</v>
      </c>
      <c r="D6" s="440"/>
      <c r="E6" s="440"/>
      <c r="F6" s="440"/>
      <c r="G6" s="440"/>
      <c r="H6" s="440"/>
    </row>
    <row r="7" spans="1:8">
      <c r="A7" s="138"/>
      <c r="B7" s="144"/>
      <c r="C7" s="145"/>
      <c r="D7" s="139"/>
      <c r="E7" s="139"/>
      <c r="F7" s="139"/>
      <c r="G7" s="139"/>
      <c r="H7" s="140"/>
    </row>
    <row r="8" spans="1:8">
      <c r="B8" s="144"/>
      <c r="C8" s="145"/>
      <c r="D8" s="139"/>
      <c r="E8" s="139"/>
      <c r="F8" s="139"/>
      <c r="G8" s="139"/>
      <c r="H8" s="140"/>
    </row>
    <row r="9" spans="1:8">
      <c r="A9" s="146"/>
      <c r="B9" s="146"/>
      <c r="C9" s="146"/>
      <c r="D9" s="146"/>
      <c r="E9" s="146"/>
      <c r="F9" s="146"/>
      <c r="G9" s="146"/>
      <c r="H9" s="146"/>
    </row>
    <row r="10" spans="1:8">
      <c r="A10" s="147"/>
      <c r="B10" s="148" t="s">
        <v>18</v>
      </c>
      <c r="C10" s="149" t="s">
        <v>694</v>
      </c>
      <c r="D10" s="150" t="s">
        <v>26</v>
      </c>
      <c r="E10" s="149" t="s">
        <v>27</v>
      </c>
      <c r="F10" s="149" t="s">
        <v>28</v>
      </c>
      <c r="G10" s="151" t="s">
        <v>29</v>
      </c>
      <c r="H10" s="152" t="s">
        <v>695</v>
      </c>
    </row>
    <row r="11" spans="1:8" ht="15">
      <c r="A11" s="153"/>
      <c r="B11" s="154">
        <v>1</v>
      </c>
      <c r="C11" t="str">
        <f>login!B2</f>
        <v>Login</v>
      </c>
      <c r="D11" s="155">
        <f>login!A6</f>
        <v>0</v>
      </c>
      <c r="E11" s="155">
        <f>login!B6</f>
        <v>0</v>
      </c>
      <c r="F11" s="155">
        <f>login!C6</f>
        <v>13</v>
      </c>
      <c r="G11" s="156">
        <f>login!D6</f>
        <v>0</v>
      </c>
      <c r="H11" s="157">
        <f>login!E6</f>
        <v>13</v>
      </c>
    </row>
    <row r="12" spans="1:8">
      <c r="A12" s="153"/>
      <c r="B12" s="154">
        <v>2</v>
      </c>
      <c r="C12" s="289" t="str">
        <f>NhapKho!B1</f>
        <v>Nhập Kho</v>
      </c>
      <c r="D12" s="155">
        <f>NhapKho!A5</f>
        <v>0</v>
      </c>
      <c r="E12" s="155">
        <f>NhapKho!B5</f>
        <v>0</v>
      </c>
      <c r="F12" s="155">
        <f>NhapKho!C5</f>
        <v>83</v>
      </c>
      <c r="G12" s="156">
        <f>NhapKho!D5</f>
        <v>0</v>
      </c>
      <c r="H12" s="157">
        <f>NhapKho!E5</f>
        <v>83</v>
      </c>
    </row>
    <row r="13" spans="1:8">
      <c r="A13" s="153"/>
      <c r="B13" s="154">
        <v>3</v>
      </c>
      <c r="C13" s="289" t="str">
        <f>Xuatkho!B1</f>
        <v>Xuất Kho</v>
      </c>
      <c r="D13" s="155">
        <f>Xuatkho!A5</f>
        <v>0</v>
      </c>
      <c r="E13" s="155">
        <f>Xuatkho!B5</f>
        <v>0</v>
      </c>
      <c r="F13" s="155">
        <f>Xuatkho!C5</f>
        <v>96</v>
      </c>
      <c r="G13" s="156">
        <f>Xuatkho!D5</f>
        <v>0</v>
      </c>
      <c r="H13" s="155">
        <f>Xuatkho!E5</f>
        <v>96</v>
      </c>
    </row>
    <row r="14" spans="1:8">
      <c r="A14" s="153"/>
      <c r="B14" s="180">
        <v>4</v>
      </c>
      <c r="C14" s="181" t="str">
        <f>Quanlyhanghoa!B2</f>
        <v>Quản lý hàng hóa</v>
      </c>
      <c r="D14" s="182">
        <f>Quanlyhanghoa!A6</f>
        <v>0</v>
      </c>
      <c r="E14" s="182">
        <f>Quanlyhanghoa!B6</f>
        <v>0</v>
      </c>
      <c r="F14" s="182">
        <f>Quanlyhanghoa!C6</f>
        <v>84</v>
      </c>
      <c r="G14" s="183">
        <f>Quanlyhanghoa!D6</f>
        <v>0</v>
      </c>
      <c r="H14" s="182">
        <f>Quanlyhanghoa!E6</f>
        <v>84</v>
      </c>
    </row>
    <row r="15" spans="1:8">
      <c r="A15" s="153"/>
      <c r="B15" s="180">
        <v>5</v>
      </c>
      <c r="C15" s="181" t="str">
        <f>Quanlyloaihang!B2</f>
        <v>Quản lý loại hàng</v>
      </c>
      <c r="D15" s="182">
        <f>Quanlyloaihang!A6</f>
        <v>0</v>
      </c>
      <c r="E15" s="182">
        <f>Quanlyloaihang!B6</f>
        <v>0</v>
      </c>
      <c r="F15" s="182">
        <f>Quanlyloaihang!C6</f>
        <v>46</v>
      </c>
      <c r="G15" s="183">
        <f>Quanlyloaihang!D6</f>
        <v>0</v>
      </c>
      <c r="H15" s="182">
        <f>Quanlyloaihang!E6</f>
        <v>46</v>
      </c>
    </row>
    <row r="16" spans="1:8">
      <c r="A16" s="153"/>
      <c r="B16" s="180">
        <v>6</v>
      </c>
      <c r="C16" s="181" t="str">
        <f>QuanlyNCC!B2</f>
        <v>Quản lý nhà cung cấp</v>
      </c>
      <c r="D16" s="182">
        <f>QuanlyNCC!A6</f>
        <v>0</v>
      </c>
      <c r="E16" s="182">
        <f>QuanlyNCC!B6</f>
        <v>0</v>
      </c>
      <c r="F16" s="182">
        <f>QuanlyNCC!C6</f>
        <v>65</v>
      </c>
      <c r="G16" s="183">
        <f>QuanlyNCC!D6</f>
        <v>0</v>
      </c>
      <c r="H16" s="182">
        <f>QuanlyNCC!E6</f>
        <v>65</v>
      </c>
    </row>
    <row r="17" spans="1:8">
      <c r="A17" s="153"/>
      <c r="B17" s="180">
        <v>7</v>
      </c>
      <c r="C17" s="290" t="str">
        <f>ThongKe!B1</f>
        <v>Thống Kê</v>
      </c>
      <c r="D17" s="182">
        <f>ThongKe!A5</f>
        <v>0</v>
      </c>
      <c r="E17" s="182">
        <f>ThongKe!B5</f>
        <v>0</v>
      </c>
      <c r="F17" s="182">
        <f>ThongKe!C5</f>
        <v>32</v>
      </c>
      <c r="G17" s="183">
        <f>ThongKe!D5</f>
        <v>0</v>
      </c>
      <c r="H17" s="182">
        <f>ThongKe!E5</f>
        <v>32</v>
      </c>
    </row>
    <row r="18" spans="1:8">
      <c r="A18" s="153"/>
      <c r="B18" s="158"/>
      <c r="C18" s="159" t="s">
        <v>696</v>
      </c>
      <c r="D18" s="160">
        <f>SUM(D11:D17)</f>
        <v>0</v>
      </c>
      <c r="E18" s="160">
        <f>SUM(E11:E17)</f>
        <v>0</v>
      </c>
      <c r="F18" s="160">
        <f>SUM(F11:F17)</f>
        <v>419</v>
      </c>
      <c r="G18" s="160">
        <f>SUM(G11:G17)</f>
        <v>0</v>
      </c>
      <c r="H18" s="161">
        <f>SUM(H11:H17)</f>
        <v>419</v>
      </c>
    </row>
    <row r="19" spans="1:8">
      <c r="A19" s="146"/>
      <c r="B19" s="162"/>
      <c r="C19" s="146"/>
      <c r="D19" s="163"/>
      <c r="E19" s="164"/>
      <c r="F19" s="164"/>
      <c r="G19" s="164"/>
      <c r="H19" s="164"/>
    </row>
    <row r="20" spans="1:8">
      <c r="A20" s="146"/>
      <c r="B20" s="146"/>
      <c r="C20" s="165" t="s">
        <v>697</v>
      </c>
      <c r="D20" s="146"/>
      <c r="E20" s="166">
        <f>(D18+E18)*100/(H18-G18)</f>
        <v>0</v>
      </c>
      <c r="F20" s="146" t="s">
        <v>698</v>
      </c>
      <c r="G20" s="146"/>
      <c r="H20" s="167"/>
    </row>
    <row r="21" spans="1:8">
      <c r="A21" s="146"/>
      <c r="B21" s="146"/>
      <c r="C21" s="165" t="s">
        <v>699</v>
      </c>
      <c r="D21" s="146"/>
      <c r="E21" s="166">
        <f>D18*100/(H18-G18)</f>
        <v>0</v>
      </c>
      <c r="F21" s="146" t="s">
        <v>698</v>
      </c>
      <c r="G21" s="146"/>
      <c r="H21" s="167"/>
    </row>
    <row r="22" spans="1:8">
      <c r="C22" s="146"/>
      <c r="D22" s="146"/>
    </row>
  </sheetData>
  <mergeCells count="8">
    <mergeCell ref="C6:H6"/>
    <mergeCell ref="B1:H1"/>
    <mergeCell ref="C3:D3"/>
    <mergeCell ref="E3:F3"/>
    <mergeCell ref="C4:D4"/>
    <mergeCell ref="E4:F4"/>
    <mergeCell ref="C5:D5"/>
    <mergeCell ref="E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D15" sqref="D15"/>
    </sheetView>
  </sheetViews>
  <sheetFormatPr defaultRowHeight="12.75"/>
  <cols>
    <col min="1" max="1" width="1.5703125" style="5" customWidth="1"/>
    <col min="2" max="2" width="13.42578125" style="34" customWidth="1"/>
    <col min="3" max="3" width="30.28515625" style="23" customWidth="1"/>
    <col min="4" max="4" width="24.85546875" style="23" customWidth="1"/>
    <col min="5" max="5" width="32.140625" style="23" customWidth="1"/>
    <col min="6" max="6" width="35" style="23" customWidth="1"/>
    <col min="7" max="256" width="9.140625" style="5"/>
    <col min="257" max="257" width="1.5703125" style="5" customWidth="1"/>
    <col min="258" max="258" width="13.42578125" style="5" customWidth="1"/>
    <col min="259" max="259" width="30.28515625" style="5" customWidth="1"/>
    <col min="260" max="260" width="19.5703125" style="5" customWidth="1"/>
    <col min="261" max="261" width="32.140625" style="5" customWidth="1"/>
    <col min="262" max="262" width="35" style="5" customWidth="1"/>
    <col min="263" max="512" width="9.140625" style="5"/>
    <col min="513" max="513" width="1.5703125" style="5" customWidth="1"/>
    <col min="514" max="514" width="13.42578125" style="5" customWidth="1"/>
    <col min="515" max="515" width="30.28515625" style="5" customWidth="1"/>
    <col min="516" max="516" width="19.5703125" style="5" customWidth="1"/>
    <col min="517" max="517" width="32.140625" style="5" customWidth="1"/>
    <col min="518" max="518" width="35" style="5" customWidth="1"/>
    <col min="519" max="768" width="9.140625" style="5"/>
    <col min="769" max="769" width="1.5703125" style="5" customWidth="1"/>
    <col min="770" max="770" width="13.42578125" style="5" customWidth="1"/>
    <col min="771" max="771" width="30.28515625" style="5" customWidth="1"/>
    <col min="772" max="772" width="19.5703125" style="5" customWidth="1"/>
    <col min="773" max="773" width="32.140625" style="5" customWidth="1"/>
    <col min="774" max="774" width="35" style="5" customWidth="1"/>
    <col min="775" max="1024" width="9.140625" style="5"/>
    <col min="1025" max="1025" width="1.5703125" style="5" customWidth="1"/>
    <col min="1026" max="1026" width="13.42578125" style="5" customWidth="1"/>
    <col min="1027" max="1027" width="30.28515625" style="5" customWidth="1"/>
    <col min="1028" max="1028" width="19.5703125" style="5" customWidth="1"/>
    <col min="1029" max="1029" width="32.140625" style="5" customWidth="1"/>
    <col min="1030" max="1030" width="35" style="5" customWidth="1"/>
    <col min="1031" max="1280" width="9.140625" style="5"/>
    <col min="1281" max="1281" width="1.5703125" style="5" customWidth="1"/>
    <col min="1282" max="1282" width="13.42578125" style="5" customWidth="1"/>
    <col min="1283" max="1283" width="30.28515625" style="5" customWidth="1"/>
    <col min="1284" max="1284" width="19.5703125" style="5" customWidth="1"/>
    <col min="1285" max="1285" width="32.140625" style="5" customWidth="1"/>
    <col min="1286" max="1286" width="35" style="5" customWidth="1"/>
    <col min="1287" max="1536" width="9.140625" style="5"/>
    <col min="1537" max="1537" width="1.5703125" style="5" customWidth="1"/>
    <col min="1538" max="1538" width="13.42578125" style="5" customWidth="1"/>
    <col min="1539" max="1539" width="30.28515625" style="5" customWidth="1"/>
    <col min="1540" max="1540" width="19.5703125" style="5" customWidth="1"/>
    <col min="1541" max="1541" width="32.140625" style="5" customWidth="1"/>
    <col min="1542" max="1542" width="35" style="5" customWidth="1"/>
    <col min="1543" max="1792" width="9.140625" style="5"/>
    <col min="1793" max="1793" width="1.5703125" style="5" customWidth="1"/>
    <col min="1794" max="1794" width="13.42578125" style="5" customWidth="1"/>
    <col min="1795" max="1795" width="30.28515625" style="5" customWidth="1"/>
    <col min="1796" max="1796" width="19.5703125" style="5" customWidth="1"/>
    <col min="1797" max="1797" width="32.140625" style="5" customWidth="1"/>
    <col min="1798" max="1798" width="35" style="5" customWidth="1"/>
    <col min="1799" max="2048" width="9.140625" style="5"/>
    <col min="2049" max="2049" width="1.5703125" style="5" customWidth="1"/>
    <col min="2050" max="2050" width="13.42578125" style="5" customWidth="1"/>
    <col min="2051" max="2051" width="30.28515625" style="5" customWidth="1"/>
    <col min="2052" max="2052" width="19.5703125" style="5" customWidth="1"/>
    <col min="2053" max="2053" width="32.140625" style="5" customWidth="1"/>
    <col min="2054" max="2054" width="35" style="5" customWidth="1"/>
    <col min="2055" max="2304" width="9.140625" style="5"/>
    <col min="2305" max="2305" width="1.5703125" style="5" customWidth="1"/>
    <col min="2306" max="2306" width="13.42578125" style="5" customWidth="1"/>
    <col min="2307" max="2307" width="30.28515625" style="5" customWidth="1"/>
    <col min="2308" max="2308" width="19.5703125" style="5" customWidth="1"/>
    <col min="2309" max="2309" width="32.140625" style="5" customWidth="1"/>
    <col min="2310" max="2310" width="35" style="5" customWidth="1"/>
    <col min="2311" max="2560" width="9.140625" style="5"/>
    <col min="2561" max="2561" width="1.5703125" style="5" customWidth="1"/>
    <col min="2562" max="2562" width="13.42578125" style="5" customWidth="1"/>
    <col min="2563" max="2563" width="30.28515625" style="5" customWidth="1"/>
    <col min="2564" max="2564" width="19.5703125" style="5" customWidth="1"/>
    <col min="2565" max="2565" width="32.140625" style="5" customWidth="1"/>
    <col min="2566" max="2566" width="35" style="5" customWidth="1"/>
    <col min="2567" max="2816" width="9.140625" style="5"/>
    <col min="2817" max="2817" width="1.5703125" style="5" customWidth="1"/>
    <col min="2818" max="2818" width="13.42578125" style="5" customWidth="1"/>
    <col min="2819" max="2819" width="30.28515625" style="5" customWidth="1"/>
    <col min="2820" max="2820" width="19.5703125" style="5" customWidth="1"/>
    <col min="2821" max="2821" width="32.140625" style="5" customWidth="1"/>
    <col min="2822" max="2822" width="35" style="5" customWidth="1"/>
    <col min="2823" max="3072" width="9.140625" style="5"/>
    <col min="3073" max="3073" width="1.5703125" style="5" customWidth="1"/>
    <col min="3074" max="3074" width="13.42578125" style="5" customWidth="1"/>
    <col min="3075" max="3075" width="30.28515625" style="5" customWidth="1"/>
    <col min="3076" max="3076" width="19.5703125" style="5" customWidth="1"/>
    <col min="3077" max="3077" width="32.140625" style="5" customWidth="1"/>
    <col min="3078" max="3078" width="35" style="5" customWidth="1"/>
    <col min="3079" max="3328" width="9.140625" style="5"/>
    <col min="3329" max="3329" width="1.5703125" style="5" customWidth="1"/>
    <col min="3330" max="3330" width="13.42578125" style="5" customWidth="1"/>
    <col min="3331" max="3331" width="30.28515625" style="5" customWidth="1"/>
    <col min="3332" max="3332" width="19.5703125" style="5" customWidth="1"/>
    <col min="3333" max="3333" width="32.140625" style="5" customWidth="1"/>
    <col min="3334" max="3334" width="35" style="5" customWidth="1"/>
    <col min="3335" max="3584" width="9.140625" style="5"/>
    <col min="3585" max="3585" width="1.5703125" style="5" customWidth="1"/>
    <col min="3586" max="3586" width="13.42578125" style="5" customWidth="1"/>
    <col min="3587" max="3587" width="30.28515625" style="5" customWidth="1"/>
    <col min="3588" max="3588" width="19.5703125" style="5" customWidth="1"/>
    <col min="3589" max="3589" width="32.140625" style="5" customWidth="1"/>
    <col min="3590" max="3590" width="35" style="5" customWidth="1"/>
    <col min="3591" max="3840" width="9.140625" style="5"/>
    <col min="3841" max="3841" width="1.5703125" style="5" customWidth="1"/>
    <col min="3842" max="3842" width="13.42578125" style="5" customWidth="1"/>
    <col min="3843" max="3843" width="30.28515625" style="5" customWidth="1"/>
    <col min="3844" max="3844" width="19.5703125" style="5" customWidth="1"/>
    <col min="3845" max="3845" width="32.140625" style="5" customWidth="1"/>
    <col min="3846" max="3846" width="35" style="5" customWidth="1"/>
    <col min="3847" max="4096" width="9.140625" style="5"/>
    <col min="4097" max="4097" width="1.5703125" style="5" customWidth="1"/>
    <col min="4098" max="4098" width="13.42578125" style="5" customWidth="1"/>
    <col min="4099" max="4099" width="30.28515625" style="5" customWidth="1"/>
    <col min="4100" max="4100" width="19.5703125" style="5" customWidth="1"/>
    <col min="4101" max="4101" width="32.140625" style="5" customWidth="1"/>
    <col min="4102" max="4102" width="35" style="5" customWidth="1"/>
    <col min="4103" max="4352" width="9.140625" style="5"/>
    <col min="4353" max="4353" width="1.5703125" style="5" customWidth="1"/>
    <col min="4354" max="4354" width="13.42578125" style="5" customWidth="1"/>
    <col min="4355" max="4355" width="30.28515625" style="5" customWidth="1"/>
    <col min="4356" max="4356" width="19.5703125" style="5" customWidth="1"/>
    <col min="4357" max="4357" width="32.140625" style="5" customWidth="1"/>
    <col min="4358" max="4358" width="35" style="5" customWidth="1"/>
    <col min="4359" max="4608" width="9.140625" style="5"/>
    <col min="4609" max="4609" width="1.5703125" style="5" customWidth="1"/>
    <col min="4610" max="4610" width="13.42578125" style="5" customWidth="1"/>
    <col min="4611" max="4611" width="30.28515625" style="5" customWidth="1"/>
    <col min="4612" max="4612" width="19.5703125" style="5" customWidth="1"/>
    <col min="4613" max="4613" width="32.140625" style="5" customWidth="1"/>
    <col min="4614" max="4614" width="35" style="5" customWidth="1"/>
    <col min="4615" max="4864" width="9.140625" style="5"/>
    <col min="4865" max="4865" width="1.5703125" style="5" customWidth="1"/>
    <col min="4866" max="4866" width="13.42578125" style="5" customWidth="1"/>
    <col min="4867" max="4867" width="30.28515625" style="5" customWidth="1"/>
    <col min="4868" max="4868" width="19.5703125" style="5" customWidth="1"/>
    <col min="4869" max="4869" width="32.140625" style="5" customWidth="1"/>
    <col min="4870" max="4870" width="35" style="5" customWidth="1"/>
    <col min="4871" max="5120" width="9.140625" style="5"/>
    <col min="5121" max="5121" width="1.5703125" style="5" customWidth="1"/>
    <col min="5122" max="5122" width="13.42578125" style="5" customWidth="1"/>
    <col min="5123" max="5123" width="30.28515625" style="5" customWidth="1"/>
    <col min="5124" max="5124" width="19.5703125" style="5" customWidth="1"/>
    <col min="5125" max="5125" width="32.140625" style="5" customWidth="1"/>
    <col min="5126" max="5126" width="35" style="5" customWidth="1"/>
    <col min="5127" max="5376" width="9.140625" style="5"/>
    <col min="5377" max="5377" width="1.5703125" style="5" customWidth="1"/>
    <col min="5378" max="5378" width="13.42578125" style="5" customWidth="1"/>
    <col min="5379" max="5379" width="30.28515625" style="5" customWidth="1"/>
    <col min="5380" max="5380" width="19.5703125" style="5" customWidth="1"/>
    <col min="5381" max="5381" width="32.140625" style="5" customWidth="1"/>
    <col min="5382" max="5382" width="35" style="5" customWidth="1"/>
    <col min="5383" max="5632" width="9.140625" style="5"/>
    <col min="5633" max="5633" width="1.5703125" style="5" customWidth="1"/>
    <col min="5634" max="5634" width="13.42578125" style="5" customWidth="1"/>
    <col min="5635" max="5635" width="30.28515625" style="5" customWidth="1"/>
    <col min="5636" max="5636" width="19.5703125" style="5" customWidth="1"/>
    <col min="5637" max="5637" width="32.140625" style="5" customWidth="1"/>
    <col min="5638" max="5638" width="35" style="5" customWidth="1"/>
    <col min="5639" max="5888" width="9.140625" style="5"/>
    <col min="5889" max="5889" width="1.5703125" style="5" customWidth="1"/>
    <col min="5890" max="5890" width="13.42578125" style="5" customWidth="1"/>
    <col min="5891" max="5891" width="30.28515625" style="5" customWidth="1"/>
    <col min="5892" max="5892" width="19.5703125" style="5" customWidth="1"/>
    <col min="5893" max="5893" width="32.140625" style="5" customWidth="1"/>
    <col min="5894" max="5894" width="35" style="5" customWidth="1"/>
    <col min="5895" max="6144" width="9.140625" style="5"/>
    <col min="6145" max="6145" width="1.5703125" style="5" customWidth="1"/>
    <col min="6146" max="6146" width="13.42578125" style="5" customWidth="1"/>
    <col min="6147" max="6147" width="30.28515625" style="5" customWidth="1"/>
    <col min="6148" max="6148" width="19.5703125" style="5" customWidth="1"/>
    <col min="6149" max="6149" width="32.140625" style="5" customWidth="1"/>
    <col min="6150" max="6150" width="35" style="5" customWidth="1"/>
    <col min="6151" max="6400" width="9.140625" style="5"/>
    <col min="6401" max="6401" width="1.5703125" style="5" customWidth="1"/>
    <col min="6402" max="6402" width="13.42578125" style="5" customWidth="1"/>
    <col min="6403" max="6403" width="30.28515625" style="5" customWidth="1"/>
    <col min="6404" max="6404" width="19.5703125" style="5" customWidth="1"/>
    <col min="6405" max="6405" width="32.140625" style="5" customWidth="1"/>
    <col min="6406" max="6406" width="35" style="5" customWidth="1"/>
    <col min="6407" max="6656" width="9.140625" style="5"/>
    <col min="6657" max="6657" width="1.5703125" style="5" customWidth="1"/>
    <col min="6658" max="6658" width="13.42578125" style="5" customWidth="1"/>
    <col min="6659" max="6659" width="30.28515625" style="5" customWidth="1"/>
    <col min="6660" max="6660" width="19.5703125" style="5" customWidth="1"/>
    <col min="6661" max="6661" width="32.140625" style="5" customWidth="1"/>
    <col min="6662" max="6662" width="35" style="5" customWidth="1"/>
    <col min="6663" max="6912" width="9.140625" style="5"/>
    <col min="6913" max="6913" width="1.5703125" style="5" customWidth="1"/>
    <col min="6914" max="6914" width="13.42578125" style="5" customWidth="1"/>
    <col min="6915" max="6915" width="30.28515625" style="5" customWidth="1"/>
    <col min="6916" max="6916" width="19.5703125" style="5" customWidth="1"/>
    <col min="6917" max="6917" width="32.140625" style="5" customWidth="1"/>
    <col min="6918" max="6918" width="35" style="5" customWidth="1"/>
    <col min="6919" max="7168" width="9.140625" style="5"/>
    <col min="7169" max="7169" width="1.5703125" style="5" customWidth="1"/>
    <col min="7170" max="7170" width="13.42578125" style="5" customWidth="1"/>
    <col min="7171" max="7171" width="30.28515625" style="5" customWidth="1"/>
    <col min="7172" max="7172" width="19.5703125" style="5" customWidth="1"/>
    <col min="7173" max="7173" width="32.140625" style="5" customWidth="1"/>
    <col min="7174" max="7174" width="35" style="5" customWidth="1"/>
    <col min="7175" max="7424" width="9.140625" style="5"/>
    <col min="7425" max="7425" width="1.5703125" style="5" customWidth="1"/>
    <col min="7426" max="7426" width="13.42578125" style="5" customWidth="1"/>
    <col min="7427" max="7427" width="30.28515625" style="5" customWidth="1"/>
    <col min="7428" max="7428" width="19.5703125" style="5" customWidth="1"/>
    <col min="7429" max="7429" width="32.140625" style="5" customWidth="1"/>
    <col min="7430" max="7430" width="35" style="5" customWidth="1"/>
    <col min="7431" max="7680" width="9.140625" style="5"/>
    <col min="7681" max="7681" width="1.5703125" style="5" customWidth="1"/>
    <col min="7682" max="7682" width="13.42578125" style="5" customWidth="1"/>
    <col min="7683" max="7683" width="30.28515625" style="5" customWidth="1"/>
    <col min="7684" max="7684" width="19.5703125" style="5" customWidth="1"/>
    <col min="7685" max="7685" width="32.140625" style="5" customWidth="1"/>
    <col min="7686" max="7686" width="35" style="5" customWidth="1"/>
    <col min="7687" max="7936" width="9.140625" style="5"/>
    <col min="7937" max="7937" width="1.5703125" style="5" customWidth="1"/>
    <col min="7938" max="7938" width="13.42578125" style="5" customWidth="1"/>
    <col min="7939" max="7939" width="30.28515625" style="5" customWidth="1"/>
    <col min="7940" max="7940" width="19.5703125" style="5" customWidth="1"/>
    <col min="7941" max="7941" width="32.140625" style="5" customWidth="1"/>
    <col min="7942" max="7942" width="35" style="5" customWidth="1"/>
    <col min="7943" max="8192" width="9.140625" style="5"/>
    <col min="8193" max="8193" width="1.5703125" style="5" customWidth="1"/>
    <col min="8194" max="8194" width="13.42578125" style="5" customWidth="1"/>
    <col min="8195" max="8195" width="30.28515625" style="5" customWidth="1"/>
    <col min="8196" max="8196" width="19.5703125" style="5" customWidth="1"/>
    <col min="8197" max="8197" width="32.140625" style="5" customWidth="1"/>
    <col min="8198" max="8198" width="35" style="5" customWidth="1"/>
    <col min="8199" max="8448" width="9.140625" style="5"/>
    <col min="8449" max="8449" width="1.5703125" style="5" customWidth="1"/>
    <col min="8450" max="8450" width="13.42578125" style="5" customWidth="1"/>
    <col min="8451" max="8451" width="30.28515625" style="5" customWidth="1"/>
    <col min="8452" max="8452" width="19.5703125" style="5" customWidth="1"/>
    <col min="8453" max="8453" width="32.140625" style="5" customWidth="1"/>
    <col min="8454" max="8454" width="35" style="5" customWidth="1"/>
    <col min="8455" max="8704" width="9.140625" style="5"/>
    <col min="8705" max="8705" width="1.5703125" style="5" customWidth="1"/>
    <col min="8706" max="8706" width="13.42578125" style="5" customWidth="1"/>
    <col min="8707" max="8707" width="30.28515625" style="5" customWidth="1"/>
    <col min="8708" max="8708" width="19.5703125" style="5" customWidth="1"/>
    <col min="8709" max="8709" width="32.140625" style="5" customWidth="1"/>
    <col min="8710" max="8710" width="35" style="5" customWidth="1"/>
    <col min="8711" max="8960" width="9.140625" style="5"/>
    <col min="8961" max="8961" width="1.5703125" style="5" customWidth="1"/>
    <col min="8962" max="8962" width="13.42578125" style="5" customWidth="1"/>
    <col min="8963" max="8963" width="30.28515625" style="5" customWidth="1"/>
    <col min="8964" max="8964" width="19.5703125" style="5" customWidth="1"/>
    <col min="8965" max="8965" width="32.140625" style="5" customWidth="1"/>
    <col min="8966" max="8966" width="35" style="5" customWidth="1"/>
    <col min="8967" max="9216" width="9.140625" style="5"/>
    <col min="9217" max="9217" width="1.5703125" style="5" customWidth="1"/>
    <col min="9218" max="9218" width="13.42578125" style="5" customWidth="1"/>
    <col min="9219" max="9219" width="30.28515625" style="5" customWidth="1"/>
    <col min="9220" max="9220" width="19.5703125" style="5" customWidth="1"/>
    <col min="9221" max="9221" width="32.140625" style="5" customWidth="1"/>
    <col min="9222" max="9222" width="35" style="5" customWidth="1"/>
    <col min="9223" max="9472" width="9.140625" style="5"/>
    <col min="9473" max="9473" width="1.5703125" style="5" customWidth="1"/>
    <col min="9474" max="9474" width="13.42578125" style="5" customWidth="1"/>
    <col min="9475" max="9475" width="30.28515625" style="5" customWidth="1"/>
    <col min="9476" max="9476" width="19.5703125" style="5" customWidth="1"/>
    <col min="9477" max="9477" width="32.140625" style="5" customWidth="1"/>
    <col min="9478" max="9478" width="35" style="5" customWidth="1"/>
    <col min="9479" max="9728" width="9.140625" style="5"/>
    <col min="9729" max="9729" width="1.5703125" style="5" customWidth="1"/>
    <col min="9730" max="9730" width="13.42578125" style="5" customWidth="1"/>
    <col min="9731" max="9731" width="30.28515625" style="5" customWidth="1"/>
    <col min="9732" max="9732" width="19.5703125" style="5" customWidth="1"/>
    <col min="9733" max="9733" width="32.140625" style="5" customWidth="1"/>
    <col min="9734" max="9734" width="35" style="5" customWidth="1"/>
    <col min="9735" max="9984" width="9.140625" style="5"/>
    <col min="9985" max="9985" width="1.5703125" style="5" customWidth="1"/>
    <col min="9986" max="9986" width="13.42578125" style="5" customWidth="1"/>
    <col min="9987" max="9987" width="30.28515625" style="5" customWidth="1"/>
    <col min="9988" max="9988" width="19.5703125" style="5" customWidth="1"/>
    <col min="9989" max="9989" width="32.140625" style="5" customWidth="1"/>
    <col min="9990" max="9990" width="35" style="5" customWidth="1"/>
    <col min="9991" max="10240" width="9.140625" style="5"/>
    <col min="10241" max="10241" width="1.5703125" style="5" customWidth="1"/>
    <col min="10242" max="10242" width="13.42578125" style="5" customWidth="1"/>
    <col min="10243" max="10243" width="30.28515625" style="5" customWidth="1"/>
    <col min="10244" max="10244" width="19.5703125" style="5" customWidth="1"/>
    <col min="10245" max="10245" width="32.140625" style="5" customWidth="1"/>
    <col min="10246" max="10246" width="35" style="5" customWidth="1"/>
    <col min="10247" max="10496" width="9.140625" style="5"/>
    <col min="10497" max="10497" width="1.5703125" style="5" customWidth="1"/>
    <col min="10498" max="10498" width="13.42578125" style="5" customWidth="1"/>
    <col min="10499" max="10499" width="30.28515625" style="5" customWidth="1"/>
    <col min="10500" max="10500" width="19.5703125" style="5" customWidth="1"/>
    <col min="10501" max="10501" width="32.140625" style="5" customWidth="1"/>
    <col min="10502" max="10502" width="35" style="5" customWidth="1"/>
    <col min="10503" max="10752" width="9.140625" style="5"/>
    <col min="10753" max="10753" width="1.5703125" style="5" customWidth="1"/>
    <col min="10754" max="10754" width="13.42578125" style="5" customWidth="1"/>
    <col min="10755" max="10755" width="30.28515625" style="5" customWidth="1"/>
    <col min="10756" max="10756" width="19.5703125" style="5" customWidth="1"/>
    <col min="10757" max="10757" width="32.140625" style="5" customWidth="1"/>
    <col min="10758" max="10758" width="35" style="5" customWidth="1"/>
    <col min="10759" max="11008" width="9.140625" style="5"/>
    <col min="11009" max="11009" width="1.5703125" style="5" customWidth="1"/>
    <col min="11010" max="11010" width="13.42578125" style="5" customWidth="1"/>
    <col min="11011" max="11011" width="30.28515625" style="5" customWidth="1"/>
    <col min="11012" max="11012" width="19.5703125" style="5" customWidth="1"/>
    <col min="11013" max="11013" width="32.140625" style="5" customWidth="1"/>
    <col min="11014" max="11014" width="35" style="5" customWidth="1"/>
    <col min="11015" max="11264" width="9.140625" style="5"/>
    <col min="11265" max="11265" width="1.5703125" style="5" customWidth="1"/>
    <col min="11266" max="11266" width="13.42578125" style="5" customWidth="1"/>
    <col min="11267" max="11267" width="30.28515625" style="5" customWidth="1"/>
    <col min="11268" max="11268" width="19.5703125" style="5" customWidth="1"/>
    <col min="11269" max="11269" width="32.140625" style="5" customWidth="1"/>
    <col min="11270" max="11270" width="35" style="5" customWidth="1"/>
    <col min="11271" max="11520" width="9.140625" style="5"/>
    <col min="11521" max="11521" width="1.5703125" style="5" customWidth="1"/>
    <col min="11522" max="11522" width="13.42578125" style="5" customWidth="1"/>
    <col min="11523" max="11523" width="30.28515625" style="5" customWidth="1"/>
    <col min="11524" max="11524" width="19.5703125" style="5" customWidth="1"/>
    <col min="11525" max="11525" width="32.140625" style="5" customWidth="1"/>
    <col min="11526" max="11526" width="35" style="5" customWidth="1"/>
    <col min="11527" max="11776" width="9.140625" style="5"/>
    <col min="11777" max="11777" width="1.5703125" style="5" customWidth="1"/>
    <col min="11778" max="11778" width="13.42578125" style="5" customWidth="1"/>
    <col min="11779" max="11779" width="30.28515625" style="5" customWidth="1"/>
    <col min="11780" max="11780" width="19.5703125" style="5" customWidth="1"/>
    <col min="11781" max="11781" width="32.140625" style="5" customWidth="1"/>
    <col min="11782" max="11782" width="35" style="5" customWidth="1"/>
    <col min="11783" max="12032" width="9.140625" style="5"/>
    <col min="12033" max="12033" width="1.5703125" style="5" customWidth="1"/>
    <col min="12034" max="12034" width="13.42578125" style="5" customWidth="1"/>
    <col min="12035" max="12035" width="30.28515625" style="5" customWidth="1"/>
    <col min="12036" max="12036" width="19.5703125" style="5" customWidth="1"/>
    <col min="12037" max="12037" width="32.140625" style="5" customWidth="1"/>
    <col min="12038" max="12038" width="35" style="5" customWidth="1"/>
    <col min="12039" max="12288" width="9.140625" style="5"/>
    <col min="12289" max="12289" width="1.5703125" style="5" customWidth="1"/>
    <col min="12290" max="12290" width="13.42578125" style="5" customWidth="1"/>
    <col min="12291" max="12291" width="30.28515625" style="5" customWidth="1"/>
    <col min="12292" max="12292" width="19.5703125" style="5" customWidth="1"/>
    <col min="12293" max="12293" width="32.140625" style="5" customWidth="1"/>
    <col min="12294" max="12294" width="35" style="5" customWidth="1"/>
    <col min="12295" max="12544" width="9.140625" style="5"/>
    <col min="12545" max="12545" width="1.5703125" style="5" customWidth="1"/>
    <col min="12546" max="12546" width="13.42578125" style="5" customWidth="1"/>
    <col min="12547" max="12547" width="30.28515625" style="5" customWidth="1"/>
    <col min="12548" max="12548" width="19.5703125" style="5" customWidth="1"/>
    <col min="12549" max="12549" width="32.140625" style="5" customWidth="1"/>
    <col min="12550" max="12550" width="35" style="5" customWidth="1"/>
    <col min="12551" max="12800" width="9.140625" style="5"/>
    <col min="12801" max="12801" width="1.5703125" style="5" customWidth="1"/>
    <col min="12802" max="12802" width="13.42578125" style="5" customWidth="1"/>
    <col min="12803" max="12803" width="30.28515625" style="5" customWidth="1"/>
    <col min="12804" max="12804" width="19.5703125" style="5" customWidth="1"/>
    <col min="12805" max="12805" width="32.140625" style="5" customWidth="1"/>
    <col min="12806" max="12806" width="35" style="5" customWidth="1"/>
    <col min="12807" max="13056" width="9.140625" style="5"/>
    <col min="13057" max="13057" width="1.5703125" style="5" customWidth="1"/>
    <col min="13058" max="13058" width="13.42578125" style="5" customWidth="1"/>
    <col min="13059" max="13059" width="30.28515625" style="5" customWidth="1"/>
    <col min="13060" max="13060" width="19.5703125" style="5" customWidth="1"/>
    <col min="13061" max="13061" width="32.140625" style="5" customWidth="1"/>
    <col min="13062" max="13062" width="35" style="5" customWidth="1"/>
    <col min="13063" max="13312" width="9.140625" style="5"/>
    <col min="13313" max="13313" width="1.5703125" style="5" customWidth="1"/>
    <col min="13314" max="13314" width="13.42578125" style="5" customWidth="1"/>
    <col min="13315" max="13315" width="30.28515625" style="5" customWidth="1"/>
    <col min="13316" max="13316" width="19.5703125" style="5" customWidth="1"/>
    <col min="13317" max="13317" width="32.140625" style="5" customWidth="1"/>
    <col min="13318" max="13318" width="35" style="5" customWidth="1"/>
    <col min="13319" max="13568" width="9.140625" style="5"/>
    <col min="13569" max="13569" width="1.5703125" style="5" customWidth="1"/>
    <col min="13570" max="13570" width="13.42578125" style="5" customWidth="1"/>
    <col min="13571" max="13571" width="30.28515625" style="5" customWidth="1"/>
    <col min="13572" max="13572" width="19.5703125" style="5" customWidth="1"/>
    <col min="13573" max="13573" width="32.140625" style="5" customWidth="1"/>
    <col min="13574" max="13574" width="35" style="5" customWidth="1"/>
    <col min="13575" max="13824" width="9.140625" style="5"/>
    <col min="13825" max="13825" width="1.5703125" style="5" customWidth="1"/>
    <col min="13826" max="13826" width="13.42578125" style="5" customWidth="1"/>
    <col min="13827" max="13827" width="30.28515625" style="5" customWidth="1"/>
    <col min="13828" max="13828" width="19.5703125" style="5" customWidth="1"/>
    <col min="13829" max="13829" width="32.140625" style="5" customWidth="1"/>
    <col min="13830" max="13830" width="35" style="5" customWidth="1"/>
    <col min="13831" max="14080" width="9.140625" style="5"/>
    <col min="14081" max="14081" width="1.5703125" style="5" customWidth="1"/>
    <col min="14082" max="14082" width="13.42578125" style="5" customWidth="1"/>
    <col min="14083" max="14083" width="30.28515625" style="5" customWidth="1"/>
    <col min="14084" max="14084" width="19.5703125" style="5" customWidth="1"/>
    <col min="14085" max="14085" width="32.140625" style="5" customWidth="1"/>
    <col min="14086" max="14086" width="35" style="5" customWidth="1"/>
    <col min="14087" max="14336" width="9.140625" style="5"/>
    <col min="14337" max="14337" width="1.5703125" style="5" customWidth="1"/>
    <col min="14338" max="14338" width="13.42578125" style="5" customWidth="1"/>
    <col min="14339" max="14339" width="30.28515625" style="5" customWidth="1"/>
    <col min="14340" max="14340" width="19.5703125" style="5" customWidth="1"/>
    <col min="14341" max="14341" width="32.140625" style="5" customWidth="1"/>
    <col min="14342" max="14342" width="35" style="5" customWidth="1"/>
    <col min="14343" max="14592" width="9.140625" style="5"/>
    <col min="14593" max="14593" width="1.5703125" style="5" customWidth="1"/>
    <col min="14594" max="14594" width="13.42578125" style="5" customWidth="1"/>
    <col min="14595" max="14595" width="30.28515625" style="5" customWidth="1"/>
    <col min="14596" max="14596" width="19.5703125" style="5" customWidth="1"/>
    <col min="14597" max="14597" width="32.140625" style="5" customWidth="1"/>
    <col min="14598" max="14598" width="35" style="5" customWidth="1"/>
    <col min="14599" max="14848" width="9.140625" style="5"/>
    <col min="14849" max="14849" width="1.5703125" style="5" customWidth="1"/>
    <col min="14850" max="14850" width="13.42578125" style="5" customWidth="1"/>
    <col min="14851" max="14851" width="30.28515625" style="5" customWidth="1"/>
    <col min="14852" max="14852" width="19.5703125" style="5" customWidth="1"/>
    <col min="14853" max="14853" width="32.140625" style="5" customWidth="1"/>
    <col min="14854" max="14854" width="35" style="5" customWidth="1"/>
    <col min="14855" max="15104" width="9.140625" style="5"/>
    <col min="15105" max="15105" width="1.5703125" style="5" customWidth="1"/>
    <col min="15106" max="15106" width="13.42578125" style="5" customWidth="1"/>
    <col min="15107" max="15107" width="30.28515625" style="5" customWidth="1"/>
    <col min="15108" max="15108" width="19.5703125" style="5" customWidth="1"/>
    <col min="15109" max="15109" width="32.140625" style="5" customWidth="1"/>
    <col min="15110" max="15110" width="35" style="5" customWidth="1"/>
    <col min="15111" max="15360" width="9.140625" style="5"/>
    <col min="15361" max="15361" width="1.5703125" style="5" customWidth="1"/>
    <col min="15362" max="15362" width="13.42578125" style="5" customWidth="1"/>
    <col min="15363" max="15363" width="30.28515625" style="5" customWidth="1"/>
    <col min="15364" max="15364" width="19.5703125" style="5" customWidth="1"/>
    <col min="15365" max="15365" width="32.140625" style="5" customWidth="1"/>
    <col min="15366" max="15366" width="35" style="5" customWidth="1"/>
    <col min="15367" max="15616" width="9.140625" style="5"/>
    <col min="15617" max="15617" width="1.5703125" style="5" customWidth="1"/>
    <col min="15618" max="15618" width="13.42578125" style="5" customWidth="1"/>
    <col min="15619" max="15619" width="30.28515625" style="5" customWidth="1"/>
    <col min="15620" max="15620" width="19.5703125" style="5" customWidth="1"/>
    <col min="15621" max="15621" width="32.140625" style="5" customWidth="1"/>
    <col min="15622" max="15622" width="35" style="5" customWidth="1"/>
    <col min="15623" max="15872" width="9.140625" style="5"/>
    <col min="15873" max="15873" width="1.5703125" style="5" customWidth="1"/>
    <col min="15874" max="15874" width="13.42578125" style="5" customWidth="1"/>
    <col min="15875" max="15875" width="30.28515625" style="5" customWidth="1"/>
    <col min="15876" max="15876" width="19.5703125" style="5" customWidth="1"/>
    <col min="15877" max="15877" width="32.140625" style="5" customWidth="1"/>
    <col min="15878" max="15878" width="35" style="5" customWidth="1"/>
    <col min="15879" max="16128" width="9.140625" style="5"/>
    <col min="16129" max="16129" width="1.5703125" style="5" customWidth="1"/>
    <col min="16130" max="16130" width="13.42578125" style="5" customWidth="1"/>
    <col min="16131" max="16131" width="30.28515625" style="5" customWidth="1"/>
    <col min="16132" max="16132" width="19.5703125" style="5" customWidth="1"/>
    <col min="16133" max="16133" width="32.140625" style="5" customWidth="1"/>
    <col min="16134" max="16134" width="35" style="5" customWidth="1"/>
    <col min="16135" max="16384" width="9.140625" style="5"/>
  </cols>
  <sheetData>
    <row r="1" spans="2:6" ht="25.5">
      <c r="B1" s="22"/>
      <c r="D1" s="24" t="s">
        <v>15</v>
      </c>
      <c r="E1" s="25"/>
    </row>
    <row r="2" spans="2:6">
      <c r="B2" s="22"/>
      <c r="D2" s="26"/>
      <c r="E2" s="26"/>
    </row>
    <row r="3" spans="2:6">
      <c r="B3" s="298" t="s">
        <v>1</v>
      </c>
      <c r="C3" s="298"/>
      <c r="D3" s="293" t="s">
        <v>735</v>
      </c>
      <c r="E3" s="293"/>
      <c r="F3" s="293"/>
    </row>
    <row r="4" spans="2:6">
      <c r="B4" s="298" t="s">
        <v>3</v>
      </c>
      <c r="C4" s="298"/>
      <c r="D4" s="293" t="s">
        <v>736</v>
      </c>
      <c r="E4" s="293"/>
      <c r="F4" s="293"/>
    </row>
    <row r="5" spans="2:6" s="31" customFormat="1">
      <c r="B5" s="299" t="s">
        <v>16</v>
      </c>
      <c r="C5" s="299"/>
      <c r="D5" s="300" t="s">
        <v>17</v>
      </c>
      <c r="E5" s="300"/>
      <c r="F5" s="300"/>
    </row>
    <row r="6" spans="2:6">
      <c r="B6" s="27"/>
      <c r="C6" s="28"/>
      <c r="D6" s="28"/>
      <c r="E6" s="28"/>
      <c r="F6" s="28"/>
    </row>
    <row r="7" spans="2:6" s="32" customFormat="1">
      <c r="B7" s="29"/>
      <c r="C7" s="30"/>
      <c r="D7" s="30"/>
      <c r="E7" s="30"/>
      <c r="F7" s="30"/>
    </row>
    <row r="8" spans="2:6" s="33" customFormat="1">
      <c r="B8" s="131" t="s">
        <v>18</v>
      </c>
      <c r="C8" s="132" t="s">
        <v>19</v>
      </c>
      <c r="D8" s="132" t="s">
        <v>20</v>
      </c>
      <c r="E8" s="132" t="s">
        <v>21</v>
      </c>
      <c r="F8" s="132" t="s">
        <v>22</v>
      </c>
    </row>
    <row r="9" spans="2:6" ht="13.5">
      <c r="B9" s="133">
        <v>1</v>
      </c>
      <c r="C9" s="134" t="s">
        <v>893</v>
      </c>
      <c r="D9" s="135" t="s">
        <v>74</v>
      </c>
      <c r="E9" s="136"/>
      <c r="F9" s="137"/>
    </row>
    <row r="10" spans="2:6" ht="13.5">
      <c r="B10" s="133">
        <v>2</v>
      </c>
      <c r="C10" s="134" t="s">
        <v>894</v>
      </c>
      <c r="D10" s="135" t="s">
        <v>428</v>
      </c>
      <c r="E10" s="136"/>
      <c r="F10" s="137"/>
    </row>
    <row r="11" spans="2:6" ht="13.5">
      <c r="B11" s="133">
        <v>3</v>
      </c>
      <c r="C11" s="134" t="s">
        <v>895</v>
      </c>
      <c r="D11" s="135" t="s">
        <v>582</v>
      </c>
      <c r="E11" s="136"/>
      <c r="F11" s="137"/>
    </row>
    <row r="12" spans="2:6" ht="13.5">
      <c r="B12" s="133">
        <v>4</v>
      </c>
      <c r="C12" s="134" t="s">
        <v>77</v>
      </c>
      <c r="D12" s="135" t="s">
        <v>77</v>
      </c>
      <c r="E12" s="136"/>
      <c r="F12" s="137"/>
    </row>
    <row r="13" spans="2:6" ht="13.5">
      <c r="B13" s="133">
        <v>5</v>
      </c>
      <c r="C13" s="134" t="s">
        <v>896</v>
      </c>
      <c r="D13" s="135" t="s">
        <v>690</v>
      </c>
      <c r="E13" s="136"/>
      <c r="F13" s="137"/>
    </row>
    <row r="14" spans="2:6" ht="13.5">
      <c r="B14" s="133">
        <v>6</v>
      </c>
      <c r="C14" s="134" t="s">
        <v>426</v>
      </c>
      <c r="D14" s="135" t="s">
        <v>426</v>
      </c>
      <c r="E14" s="136"/>
      <c r="F14" s="137"/>
    </row>
    <row r="15" spans="2:6" ht="13.5">
      <c r="B15" s="133">
        <v>7</v>
      </c>
      <c r="C15" s="134" t="s">
        <v>897</v>
      </c>
      <c r="D15" s="135" t="s">
        <v>691</v>
      </c>
      <c r="E15" s="137"/>
      <c r="F15" s="137"/>
    </row>
  </sheetData>
  <mergeCells count="6">
    <mergeCell ref="B3:C3"/>
    <mergeCell ref="D3:F3"/>
    <mergeCell ref="B4:C4"/>
    <mergeCell ref="D4:F4"/>
    <mergeCell ref="B5:C5"/>
    <mergeCell ref="D5:F5"/>
  </mergeCells>
  <hyperlinks>
    <hyperlink ref="D9" location="login!A1" display="Login"/>
    <hyperlink ref="D10" location="'Nhập Kho'!A1" display="Nhập Kho"/>
    <hyperlink ref="D11" location="'Xuất Kho'!A1" display="Xuất Kho"/>
    <hyperlink ref="D12" location="'Quản lý hàng hóa'!A1" display="Quản lý hàng hóa"/>
    <hyperlink ref="D13" location="'Quản lý Loại Hàng'!A1" display="Quản lý loại hàng"/>
    <hyperlink ref="D15" location="'Thống Kê'!A1" display="Thống Kê"/>
    <hyperlink ref="D14" location="'Quản lý NCC'!A1" display="Quản lý nhà cung cấp"/>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2:H24"/>
  <sheetViews>
    <sheetView showGridLines="0" topLeftCell="A7" zoomScaleNormal="100" workbookViewId="0">
      <pane ySplit="3" topLeftCell="A10" activePane="bottomLeft" state="frozen"/>
      <selection activeCell="A7" sqref="A7"/>
      <selection pane="bottomLeft" activeCell="I12" sqref="I12"/>
    </sheetView>
  </sheetViews>
  <sheetFormatPr defaultRowHeight="15"/>
  <cols>
    <col min="1" max="1" width="23.28515625" customWidth="1"/>
    <col min="2" max="2" width="28.5703125" customWidth="1"/>
    <col min="3" max="3" width="37.42578125" customWidth="1"/>
    <col min="4" max="4" width="34.5703125" customWidth="1"/>
    <col min="5" max="5" width="20.42578125" customWidth="1"/>
    <col min="8" max="8" width="14.5703125" customWidth="1"/>
  </cols>
  <sheetData>
    <row r="2" spans="1:8" ht="25.5" customHeight="1">
      <c r="A2" s="68" t="s">
        <v>23</v>
      </c>
      <c r="B2" s="307" t="s">
        <v>74</v>
      </c>
      <c r="C2" s="307"/>
      <c r="D2" s="307"/>
      <c r="E2" s="307"/>
      <c r="F2" s="307"/>
    </row>
    <row r="3" spans="1:8" ht="25.5" customHeight="1">
      <c r="A3" s="61" t="s">
        <v>24</v>
      </c>
      <c r="B3" s="307" t="s">
        <v>76</v>
      </c>
      <c r="C3" s="307"/>
      <c r="D3" s="307"/>
      <c r="E3" s="307"/>
      <c r="F3" s="307"/>
    </row>
    <row r="4" spans="1:8" ht="22.5" customHeight="1">
      <c r="A4" s="60" t="s">
        <v>25</v>
      </c>
      <c r="B4" s="310" t="s">
        <v>67</v>
      </c>
      <c r="C4" s="310"/>
      <c r="D4" s="310"/>
      <c r="E4" s="310"/>
      <c r="F4" s="310"/>
    </row>
    <row r="5" spans="1:8" ht="27.75" customHeight="1">
      <c r="A5" s="62" t="s">
        <v>26</v>
      </c>
      <c r="B5" s="63" t="s">
        <v>27</v>
      </c>
      <c r="C5" s="63" t="s">
        <v>28</v>
      </c>
      <c r="D5" s="64" t="s">
        <v>29</v>
      </c>
      <c r="E5" s="308" t="s">
        <v>75</v>
      </c>
      <c r="F5" s="308"/>
    </row>
    <row r="6" spans="1:8" ht="21.75" customHeight="1" thickBot="1">
      <c r="A6" s="65">
        <f>COUNTIF(F11:F998,"Pass")</f>
        <v>0</v>
      </c>
      <c r="B6" s="66">
        <f>COUNTIF(F11:F998,"Fail")</f>
        <v>0</v>
      </c>
      <c r="C6" s="66">
        <f>E6-D6-B6-A6</f>
        <v>13</v>
      </c>
      <c r="D6" s="67">
        <f>COUNTIF(F$11:F$998,"N/A")</f>
        <v>0</v>
      </c>
      <c r="E6" s="309">
        <f>COUNT(A11:A998)</f>
        <v>13</v>
      </c>
      <c r="F6" s="309"/>
    </row>
    <row r="9" spans="1:8" ht="25.5">
      <c r="A9" s="35" t="s">
        <v>31</v>
      </c>
      <c r="B9" s="35" t="s">
        <v>32</v>
      </c>
      <c r="C9" s="35" t="s">
        <v>33</v>
      </c>
      <c r="D9" s="57" t="s">
        <v>34</v>
      </c>
      <c r="E9" s="58" t="s">
        <v>35</v>
      </c>
      <c r="F9" s="58" t="s">
        <v>36</v>
      </c>
      <c r="G9" s="58" t="s">
        <v>37</v>
      </c>
      <c r="H9" s="58" t="s">
        <v>38</v>
      </c>
    </row>
    <row r="10" spans="1:8">
      <c r="A10" s="36"/>
      <c r="B10" s="37" t="s">
        <v>39</v>
      </c>
      <c r="C10" s="38"/>
      <c r="D10" s="38"/>
      <c r="E10" s="303"/>
      <c r="F10" s="303"/>
      <c r="G10" s="303"/>
      <c r="H10" s="304"/>
    </row>
    <row r="11" spans="1:8" ht="42.75">
      <c r="A11" s="92">
        <v>1</v>
      </c>
      <c r="B11" s="39" t="s">
        <v>40</v>
      </c>
      <c r="C11" s="40"/>
      <c r="D11" s="41" t="s">
        <v>41</v>
      </c>
      <c r="E11" s="53"/>
      <c r="F11" s="56"/>
      <c r="G11" s="56"/>
      <c r="H11" s="56"/>
    </row>
    <row r="12" spans="1:8" ht="42.75">
      <c r="A12" s="92">
        <v>2</v>
      </c>
      <c r="B12" s="42" t="s">
        <v>42</v>
      </c>
      <c r="C12" s="43"/>
      <c r="D12" s="44" t="s">
        <v>43</v>
      </c>
      <c r="E12" s="53"/>
      <c r="F12" s="56"/>
      <c r="G12" s="56"/>
      <c r="H12" s="56"/>
    </row>
    <row r="13" spans="1:8">
      <c r="A13" s="92">
        <v>3</v>
      </c>
      <c r="B13" s="45" t="s">
        <v>44</v>
      </c>
      <c r="C13" s="45"/>
      <c r="D13" s="44" t="s">
        <v>45</v>
      </c>
      <c r="E13" s="51"/>
      <c r="F13" s="56"/>
      <c r="G13" s="56"/>
      <c r="H13" s="56"/>
    </row>
    <row r="14" spans="1:8">
      <c r="A14" s="92">
        <v>4</v>
      </c>
      <c r="B14" s="45" t="s">
        <v>46</v>
      </c>
      <c r="C14" s="45"/>
      <c r="D14" s="44" t="s">
        <v>45</v>
      </c>
      <c r="E14" s="51"/>
      <c r="F14" s="56"/>
      <c r="G14" s="56"/>
      <c r="H14" s="56"/>
    </row>
    <row r="15" spans="1:8">
      <c r="A15" s="46"/>
      <c r="B15" s="301" t="s">
        <v>47</v>
      </c>
      <c r="C15" s="302"/>
      <c r="D15" s="38"/>
      <c r="E15" s="305"/>
      <c r="F15" s="305"/>
      <c r="G15" s="305"/>
      <c r="H15" s="306"/>
    </row>
    <row r="16" spans="1:8" ht="28.5">
      <c r="A16" s="93">
        <v>5</v>
      </c>
      <c r="B16" s="47" t="s">
        <v>48</v>
      </c>
      <c r="C16" s="48" t="s">
        <v>49</v>
      </c>
      <c r="D16" s="49" t="s">
        <v>50</v>
      </c>
      <c r="E16" s="54"/>
      <c r="F16" s="56"/>
      <c r="G16" s="56"/>
      <c r="H16" s="56"/>
    </row>
    <row r="17" spans="1:8" ht="57">
      <c r="A17" s="93">
        <v>6</v>
      </c>
      <c r="B17" s="50" t="s">
        <v>68</v>
      </c>
      <c r="C17" s="45" t="s">
        <v>51</v>
      </c>
      <c r="D17" s="51" t="s">
        <v>52</v>
      </c>
      <c r="E17" s="54"/>
      <c r="F17" s="56"/>
      <c r="G17" s="56"/>
      <c r="H17" s="56"/>
    </row>
    <row r="18" spans="1:8" ht="42.75">
      <c r="A18" s="93">
        <v>7</v>
      </c>
      <c r="B18" s="50" t="s">
        <v>69</v>
      </c>
      <c r="C18" s="45" t="s">
        <v>53</v>
      </c>
      <c r="D18" s="51" t="s">
        <v>54</v>
      </c>
      <c r="E18" s="54"/>
      <c r="F18" s="56"/>
      <c r="G18" s="56"/>
      <c r="H18" s="56"/>
    </row>
    <row r="19" spans="1:8" ht="57">
      <c r="A19" s="93">
        <v>8</v>
      </c>
      <c r="B19" s="50" t="s">
        <v>70</v>
      </c>
      <c r="C19" s="45" t="s">
        <v>55</v>
      </c>
      <c r="D19" s="51" t="s">
        <v>56</v>
      </c>
      <c r="E19" s="54"/>
      <c r="F19" s="56"/>
      <c r="G19" s="56"/>
      <c r="H19" s="56"/>
    </row>
    <row r="20" spans="1:8" ht="57">
      <c r="A20" s="93">
        <v>9</v>
      </c>
      <c r="B20" s="50" t="s">
        <v>71</v>
      </c>
      <c r="C20" s="45" t="s">
        <v>57</v>
      </c>
      <c r="D20" s="51" t="s">
        <v>58</v>
      </c>
      <c r="E20" s="54"/>
      <c r="F20" s="56"/>
      <c r="G20" s="56"/>
      <c r="H20" s="56"/>
    </row>
    <row r="21" spans="1:8" ht="57">
      <c r="A21" s="93">
        <v>10</v>
      </c>
      <c r="B21" s="50" t="s">
        <v>72</v>
      </c>
      <c r="C21" s="45" t="s">
        <v>59</v>
      </c>
      <c r="D21" s="51" t="s">
        <v>58</v>
      </c>
      <c r="E21" s="54"/>
      <c r="F21" s="56"/>
      <c r="G21" s="56"/>
      <c r="H21" s="56"/>
    </row>
    <row r="22" spans="1:8" ht="57">
      <c r="A22" s="93">
        <v>11</v>
      </c>
      <c r="B22" s="50" t="s">
        <v>60</v>
      </c>
      <c r="C22" s="45" t="s">
        <v>61</v>
      </c>
      <c r="D22" s="51" t="s">
        <v>58</v>
      </c>
      <c r="E22" s="54"/>
      <c r="F22" s="56"/>
      <c r="G22" s="56"/>
      <c r="H22" s="56"/>
    </row>
    <row r="23" spans="1:8" ht="57">
      <c r="A23" s="93">
        <v>12</v>
      </c>
      <c r="B23" s="50" t="s">
        <v>73</v>
      </c>
      <c r="C23" s="45" t="s">
        <v>62</v>
      </c>
      <c r="D23" s="52" t="s">
        <v>63</v>
      </c>
      <c r="E23" s="55"/>
      <c r="F23" s="56"/>
      <c r="G23" s="56"/>
      <c r="H23" s="56"/>
    </row>
    <row r="24" spans="1:8" ht="28.5">
      <c r="A24" s="93">
        <v>13</v>
      </c>
      <c r="B24" s="50" t="s">
        <v>64</v>
      </c>
      <c r="C24" s="45" t="s">
        <v>65</v>
      </c>
      <c r="D24" s="52" t="s">
        <v>66</v>
      </c>
      <c r="E24" s="55"/>
      <c r="F24" s="56"/>
      <c r="G24" s="56"/>
      <c r="H24" s="56"/>
    </row>
  </sheetData>
  <mergeCells count="8">
    <mergeCell ref="B15:C15"/>
    <mergeCell ref="E10:H10"/>
    <mergeCell ref="E15:H15"/>
    <mergeCell ref="B2:F2"/>
    <mergeCell ref="B3:F3"/>
    <mergeCell ref="E5:F5"/>
    <mergeCell ref="E6:F6"/>
    <mergeCell ref="B4:F4"/>
  </mergeCells>
  <dataValidations count="1">
    <dataValidation type="list" allowBlank="1" showErrorMessage="1" sqref="F9 F2:F3">
      <formula1>$J$2:$J$6</formula1>
      <formula2>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 sqref="D4"/>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9"/>
  <sheetViews>
    <sheetView showGridLines="0" workbookViewId="0">
      <pane ySplit="8" topLeftCell="A9" activePane="bottomLeft" state="frozen"/>
      <selection pane="bottomLeft" activeCell="C6" sqref="C6"/>
    </sheetView>
  </sheetViews>
  <sheetFormatPr defaultColWidth="8.85546875" defaultRowHeight="15.75"/>
  <cols>
    <col min="1" max="1" width="32.140625" style="103" customWidth="1"/>
    <col min="2" max="2" width="28.140625" style="103" customWidth="1"/>
    <col min="3" max="3" width="29.28515625" style="103" customWidth="1"/>
    <col min="4" max="4" width="52.7109375" style="103" customWidth="1"/>
    <col min="5" max="5" width="26.7109375" style="104" customWidth="1"/>
    <col min="6" max="6" width="8.28515625" style="103" customWidth="1"/>
    <col min="7" max="16384" width="8.85546875" style="103"/>
  </cols>
  <sheetData>
    <row r="1" spans="1:8">
      <c r="A1" s="105" t="s">
        <v>23</v>
      </c>
      <c r="B1" s="330" t="s">
        <v>428</v>
      </c>
      <c r="C1" s="331"/>
      <c r="D1" s="331"/>
      <c r="E1" s="331"/>
      <c r="F1" s="332"/>
    </row>
    <row r="2" spans="1:8" ht="47.25" customHeight="1">
      <c r="A2" s="106" t="s">
        <v>24</v>
      </c>
      <c r="B2" s="333" t="s">
        <v>429</v>
      </c>
      <c r="C2" s="334"/>
      <c r="D2" s="334"/>
      <c r="E2" s="334"/>
      <c r="F2" s="335"/>
    </row>
    <row r="3" spans="1:8" ht="15.75" customHeight="1">
      <c r="A3" s="106" t="s">
        <v>25</v>
      </c>
      <c r="B3" s="333" t="s">
        <v>430</v>
      </c>
      <c r="C3" s="334"/>
      <c r="D3" s="334"/>
      <c r="E3" s="334"/>
      <c r="F3" s="335"/>
    </row>
    <row r="4" spans="1:8" ht="31.5" customHeight="1" thickBot="1">
      <c r="A4" s="243" t="s">
        <v>26</v>
      </c>
      <c r="B4" s="244" t="s">
        <v>27</v>
      </c>
      <c r="C4" s="245" t="s">
        <v>28</v>
      </c>
      <c r="D4" s="246" t="s">
        <v>29</v>
      </c>
      <c r="E4" s="336" t="s">
        <v>30</v>
      </c>
      <c r="F4" s="337"/>
    </row>
    <row r="5" spans="1:8" ht="16.5" thickBot="1">
      <c r="A5" s="247">
        <f>COUNTIF(F10:F997,"Pass")</f>
        <v>0</v>
      </c>
      <c r="B5" s="248">
        <f>COUNTIF(F10:F997,"Fail")</f>
        <v>0</v>
      </c>
      <c r="C5" s="248">
        <f>E5-D5-B5-A5</f>
        <v>83</v>
      </c>
      <c r="D5" s="249">
        <f>COUNTIF(F$10:F$998,"N/A")</f>
        <v>0</v>
      </c>
      <c r="E5" s="338">
        <f>COUNT(A10:A998)</f>
        <v>83</v>
      </c>
      <c r="F5" s="339"/>
    </row>
    <row r="6" spans="1:8">
      <c r="B6" s="280"/>
      <c r="D6" s="104"/>
      <c r="E6" s="103"/>
    </row>
    <row r="7" spans="1:8">
      <c r="B7" s="280"/>
      <c r="D7" s="104"/>
      <c r="E7" s="103"/>
    </row>
    <row r="8" spans="1:8" ht="31.5">
      <c r="A8" s="110" t="s">
        <v>31</v>
      </c>
      <c r="B8" s="242" t="s">
        <v>32</v>
      </c>
      <c r="C8" s="123" t="s">
        <v>33</v>
      </c>
      <c r="D8" s="168" t="s">
        <v>34</v>
      </c>
      <c r="E8" s="112" t="s">
        <v>35</v>
      </c>
      <c r="F8" s="112" t="s">
        <v>36</v>
      </c>
      <c r="G8" s="112" t="s">
        <v>37</v>
      </c>
      <c r="H8" s="112" t="s">
        <v>38</v>
      </c>
    </row>
    <row r="9" spans="1:8" ht="15.75" customHeight="1">
      <c r="A9" s="113"/>
      <c r="B9" s="340" t="s">
        <v>80</v>
      </c>
      <c r="C9" s="341"/>
      <c r="D9" s="341"/>
      <c r="E9" s="341"/>
      <c r="F9" s="341"/>
      <c r="G9" s="341"/>
      <c r="H9" s="342"/>
    </row>
    <row r="10" spans="1:8" ht="47.25">
      <c r="A10" s="250">
        <v>1</v>
      </c>
      <c r="B10" s="236" t="s">
        <v>431</v>
      </c>
      <c r="C10" s="114"/>
      <c r="D10" s="114" t="s">
        <v>432</v>
      </c>
      <c r="E10" s="114"/>
      <c r="F10" s="115"/>
      <c r="G10" s="115"/>
      <c r="H10" s="115"/>
    </row>
    <row r="11" spans="1:8">
      <c r="A11" s="250">
        <v>2</v>
      </c>
      <c r="B11" s="236" t="s">
        <v>433</v>
      </c>
      <c r="C11" s="114"/>
      <c r="D11" s="114" t="s">
        <v>434</v>
      </c>
      <c r="E11" s="114"/>
      <c r="F11" s="115"/>
      <c r="G11" s="115"/>
      <c r="H11" s="115"/>
    </row>
    <row r="12" spans="1:8" ht="31.5">
      <c r="A12" s="323">
        <v>3</v>
      </c>
      <c r="B12" s="314" t="s">
        <v>85</v>
      </c>
      <c r="C12" s="114"/>
      <c r="D12" s="114" t="s">
        <v>435</v>
      </c>
      <c r="E12" s="114"/>
      <c r="F12" s="115"/>
      <c r="G12" s="115"/>
      <c r="H12" s="115"/>
    </row>
    <row r="13" spans="1:8">
      <c r="A13" s="324"/>
      <c r="B13" s="314"/>
      <c r="C13" s="114" t="s">
        <v>436</v>
      </c>
      <c r="D13" s="114" t="s">
        <v>437</v>
      </c>
      <c r="E13" s="114"/>
      <c r="F13" s="115"/>
      <c r="G13" s="115"/>
      <c r="H13" s="115"/>
    </row>
    <row r="14" spans="1:8">
      <c r="A14" s="324"/>
      <c r="B14" s="314"/>
      <c r="C14" s="114" t="s">
        <v>438</v>
      </c>
      <c r="D14" s="114" t="s">
        <v>439</v>
      </c>
      <c r="E14" s="114"/>
      <c r="F14" s="115"/>
      <c r="G14" s="115"/>
      <c r="H14" s="115"/>
    </row>
    <row r="15" spans="1:8">
      <c r="A15" s="324"/>
      <c r="B15" s="314"/>
      <c r="C15" s="114" t="s">
        <v>440</v>
      </c>
      <c r="D15" s="114" t="s">
        <v>441</v>
      </c>
      <c r="E15" s="114"/>
      <c r="F15" s="115"/>
      <c r="G15" s="115"/>
      <c r="H15" s="115"/>
    </row>
    <row r="16" spans="1:8">
      <c r="A16" s="324"/>
      <c r="B16" s="314"/>
      <c r="C16" s="114" t="s">
        <v>442</v>
      </c>
      <c r="D16" s="114" t="s">
        <v>443</v>
      </c>
      <c r="E16" s="114"/>
      <c r="F16" s="115"/>
      <c r="G16" s="115"/>
      <c r="H16" s="115"/>
    </row>
    <row r="17" spans="1:8">
      <c r="A17" s="324"/>
      <c r="B17" s="314"/>
      <c r="C17" s="114" t="s">
        <v>444</v>
      </c>
      <c r="D17" s="228" t="s">
        <v>445</v>
      </c>
      <c r="E17" s="114"/>
      <c r="F17" s="115"/>
      <c r="G17" s="115"/>
      <c r="H17" s="115"/>
    </row>
    <row r="18" spans="1:8">
      <c r="A18" s="324"/>
      <c r="B18" s="314"/>
      <c r="C18" s="114" t="s">
        <v>446</v>
      </c>
      <c r="D18" s="114" t="s">
        <v>447</v>
      </c>
      <c r="E18" s="114"/>
      <c r="F18" s="115"/>
      <c r="G18" s="115"/>
      <c r="H18" s="115"/>
    </row>
    <row r="19" spans="1:8" ht="31.5">
      <c r="A19" s="324"/>
      <c r="B19" s="314"/>
      <c r="C19" s="114" t="s">
        <v>448</v>
      </c>
      <c r="D19" s="114" t="s">
        <v>449</v>
      </c>
      <c r="E19" s="114"/>
      <c r="F19" s="115"/>
      <c r="G19" s="115"/>
      <c r="H19" s="115"/>
    </row>
    <row r="20" spans="1:8" ht="31.5">
      <c r="A20" s="325"/>
      <c r="B20" s="314"/>
      <c r="C20" s="114" t="s">
        <v>450</v>
      </c>
      <c r="D20" s="114" t="s">
        <v>451</v>
      </c>
      <c r="E20" s="114"/>
      <c r="F20" s="115"/>
      <c r="G20" s="115"/>
      <c r="H20" s="115"/>
    </row>
    <row r="21" spans="1:8">
      <c r="A21" s="326">
        <v>4</v>
      </c>
      <c r="B21" s="328" t="s">
        <v>791</v>
      </c>
      <c r="C21" s="171" t="s">
        <v>796</v>
      </c>
      <c r="D21" s="171" t="s">
        <v>800</v>
      </c>
      <c r="E21" s="237"/>
      <c r="F21" s="237"/>
      <c r="G21" s="237"/>
      <c r="H21" s="237"/>
    </row>
    <row r="22" spans="1:8">
      <c r="A22" s="327"/>
      <c r="B22" s="329"/>
      <c r="C22" s="171" t="s">
        <v>795</v>
      </c>
      <c r="D22" s="171" t="s">
        <v>434</v>
      </c>
      <c r="E22" s="237"/>
      <c r="F22" s="237"/>
      <c r="G22" s="237"/>
      <c r="H22" s="237"/>
    </row>
    <row r="23" spans="1:8">
      <c r="A23" s="326">
        <v>5</v>
      </c>
      <c r="B23" s="328" t="s">
        <v>792</v>
      </c>
      <c r="C23" s="171" t="s">
        <v>797</v>
      </c>
      <c r="D23" s="171" t="s">
        <v>800</v>
      </c>
      <c r="E23" s="237"/>
      <c r="F23" s="237"/>
      <c r="G23" s="237"/>
      <c r="H23" s="237"/>
    </row>
    <row r="24" spans="1:8">
      <c r="A24" s="327"/>
      <c r="B24" s="329"/>
      <c r="C24" s="171" t="s">
        <v>795</v>
      </c>
      <c r="D24" s="171" t="s">
        <v>434</v>
      </c>
      <c r="E24" s="237"/>
      <c r="F24" s="237"/>
      <c r="G24" s="237"/>
      <c r="H24" s="237"/>
    </row>
    <row r="25" spans="1:8">
      <c r="A25" s="251">
        <v>6</v>
      </c>
      <c r="B25" s="236" t="s">
        <v>452</v>
      </c>
      <c r="C25" s="114"/>
      <c r="D25" s="114" t="s">
        <v>434</v>
      </c>
      <c r="E25" s="114"/>
      <c r="F25" s="115"/>
      <c r="G25" s="115"/>
      <c r="H25" s="115"/>
    </row>
    <row r="26" spans="1:8">
      <c r="A26" s="251">
        <v>7</v>
      </c>
      <c r="B26" s="236" t="s">
        <v>105</v>
      </c>
      <c r="C26" s="114"/>
      <c r="D26" s="114" t="s">
        <v>434</v>
      </c>
      <c r="E26" s="114"/>
      <c r="F26" s="115"/>
      <c r="G26" s="115"/>
      <c r="H26" s="115"/>
    </row>
    <row r="27" spans="1:8" ht="15.75" customHeight="1">
      <c r="A27" s="116"/>
      <c r="B27" s="315" t="s">
        <v>453</v>
      </c>
      <c r="C27" s="316"/>
      <c r="D27" s="316"/>
      <c r="E27" s="316"/>
      <c r="F27" s="316"/>
      <c r="G27" s="316"/>
      <c r="H27" s="343"/>
    </row>
    <row r="28" spans="1:8" ht="31.5">
      <c r="A28" s="251">
        <v>8</v>
      </c>
      <c r="B28" s="236" t="s">
        <v>454</v>
      </c>
      <c r="C28" s="114" t="s">
        <v>455</v>
      </c>
      <c r="D28" s="114" t="s">
        <v>456</v>
      </c>
      <c r="E28" s="114"/>
      <c r="F28" s="115"/>
      <c r="G28" s="115"/>
      <c r="H28" s="115"/>
    </row>
    <row r="29" spans="1:8" ht="47.25">
      <c r="A29" s="251">
        <v>9</v>
      </c>
      <c r="B29" s="236" t="s">
        <v>801</v>
      </c>
      <c r="C29" s="236" t="s">
        <v>802</v>
      </c>
      <c r="D29" s="236" t="s">
        <v>457</v>
      </c>
      <c r="E29" s="236"/>
      <c r="F29" s="238"/>
      <c r="G29" s="238"/>
      <c r="H29" s="238"/>
    </row>
    <row r="30" spans="1:8" ht="78.75">
      <c r="A30" s="251">
        <v>10</v>
      </c>
      <c r="B30" s="236" t="s">
        <v>458</v>
      </c>
      <c r="C30" s="114" t="s">
        <v>459</v>
      </c>
      <c r="D30" s="114" t="s">
        <v>460</v>
      </c>
      <c r="E30" s="114"/>
      <c r="F30" s="115"/>
      <c r="G30" s="115"/>
      <c r="H30" s="115"/>
    </row>
    <row r="31" spans="1:8" ht="63">
      <c r="A31" s="251">
        <v>11</v>
      </c>
      <c r="B31" s="236" t="s">
        <v>461</v>
      </c>
      <c r="C31" s="114" t="s">
        <v>462</v>
      </c>
      <c r="D31" s="114" t="s">
        <v>463</v>
      </c>
      <c r="E31" s="114"/>
      <c r="F31" s="115"/>
      <c r="G31" s="115"/>
      <c r="H31" s="115"/>
    </row>
    <row r="32" spans="1:8" ht="63">
      <c r="A32" s="251">
        <v>12</v>
      </c>
      <c r="B32" s="236" t="s">
        <v>464</v>
      </c>
      <c r="C32" s="114" t="s">
        <v>465</v>
      </c>
      <c r="D32" s="114" t="s">
        <v>466</v>
      </c>
      <c r="E32" s="114"/>
      <c r="F32" s="115"/>
      <c r="G32" s="115"/>
      <c r="H32" s="115"/>
    </row>
    <row r="33" spans="1:8" ht="63">
      <c r="A33" s="251">
        <v>13</v>
      </c>
      <c r="B33" s="236" t="s">
        <v>467</v>
      </c>
      <c r="C33" s="114" t="s">
        <v>468</v>
      </c>
      <c r="D33" s="114" t="s">
        <v>469</v>
      </c>
      <c r="E33" s="114"/>
      <c r="F33" s="115"/>
      <c r="G33" s="115"/>
      <c r="H33" s="115"/>
    </row>
    <row r="34" spans="1:8" ht="63">
      <c r="A34" s="251">
        <v>14</v>
      </c>
      <c r="B34" s="236" t="s">
        <v>470</v>
      </c>
      <c r="C34" s="114" t="s">
        <v>471</v>
      </c>
      <c r="D34" s="114" t="s">
        <v>472</v>
      </c>
      <c r="E34" s="114"/>
      <c r="F34" s="115"/>
      <c r="G34" s="115"/>
      <c r="H34" s="115"/>
    </row>
    <row r="35" spans="1:8" ht="63">
      <c r="A35" s="251">
        <v>15</v>
      </c>
      <c r="B35" s="236" t="s">
        <v>473</v>
      </c>
      <c r="C35" s="114" t="s">
        <v>474</v>
      </c>
      <c r="D35" s="114" t="s">
        <v>475</v>
      </c>
      <c r="E35" s="114"/>
      <c r="F35" s="115"/>
      <c r="G35" s="115"/>
      <c r="H35" s="115"/>
    </row>
    <row r="36" spans="1:8" ht="63">
      <c r="A36" s="251">
        <v>16</v>
      </c>
      <c r="B36" s="236" t="s">
        <v>803</v>
      </c>
      <c r="C36" s="114" t="s">
        <v>476</v>
      </c>
      <c r="D36" s="114" t="s">
        <v>804</v>
      </c>
      <c r="E36" s="114"/>
      <c r="F36" s="115"/>
      <c r="G36" s="115"/>
      <c r="H36" s="115"/>
    </row>
    <row r="37" spans="1:8" ht="31.5">
      <c r="A37" s="251">
        <v>17</v>
      </c>
      <c r="B37" s="236" t="s">
        <v>477</v>
      </c>
      <c r="C37" s="114" t="s">
        <v>478</v>
      </c>
      <c r="D37" s="114" t="s">
        <v>479</v>
      </c>
      <c r="E37" s="114"/>
      <c r="F37" s="115"/>
      <c r="G37" s="115"/>
      <c r="H37" s="115"/>
    </row>
    <row r="38" spans="1:8" ht="31.5">
      <c r="A38" s="251">
        <v>18</v>
      </c>
      <c r="B38" s="239" t="s">
        <v>480</v>
      </c>
      <c r="C38" s="117" t="s">
        <v>481</v>
      </c>
      <c r="D38" s="118" t="s">
        <v>482</v>
      </c>
      <c r="E38" s="117"/>
      <c r="F38" s="117"/>
      <c r="G38" s="117"/>
      <c r="H38" s="117"/>
    </row>
    <row r="39" spans="1:8" ht="15.75" customHeight="1">
      <c r="A39" s="240"/>
      <c r="B39" s="344" t="s">
        <v>483</v>
      </c>
      <c r="C39" s="345"/>
      <c r="D39" s="345"/>
      <c r="E39" s="345"/>
      <c r="F39" s="345"/>
      <c r="G39" s="345"/>
      <c r="H39" s="346"/>
    </row>
    <row r="40" spans="1:8" ht="63">
      <c r="A40" s="251">
        <v>19</v>
      </c>
      <c r="B40" s="229" t="s">
        <v>431</v>
      </c>
      <c r="C40" s="229"/>
      <c r="D40" s="229" t="s">
        <v>484</v>
      </c>
      <c r="E40" s="229"/>
      <c r="F40" s="119"/>
      <c r="G40" s="119"/>
      <c r="H40" s="119"/>
    </row>
    <row r="41" spans="1:8" ht="78.75">
      <c r="A41" s="251">
        <v>20</v>
      </c>
      <c r="B41" s="229" t="s">
        <v>485</v>
      </c>
      <c r="C41" s="229"/>
      <c r="D41" s="229" t="s">
        <v>486</v>
      </c>
      <c r="E41" s="229"/>
      <c r="F41" s="119"/>
      <c r="G41" s="119"/>
      <c r="H41" s="119"/>
    </row>
    <row r="42" spans="1:8" ht="78.75">
      <c r="A42" s="251">
        <v>21</v>
      </c>
      <c r="B42" s="229" t="s">
        <v>487</v>
      </c>
      <c r="C42" s="229"/>
      <c r="D42" s="229" t="s">
        <v>488</v>
      </c>
      <c r="E42" s="229"/>
      <c r="F42" s="119"/>
      <c r="G42" s="119"/>
      <c r="H42" s="119"/>
    </row>
    <row r="43" spans="1:8" ht="78.75">
      <c r="A43" s="251">
        <v>22</v>
      </c>
      <c r="B43" s="229" t="s">
        <v>489</v>
      </c>
      <c r="C43" s="229"/>
      <c r="D43" s="229" t="s">
        <v>490</v>
      </c>
      <c r="E43" s="229"/>
      <c r="F43" s="119"/>
      <c r="G43" s="119"/>
      <c r="H43" s="119"/>
    </row>
    <row r="44" spans="1:8" ht="63">
      <c r="A44" s="251">
        <v>23</v>
      </c>
      <c r="B44" s="229" t="s">
        <v>491</v>
      </c>
      <c r="C44" s="229"/>
      <c r="D44" s="229" t="s">
        <v>492</v>
      </c>
      <c r="E44" s="229"/>
      <c r="F44" s="119"/>
      <c r="G44" s="119"/>
      <c r="H44" s="119"/>
    </row>
    <row r="45" spans="1:8" ht="63">
      <c r="A45" s="251">
        <v>24</v>
      </c>
      <c r="B45" s="229" t="s">
        <v>493</v>
      </c>
      <c r="C45" s="229"/>
      <c r="D45" s="229" t="s">
        <v>494</v>
      </c>
      <c r="E45" s="229"/>
      <c r="F45" s="119"/>
      <c r="G45" s="119"/>
      <c r="H45" s="119"/>
    </row>
    <row r="46" spans="1:8" ht="63">
      <c r="A46" s="251">
        <v>25</v>
      </c>
      <c r="B46" s="229" t="s">
        <v>495</v>
      </c>
      <c r="C46" s="229"/>
      <c r="D46" s="229" t="s">
        <v>492</v>
      </c>
      <c r="E46" s="229"/>
      <c r="F46" s="119"/>
      <c r="G46" s="119"/>
      <c r="H46" s="119"/>
    </row>
    <row r="47" spans="1:8" ht="63">
      <c r="A47" s="251">
        <v>26</v>
      </c>
      <c r="B47" s="229" t="s">
        <v>496</v>
      </c>
      <c r="C47" s="229"/>
      <c r="D47" s="229" t="s">
        <v>494</v>
      </c>
      <c r="E47" s="229"/>
      <c r="F47" s="119"/>
      <c r="G47" s="119"/>
      <c r="H47" s="119"/>
    </row>
    <row r="48" spans="1:8" ht="63">
      <c r="A48" s="251">
        <v>27</v>
      </c>
      <c r="B48" s="229" t="s">
        <v>497</v>
      </c>
      <c r="C48" s="229"/>
      <c r="D48" s="229" t="s">
        <v>498</v>
      </c>
      <c r="E48" s="229"/>
      <c r="F48" s="119"/>
      <c r="G48" s="119"/>
      <c r="H48" s="119"/>
    </row>
    <row r="49" spans="1:8" ht="31.5">
      <c r="A49" s="311">
        <v>28</v>
      </c>
      <c r="B49" s="314" t="s">
        <v>85</v>
      </c>
      <c r="C49" s="114"/>
      <c r="D49" s="114" t="s">
        <v>435</v>
      </c>
      <c r="E49" s="229"/>
      <c r="F49" s="119"/>
      <c r="G49" s="119"/>
      <c r="H49" s="119"/>
    </row>
    <row r="50" spans="1:8">
      <c r="A50" s="312"/>
      <c r="B50" s="314"/>
      <c r="C50" s="114" t="s">
        <v>436</v>
      </c>
      <c r="D50" s="114" t="s">
        <v>437</v>
      </c>
      <c r="E50" s="229"/>
      <c r="F50" s="119"/>
      <c r="G50" s="119"/>
      <c r="H50" s="119"/>
    </row>
    <row r="51" spans="1:8">
      <c r="A51" s="312"/>
      <c r="B51" s="314"/>
      <c r="C51" s="114" t="s">
        <v>438</v>
      </c>
      <c r="D51" s="114" t="s">
        <v>439</v>
      </c>
      <c r="E51" s="229"/>
      <c r="F51" s="119"/>
      <c r="G51" s="119"/>
      <c r="H51" s="119"/>
    </row>
    <row r="52" spans="1:8">
      <c r="A52" s="312"/>
      <c r="B52" s="314"/>
      <c r="C52" s="114" t="s">
        <v>440</v>
      </c>
      <c r="D52" s="114" t="s">
        <v>441</v>
      </c>
      <c r="E52" s="229"/>
      <c r="F52" s="119"/>
      <c r="G52" s="119"/>
      <c r="H52" s="119"/>
    </row>
    <row r="53" spans="1:8">
      <c r="A53" s="312"/>
      <c r="B53" s="314"/>
      <c r="C53" s="114" t="s">
        <v>442</v>
      </c>
      <c r="D53" s="114" t="s">
        <v>443</v>
      </c>
      <c r="E53" s="229"/>
      <c r="F53" s="119"/>
      <c r="G53" s="119"/>
      <c r="H53" s="119"/>
    </row>
    <row r="54" spans="1:8">
      <c r="A54" s="312"/>
      <c r="B54" s="314"/>
      <c r="C54" s="114" t="s">
        <v>444</v>
      </c>
      <c r="D54" s="114" t="s">
        <v>445</v>
      </c>
      <c r="E54" s="229"/>
      <c r="F54" s="119"/>
      <c r="G54" s="119"/>
      <c r="H54" s="119"/>
    </row>
    <row r="55" spans="1:8">
      <c r="A55" s="312"/>
      <c r="B55" s="314"/>
      <c r="C55" s="114" t="s">
        <v>446</v>
      </c>
      <c r="D55" s="114" t="s">
        <v>447</v>
      </c>
      <c r="E55" s="114"/>
      <c r="F55" s="119"/>
      <c r="G55" s="119"/>
      <c r="H55" s="119"/>
    </row>
    <row r="56" spans="1:8" ht="31.5">
      <c r="A56" s="312"/>
      <c r="B56" s="314"/>
      <c r="C56" s="114" t="s">
        <v>448</v>
      </c>
      <c r="D56" s="114" t="s">
        <v>449</v>
      </c>
      <c r="E56" s="114"/>
      <c r="F56" s="119"/>
      <c r="G56" s="119"/>
      <c r="H56" s="119"/>
    </row>
    <row r="57" spans="1:8" ht="31.5">
      <c r="A57" s="313"/>
      <c r="B57" s="314"/>
      <c r="C57" s="114" t="s">
        <v>450</v>
      </c>
      <c r="D57" s="114" t="s">
        <v>451</v>
      </c>
      <c r="E57" s="114"/>
      <c r="F57" s="119"/>
      <c r="G57" s="119"/>
      <c r="H57" s="119"/>
    </row>
    <row r="58" spans="1:8">
      <c r="A58" s="251">
        <v>29</v>
      </c>
      <c r="B58" s="236" t="s">
        <v>101</v>
      </c>
      <c r="C58" s="114"/>
      <c r="D58" s="114" t="s">
        <v>434</v>
      </c>
      <c r="E58" s="114"/>
      <c r="F58" s="119"/>
      <c r="G58" s="119"/>
      <c r="H58" s="119"/>
    </row>
    <row r="59" spans="1:8">
      <c r="A59" s="251">
        <v>30</v>
      </c>
      <c r="B59" s="236" t="s">
        <v>331</v>
      </c>
      <c r="C59" s="114"/>
      <c r="D59" s="114" t="s">
        <v>434</v>
      </c>
      <c r="E59" s="114"/>
      <c r="F59" s="119"/>
      <c r="G59" s="119"/>
      <c r="H59" s="119"/>
    </row>
    <row r="60" spans="1:8">
      <c r="A60" s="251">
        <v>31</v>
      </c>
      <c r="B60" s="236" t="s">
        <v>104</v>
      </c>
      <c r="C60" s="114"/>
      <c r="D60" s="114" t="s">
        <v>434</v>
      </c>
      <c r="E60" s="114"/>
      <c r="F60" s="119"/>
      <c r="G60" s="119"/>
      <c r="H60" s="119"/>
    </row>
    <row r="61" spans="1:8">
      <c r="A61" s="251">
        <v>32</v>
      </c>
      <c r="B61" s="236" t="s">
        <v>499</v>
      </c>
      <c r="C61" s="114"/>
      <c r="D61" s="114" t="s">
        <v>434</v>
      </c>
      <c r="E61" s="114"/>
      <c r="F61" s="119"/>
      <c r="G61" s="119"/>
      <c r="H61" s="119"/>
    </row>
    <row r="62" spans="1:8">
      <c r="A62" s="251">
        <v>33</v>
      </c>
      <c r="B62" s="236" t="s">
        <v>105</v>
      </c>
      <c r="C62" s="114"/>
      <c r="D62" s="114" t="s">
        <v>434</v>
      </c>
      <c r="E62" s="114"/>
      <c r="F62" s="119"/>
      <c r="G62" s="119"/>
      <c r="H62" s="119"/>
    </row>
    <row r="63" spans="1:8" ht="15.75" customHeight="1">
      <c r="A63" s="116"/>
      <c r="B63" s="315" t="s">
        <v>500</v>
      </c>
      <c r="C63" s="316"/>
      <c r="D63" s="316"/>
      <c r="E63" s="316"/>
      <c r="F63" s="316"/>
      <c r="G63" s="316"/>
      <c r="H63" s="120"/>
    </row>
    <row r="64" spans="1:8" ht="31.5">
      <c r="A64" s="251">
        <v>34</v>
      </c>
      <c r="B64" s="236" t="s">
        <v>501</v>
      </c>
      <c r="C64" s="114" t="s">
        <v>502</v>
      </c>
      <c r="D64" s="114" t="s">
        <v>503</v>
      </c>
      <c r="E64" s="114"/>
      <c r="F64" s="119"/>
      <c r="G64" s="119"/>
      <c r="H64" s="119"/>
    </row>
    <row r="65" spans="1:8" ht="94.5">
      <c r="A65" s="251">
        <v>35</v>
      </c>
      <c r="B65" s="236" t="s">
        <v>805</v>
      </c>
      <c r="C65" s="236" t="s">
        <v>806</v>
      </c>
      <c r="D65" s="236" t="s">
        <v>504</v>
      </c>
      <c r="E65" s="236"/>
      <c r="F65" s="241"/>
      <c r="G65" s="241"/>
      <c r="H65" s="241"/>
    </row>
    <row r="66" spans="1:8" ht="63">
      <c r="A66" s="251">
        <v>36</v>
      </c>
      <c r="B66" s="236" t="s">
        <v>807</v>
      </c>
      <c r="C66" s="114" t="s">
        <v>808</v>
      </c>
      <c r="D66" s="114" t="s">
        <v>504</v>
      </c>
      <c r="E66" s="114"/>
      <c r="F66" s="119"/>
      <c r="G66" s="119"/>
      <c r="H66" s="119"/>
    </row>
    <row r="67" spans="1:8" ht="63">
      <c r="A67" s="251">
        <v>37</v>
      </c>
      <c r="B67" s="236" t="s">
        <v>809</v>
      </c>
      <c r="C67" s="114" t="s">
        <v>810</v>
      </c>
      <c r="D67" s="114" t="s">
        <v>504</v>
      </c>
      <c r="E67" s="114"/>
      <c r="F67" s="119"/>
      <c r="G67" s="119"/>
      <c r="H67" s="119"/>
    </row>
    <row r="68" spans="1:8" ht="47.25">
      <c r="A68" s="251">
        <v>38</v>
      </c>
      <c r="B68" s="236" t="s">
        <v>811</v>
      </c>
      <c r="C68" s="114" t="s">
        <v>505</v>
      </c>
      <c r="D68" s="114" t="s">
        <v>504</v>
      </c>
      <c r="E68" s="114"/>
      <c r="F68" s="119"/>
      <c r="G68" s="119"/>
      <c r="H68" s="119"/>
    </row>
    <row r="69" spans="1:8" ht="63">
      <c r="A69" s="251">
        <v>39</v>
      </c>
      <c r="B69" s="236" t="s">
        <v>812</v>
      </c>
      <c r="C69" s="115" t="s">
        <v>506</v>
      </c>
      <c r="D69" s="114" t="s">
        <v>507</v>
      </c>
      <c r="E69" s="115"/>
      <c r="F69" s="119"/>
      <c r="G69" s="119"/>
      <c r="H69" s="119"/>
    </row>
    <row r="70" spans="1:8" ht="78.75">
      <c r="A70" s="251">
        <v>40</v>
      </c>
      <c r="B70" s="236" t="s">
        <v>813</v>
      </c>
      <c r="C70" s="115" t="s">
        <v>508</v>
      </c>
      <c r="D70" s="114" t="s">
        <v>507</v>
      </c>
      <c r="E70" s="115"/>
      <c r="F70" s="119"/>
      <c r="G70" s="119"/>
      <c r="H70" s="119"/>
    </row>
    <row r="71" spans="1:8" ht="47.25">
      <c r="A71" s="251">
        <v>41</v>
      </c>
      <c r="B71" s="236" t="s">
        <v>814</v>
      </c>
      <c r="C71" s="115" t="s">
        <v>509</v>
      </c>
      <c r="D71" s="114" t="s">
        <v>507</v>
      </c>
      <c r="E71" s="115"/>
      <c r="F71" s="119"/>
      <c r="G71" s="119"/>
      <c r="H71" s="119"/>
    </row>
    <row r="72" spans="1:8" ht="94.5">
      <c r="A72" s="251">
        <v>42</v>
      </c>
      <c r="B72" s="236" t="s">
        <v>815</v>
      </c>
      <c r="C72" s="114" t="s">
        <v>510</v>
      </c>
      <c r="D72" s="114" t="s">
        <v>507</v>
      </c>
      <c r="E72" s="115"/>
      <c r="F72" s="119"/>
      <c r="G72" s="119"/>
      <c r="H72" s="119"/>
    </row>
    <row r="73" spans="1:8" ht="78.75">
      <c r="A73" s="251">
        <v>43</v>
      </c>
      <c r="B73" s="236" t="s">
        <v>816</v>
      </c>
      <c r="C73" s="114" t="s">
        <v>511</v>
      </c>
      <c r="D73" s="114" t="s">
        <v>507</v>
      </c>
      <c r="E73" s="115"/>
      <c r="F73" s="119"/>
      <c r="G73" s="119"/>
      <c r="H73" s="119"/>
    </row>
    <row r="74" spans="1:8" ht="47.25">
      <c r="A74" s="251">
        <v>44</v>
      </c>
      <c r="B74" s="236" t="s">
        <v>812</v>
      </c>
      <c r="C74" s="115" t="s">
        <v>512</v>
      </c>
      <c r="D74" s="114" t="s">
        <v>507</v>
      </c>
      <c r="E74" s="115"/>
      <c r="F74" s="119"/>
      <c r="G74" s="119"/>
      <c r="H74" s="119"/>
    </row>
    <row r="75" spans="1:8" ht="63">
      <c r="A75" s="251">
        <v>45</v>
      </c>
      <c r="B75" s="236" t="s">
        <v>817</v>
      </c>
      <c r="C75" s="115" t="s">
        <v>513</v>
      </c>
      <c r="D75" s="114" t="s">
        <v>507</v>
      </c>
      <c r="E75" s="115"/>
      <c r="F75" s="119"/>
      <c r="G75" s="119"/>
      <c r="H75" s="119"/>
    </row>
    <row r="76" spans="1:8" ht="63">
      <c r="A76" s="251">
        <v>46</v>
      </c>
      <c r="B76" s="236" t="s">
        <v>514</v>
      </c>
      <c r="C76" s="114" t="s">
        <v>515</v>
      </c>
      <c r="D76" s="114" t="s">
        <v>516</v>
      </c>
      <c r="E76" s="114"/>
      <c r="F76" s="119"/>
      <c r="G76" s="119"/>
      <c r="H76" s="119"/>
    </row>
    <row r="77" spans="1:8" ht="78.75">
      <c r="A77" s="251">
        <v>47</v>
      </c>
      <c r="B77" s="236" t="s">
        <v>517</v>
      </c>
      <c r="C77" s="114" t="s">
        <v>518</v>
      </c>
      <c r="D77" s="114" t="s">
        <v>519</v>
      </c>
      <c r="E77" s="114"/>
      <c r="F77" s="119"/>
      <c r="G77" s="119"/>
      <c r="H77" s="119"/>
    </row>
    <row r="78" spans="1:8" ht="63">
      <c r="A78" s="251">
        <v>48</v>
      </c>
      <c r="B78" s="236" t="s">
        <v>520</v>
      </c>
      <c r="C78" s="114" t="s">
        <v>521</v>
      </c>
      <c r="D78" s="114" t="s">
        <v>818</v>
      </c>
      <c r="E78" s="114"/>
      <c r="F78" s="119"/>
      <c r="G78" s="119"/>
      <c r="H78" s="119"/>
    </row>
    <row r="79" spans="1:8" ht="63">
      <c r="A79" s="251">
        <v>49</v>
      </c>
      <c r="B79" s="236" t="s">
        <v>522</v>
      </c>
      <c r="C79" s="114" t="s">
        <v>523</v>
      </c>
      <c r="D79" s="114" t="s">
        <v>819</v>
      </c>
      <c r="E79" s="114"/>
      <c r="F79" s="119"/>
      <c r="G79" s="119"/>
      <c r="H79" s="119"/>
    </row>
    <row r="80" spans="1:8" ht="63">
      <c r="A80" s="251">
        <v>50</v>
      </c>
      <c r="B80" s="236" t="s">
        <v>524</v>
      </c>
      <c r="C80" s="114" t="s">
        <v>525</v>
      </c>
      <c r="D80" s="114" t="s">
        <v>820</v>
      </c>
      <c r="E80" s="114"/>
      <c r="F80" s="119"/>
      <c r="G80" s="119"/>
      <c r="H80" s="119"/>
    </row>
    <row r="81" spans="1:8" ht="63">
      <c r="A81" s="251">
        <v>51</v>
      </c>
      <c r="B81" s="236" t="s">
        <v>526</v>
      </c>
      <c r="C81" s="114" t="s">
        <v>527</v>
      </c>
      <c r="D81" s="114" t="s">
        <v>821</v>
      </c>
      <c r="E81" s="114"/>
      <c r="F81" s="119"/>
      <c r="G81" s="119"/>
      <c r="H81" s="119"/>
    </row>
    <row r="82" spans="1:8" ht="63">
      <c r="A82" s="251">
        <v>52</v>
      </c>
      <c r="B82" s="236" t="s">
        <v>528</v>
      </c>
      <c r="C82" s="114" t="s">
        <v>529</v>
      </c>
      <c r="D82" s="114" t="s">
        <v>822</v>
      </c>
      <c r="E82" s="114"/>
      <c r="F82" s="119"/>
      <c r="G82" s="119"/>
      <c r="H82" s="119"/>
    </row>
    <row r="83" spans="1:8" ht="63">
      <c r="A83" s="251">
        <v>53</v>
      </c>
      <c r="B83" s="236" t="s">
        <v>530</v>
      </c>
      <c r="C83" s="114" t="s">
        <v>531</v>
      </c>
      <c r="D83" s="114" t="s">
        <v>821</v>
      </c>
      <c r="E83" s="114"/>
      <c r="F83" s="119"/>
      <c r="G83" s="119"/>
      <c r="H83" s="119"/>
    </row>
    <row r="84" spans="1:8" ht="78.75">
      <c r="A84" s="251">
        <v>54</v>
      </c>
      <c r="B84" s="236" t="s">
        <v>823</v>
      </c>
      <c r="C84" s="114" t="s">
        <v>532</v>
      </c>
      <c r="D84" s="114" t="s">
        <v>533</v>
      </c>
      <c r="E84" s="114"/>
      <c r="F84" s="119"/>
      <c r="G84" s="119"/>
      <c r="H84" s="119"/>
    </row>
    <row r="85" spans="1:8" ht="63">
      <c r="A85" s="251">
        <v>55</v>
      </c>
      <c r="B85" s="236" t="s">
        <v>534</v>
      </c>
      <c r="C85" s="114" t="s">
        <v>535</v>
      </c>
      <c r="D85" s="114" t="s">
        <v>536</v>
      </c>
      <c r="E85" s="228" t="s">
        <v>537</v>
      </c>
      <c r="F85" s="119"/>
      <c r="G85" s="119"/>
      <c r="H85" s="119"/>
    </row>
    <row r="86" spans="1:8" ht="31.5">
      <c r="A86" s="251">
        <v>56</v>
      </c>
      <c r="B86" s="236" t="s">
        <v>538</v>
      </c>
      <c r="C86" s="114" t="s">
        <v>539</v>
      </c>
      <c r="D86" s="114" t="s">
        <v>540</v>
      </c>
      <c r="E86" s="114"/>
      <c r="F86" s="119"/>
      <c r="G86" s="119"/>
      <c r="H86" s="119"/>
    </row>
    <row r="87" spans="1:8" ht="15.75" customHeight="1">
      <c r="A87" s="116"/>
      <c r="B87" s="317" t="s">
        <v>541</v>
      </c>
      <c r="C87" s="318"/>
      <c r="D87" s="318"/>
      <c r="E87" s="318"/>
      <c r="F87" s="318"/>
      <c r="G87" s="318"/>
      <c r="H87" s="319"/>
    </row>
    <row r="88" spans="1:8" ht="47.25" customHeight="1">
      <c r="A88" s="251">
        <v>57</v>
      </c>
      <c r="B88" s="236" t="s">
        <v>542</v>
      </c>
      <c r="C88" s="114" t="s">
        <v>502</v>
      </c>
      <c r="D88" s="114" t="s">
        <v>503</v>
      </c>
      <c r="E88" s="115"/>
      <c r="F88" s="119"/>
      <c r="G88" s="119"/>
      <c r="H88" s="119"/>
    </row>
    <row r="89" spans="1:8" ht="15.75" customHeight="1">
      <c r="A89" s="251">
        <v>58</v>
      </c>
      <c r="B89" s="236" t="s">
        <v>805</v>
      </c>
      <c r="C89" s="236" t="s">
        <v>824</v>
      </c>
      <c r="D89" s="236" t="s">
        <v>504</v>
      </c>
      <c r="E89" s="114"/>
      <c r="F89" s="119"/>
      <c r="G89" s="119"/>
      <c r="H89" s="119"/>
    </row>
    <row r="90" spans="1:8" ht="31.5" customHeight="1">
      <c r="A90" s="251">
        <v>59</v>
      </c>
      <c r="B90" s="236" t="s">
        <v>807</v>
      </c>
      <c r="C90" s="114" t="s">
        <v>825</v>
      </c>
      <c r="D90" s="114" t="s">
        <v>504</v>
      </c>
      <c r="E90" s="114"/>
      <c r="F90" s="119"/>
      <c r="G90" s="119"/>
      <c r="H90" s="119"/>
    </row>
    <row r="91" spans="1:8" ht="63">
      <c r="A91" s="251">
        <v>60</v>
      </c>
      <c r="B91" s="236" t="s">
        <v>809</v>
      </c>
      <c r="C91" s="114" t="s">
        <v>826</v>
      </c>
      <c r="D91" s="114" t="s">
        <v>504</v>
      </c>
      <c r="E91" s="114"/>
      <c r="F91" s="119"/>
      <c r="G91" s="119"/>
      <c r="H91" s="119"/>
    </row>
    <row r="92" spans="1:8" ht="47.25">
      <c r="A92" s="251">
        <v>61</v>
      </c>
      <c r="B92" s="236" t="s">
        <v>827</v>
      </c>
      <c r="C92" s="114" t="s">
        <v>543</v>
      </c>
      <c r="D92" s="114" t="s">
        <v>504</v>
      </c>
      <c r="E92" s="114"/>
      <c r="F92" s="119"/>
      <c r="G92" s="119"/>
      <c r="H92" s="119"/>
    </row>
    <row r="93" spans="1:8" ht="63">
      <c r="A93" s="251">
        <v>62</v>
      </c>
      <c r="B93" s="236" t="s">
        <v>828</v>
      </c>
      <c r="C93" s="115" t="s">
        <v>544</v>
      </c>
      <c r="D93" s="114" t="s">
        <v>507</v>
      </c>
      <c r="E93" s="114"/>
      <c r="F93" s="119"/>
      <c r="G93" s="119"/>
      <c r="H93" s="119"/>
    </row>
    <row r="94" spans="1:8" ht="78.75">
      <c r="A94" s="251">
        <v>63</v>
      </c>
      <c r="B94" s="236" t="s">
        <v>829</v>
      </c>
      <c r="C94" s="115" t="s">
        <v>545</v>
      </c>
      <c r="D94" s="114" t="s">
        <v>507</v>
      </c>
      <c r="E94" s="114"/>
      <c r="F94" s="119"/>
      <c r="G94" s="119"/>
      <c r="H94" s="119"/>
    </row>
    <row r="95" spans="1:8" ht="15.75" customHeight="1">
      <c r="A95" s="251">
        <v>64</v>
      </c>
      <c r="B95" s="236" t="s">
        <v>830</v>
      </c>
      <c r="C95" s="115" t="s">
        <v>546</v>
      </c>
      <c r="D95" s="114" t="s">
        <v>507</v>
      </c>
      <c r="E95" s="114"/>
      <c r="F95" s="119"/>
      <c r="G95" s="119"/>
      <c r="H95" s="119"/>
    </row>
    <row r="96" spans="1:8" ht="94.5">
      <c r="A96" s="251">
        <v>65</v>
      </c>
      <c r="B96" s="236" t="s">
        <v>831</v>
      </c>
      <c r="C96" s="114" t="s">
        <v>547</v>
      </c>
      <c r="D96" s="114" t="s">
        <v>507</v>
      </c>
      <c r="E96" s="114"/>
      <c r="F96" s="119"/>
      <c r="G96" s="119"/>
      <c r="H96" s="119"/>
    </row>
    <row r="97" spans="1:8" ht="78.75">
      <c r="A97" s="251">
        <v>66</v>
      </c>
      <c r="B97" s="236" t="s">
        <v>832</v>
      </c>
      <c r="C97" s="114" t="s">
        <v>548</v>
      </c>
      <c r="D97" s="114" t="s">
        <v>507</v>
      </c>
      <c r="E97" s="114"/>
      <c r="F97" s="119"/>
      <c r="G97" s="119"/>
      <c r="H97" s="119"/>
    </row>
    <row r="98" spans="1:8" ht="47.25">
      <c r="A98" s="251">
        <v>67</v>
      </c>
      <c r="B98" s="236" t="s">
        <v>833</v>
      </c>
      <c r="C98" s="115" t="s">
        <v>549</v>
      </c>
      <c r="D98" s="114" t="s">
        <v>507</v>
      </c>
      <c r="E98" s="114"/>
      <c r="F98" s="119"/>
      <c r="G98" s="119"/>
      <c r="H98" s="119"/>
    </row>
    <row r="99" spans="1:8" ht="63">
      <c r="A99" s="251">
        <v>68</v>
      </c>
      <c r="B99" s="236" t="s">
        <v>834</v>
      </c>
      <c r="C99" s="115" t="s">
        <v>550</v>
      </c>
      <c r="D99" s="114" t="s">
        <v>507</v>
      </c>
      <c r="E99" s="114"/>
      <c r="F99" s="119"/>
      <c r="G99" s="119"/>
      <c r="H99" s="119"/>
    </row>
    <row r="100" spans="1:8" ht="78.75">
      <c r="A100" s="251">
        <v>69</v>
      </c>
      <c r="B100" s="236" t="s">
        <v>551</v>
      </c>
      <c r="C100" s="114" t="s">
        <v>552</v>
      </c>
      <c r="D100" s="114" t="s">
        <v>818</v>
      </c>
      <c r="E100" s="114"/>
      <c r="F100" s="119"/>
      <c r="G100" s="119"/>
      <c r="H100" s="119"/>
    </row>
    <row r="101" spans="1:8" ht="63">
      <c r="A101" s="251">
        <v>70</v>
      </c>
      <c r="B101" s="236" t="s">
        <v>553</v>
      </c>
      <c r="C101" s="114" t="s">
        <v>554</v>
      </c>
      <c r="D101" s="114" t="s">
        <v>819</v>
      </c>
      <c r="E101" s="114"/>
      <c r="F101" s="119"/>
      <c r="G101" s="119"/>
      <c r="H101" s="119"/>
    </row>
    <row r="102" spans="1:8" ht="63">
      <c r="A102" s="251">
        <v>71</v>
      </c>
      <c r="B102" s="236" t="s">
        <v>555</v>
      </c>
      <c r="C102" s="114" t="s">
        <v>556</v>
      </c>
      <c r="D102" s="114" t="s">
        <v>820</v>
      </c>
      <c r="E102" s="114"/>
      <c r="F102" s="119"/>
      <c r="G102" s="119"/>
      <c r="H102" s="119"/>
    </row>
    <row r="103" spans="1:8" ht="63">
      <c r="A103" s="251">
        <v>72</v>
      </c>
      <c r="B103" s="236" t="s">
        <v>557</v>
      </c>
      <c r="C103" s="114" t="s">
        <v>558</v>
      </c>
      <c r="D103" s="114" t="s">
        <v>821</v>
      </c>
      <c r="E103" s="114"/>
      <c r="F103" s="119"/>
      <c r="G103" s="119"/>
      <c r="H103" s="119"/>
    </row>
    <row r="104" spans="1:8" ht="78.75">
      <c r="A104" s="251">
        <v>73</v>
      </c>
      <c r="B104" s="236" t="s">
        <v>559</v>
      </c>
      <c r="C104" s="114" t="s">
        <v>560</v>
      </c>
      <c r="D104" s="114" t="s">
        <v>822</v>
      </c>
      <c r="E104" s="114"/>
      <c r="F104" s="119"/>
      <c r="G104" s="119"/>
      <c r="H104" s="119"/>
    </row>
    <row r="105" spans="1:8" ht="63">
      <c r="A105" s="251">
        <v>74</v>
      </c>
      <c r="B105" s="236" t="s">
        <v>561</v>
      </c>
      <c r="C105" s="114" t="s">
        <v>562</v>
      </c>
      <c r="D105" s="114" t="s">
        <v>821</v>
      </c>
      <c r="E105" s="114"/>
      <c r="F105" s="119"/>
      <c r="G105" s="119"/>
      <c r="H105" s="119"/>
    </row>
    <row r="106" spans="1:8" ht="78.75">
      <c r="A106" s="251">
        <v>75</v>
      </c>
      <c r="B106" s="236" t="s">
        <v>563</v>
      </c>
      <c r="C106" s="114" t="s">
        <v>564</v>
      </c>
      <c r="D106" s="114" t="s">
        <v>533</v>
      </c>
      <c r="E106" s="114"/>
      <c r="F106" s="119"/>
      <c r="G106" s="119"/>
      <c r="H106" s="119"/>
    </row>
    <row r="107" spans="1:8" ht="63">
      <c r="A107" s="251">
        <v>76</v>
      </c>
      <c r="B107" s="236" t="s">
        <v>565</v>
      </c>
      <c r="C107" s="114" t="s">
        <v>566</v>
      </c>
      <c r="D107" s="114" t="s">
        <v>567</v>
      </c>
      <c r="E107" s="114" t="s">
        <v>568</v>
      </c>
      <c r="F107" s="119"/>
      <c r="G107" s="119"/>
      <c r="H107" s="119"/>
    </row>
    <row r="108" spans="1:8" ht="31.5">
      <c r="A108" s="251">
        <v>77</v>
      </c>
      <c r="B108" s="236" t="s">
        <v>538</v>
      </c>
      <c r="C108" s="114" t="s">
        <v>539</v>
      </c>
      <c r="D108" s="114" t="s">
        <v>540</v>
      </c>
      <c r="E108" s="114"/>
      <c r="F108" s="119"/>
      <c r="G108" s="119"/>
      <c r="H108" s="119"/>
    </row>
    <row r="109" spans="1:8" ht="15.75" customHeight="1">
      <c r="A109" s="116"/>
      <c r="B109" s="320" t="s">
        <v>569</v>
      </c>
      <c r="C109" s="321"/>
      <c r="D109" s="321"/>
      <c r="E109" s="321"/>
      <c r="F109" s="321"/>
      <c r="G109" s="321"/>
      <c r="H109" s="322"/>
    </row>
    <row r="110" spans="1:8" ht="94.5">
      <c r="A110" s="251">
        <v>78</v>
      </c>
      <c r="B110" s="229" t="s">
        <v>570</v>
      </c>
      <c r="C110" s="114" t="s">
        <v>571</v>
      </c>
      <c r="D110" s="121" t="s">
        <v>572</v>
      </c>
      <c r="E110" s="115"/>
      <c r="F110" s="119"/>
      <c r="G110" s="119"/>
      <c r="H110" s="119"/>
    </row>
    <row r="111" spans="1:8" ht="78.75">
      <c r="A111" s="251">
        <v>79</v>
      </c>
      <c r="B111" s="229" t="s">
        <v>573</v>
      </c>
      <c r="C111" s="114" t="s">
        <v>574</v>
      </c>
      <c r="D111" s="114" t="s">
        <v>575</v>
      </c>
      <c r="E111" s="115"/>
      <c r="F111" s="119"/>
      <c r="G111" s="119"/>
      <c r="H111" s="119"/>
    </row>
    <row r="112" spans="1:8" ht="31.5">
      <c r="A112" s="251">
        <v>80</v>
      </c>
      <c r="B112" s="236" t="s">
        <v>538</v>
      </c>
      <c r="C112" s="114" t="s">
        <v>539</v>
      </c>
      <c r="D112" s="114" t="s">
        <v>540</v>
      </c>
      <c r="E112" s="115"/>
      <c r="F112" s="119"/>
      <c r="G112" s="119"/>
      <c r="H112" s="119"/>
    </row>
    <row r="113" spans="1:8" ht="15.75" customHeight="1">
      <c r="A113" s="122"/>
      <c r="B113" s="315" t="s">
        <v>576</v>
      </c>
      <c r="C113" s="316"/>
      <c r="D113" s="316"/>
      <c r="E113" s="316"/>
      <c r="F113" s="316"/>
      <c r="G113" s="316"/>
      <c r="H113" s="343"/>
    </row>
    <row r="114" spans="1:8" ht="31.5">
      <c r="A114" s="251">
        <v>81</v>
      </c>
      <c r="B114" s="229" t="s">
        <v>577</v>
      </c>
      <c r="C114" s="228" t="s">
        <v>578</v>
      </c>
      <c r="D114" s="228" t="s">
        <v>579</v>
      </c>
      <c r="E114" s="228"/>
      <c r="F114" s="119"/>
      <c r="G114" s="119"/>
      <c r="H114" s="119"/>
    </row>
    <row r="115" spans="1:8" ht="78.75">
      <c r="A115" s="251">
        <v>82</v>
      </c>
      <c r="B115" s="229" t="s">
        <v>580</v>
      </c>
      <c r="C115" s="228" t="s">
        <v>578</v>
      </c>
      <c r="D115" s="228" t="s">
        <v>581</v>
      </c>
      <c r="E115" s="228"/>
      <c r="F115" s="119"/>
      <c r="G115" s="119"/>
      <c r="H115" s="119"/>
    </row>
    <row r="116" spans="1:8" ht="31.5">
      <c r="A116" s="252">
        <v>83</v>
      </c>
      <c r="B116" s="236" t="s">
        <v>538</v>
      </c>
      <c r="C116" s="114" t="s">
        <v>539</v>
      </c>
      <c r="D116" s="114" t="s">
        <v>540</v>
      </c>
      <c r="E116" s="115"/>
      <c r="F116" s="119"/>
      <c r="G116" s="119"/>
      <c r="H116" s="119"/>
    </row>
    <row r="125" spans="1:8" ht="15.75" customHeight="1"/>
    <row r="149" ht="15.75" customHeight="1"/>
  </sheetData>
  <mergeCells count="20">
    <mergeCell ref="B9:H9"/>
    <mergeCell ref="B27:H27"/>
    <mergeCell ref="B39:H39"/>
    <mergeCell ref="B113:H113"/>
    <mergeCell ref="B1:F1"/>
    <mergeCell ref="B2:F2"/>
    <mergeCell ref="B3:F3"/>
    <mergeCell ref="E4:F4"/>
    <mergeCell ref="E5:F5"/>
    <mergeCell ref="A12:A20"/>
    <mergeCell ref="B12:B20"/>
    <mergeCell ref="A21:A22"/>
    <mergeCell ref="B21:B22"/>
    <mergeCell ref="A23:A24"/>
    <mergeCell ref="B23:B24"/>
    <mergeCell ref="A49:A57"/>
    <mergeCell ref="B49:B57"/>
    <mergeCell ref="B63:G63"/>
    <mergeCell ref="B87:H87"/>
    <mergeCell ref="B109:H109"/>
  </mergeCells>
  <dataValidations count="1">
    <dataValidation type="list" allowBlank="1" showErrorMessage="1" sqref="F8">
      <formula1>$J$2:$J$6</formula1>
      <formula2>0</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0" workbookViewId="0">
      <selection activeCell="P3" sqref="P3"/>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showGridLines="0" workbookViewId="0">
      <pane ySplit="7" topLeftCell="A8" activePane="bottomLeft" state="frozen"/>
      <selection pane="bottomLeft" activeCell="B11" sqref="B11:B20"/>
    </sheetView>
  </sheetViews>
  <sheetFormatPr defaultRowHeight="15"/>
  <cols>
    <col min="1" max="1" width="31.85546875" customWidth="1"/>
    <col min="2" max="2" width="32.28515625" customWidth="1"/>
    <col min="3" max="3" width="35.7109375" customWidth="1"/>
    <col min="4" max="4" width="59.28515625" customWidth="1"/>
    <col min="5" max="5" width="20" customWidth="1"/>
    <col min="6" max="6" width="5.28515625" customWidth="1"/>
    <col min="7" max="7" width="6.140625" customWidth="1"/>
    <col min="8" max="8" width="6.28515625" customWidth="1"/>
  </cols>
  <sheetData>
    <row r="1" spans="1:8">
      <c r="A1" s="253" t="s">
        <v>23</v>
      </c>
      <c r="B1" s="357" t="s">
        <v>582</v>
      </c>
      <c r="C1" s="358"/>
      <c r="D1" s="358"/>
      <c r="E1" s="358"/>
      <c r="F1" s="359"/>
      <c r="G1" s="254"/>
      <c r="H1" s="254"/>
    </row>
    <row r="2" spans="1:8">
      <c r="A2" s="255" t="s">
        <v>24</v>
      </c>
      <c r="B2" s="360" t="s">
        <v>583</v>
      </c>
      <c r="C2" s="361"/>
      <c r="D2" s="361"/>
      <c r="E2" s="361"/>
      <c r="F2" s="362"/>
      <c r="G2" s="254"/>
      <c r="H2" s="254"/>
    </row>
    <row r="3" spans="1:8">
      <c r="A3" s="255" t="s">
        <v>25</v>
      </c>
      <c r="B3" s="360" t="s">
        <v>430</v>
      </c>
      <c r="C3" s="361"/>
      <c r="D3" s="361"/>
      <c r="E3" s="361"/>
      <c r="F3" s="362"/>
      <c r="G3" s="254"/>
      <c r="H3" s="254"/>
    </row>
    <row r="4" spans="1:8" ht="15.75" thickBot="1">
      <c r="A4" s="256" t="s">
        <v>26</v>
      </c>
      <c r="B4" s="257" t="s">
        <v>27</v>
      </c>
      <c r="C4" s="257" t="s">
        <v>28</v>
      </c>
      <c r="D4" s="257" t="s">
        <v>29</v>
      </c>
      <c r="E4" s="258" t="s">
        <v>30</v>
      </c>
      <c r="F4" s="259"/>
      <c r="G4" s="254"/>
      <c r="H4" s="254"/>
    </row>
    <row r="5" spans="1:8" ht="15.75" thickBot="1">
      <c r="A5" s="247">
        <f>COUNTIF(F9:F997,"Pass")</f>
        <v>0</v>
      </c>
      <c r="B5" s="248">
        <f>COUNTIF(F9:F997,"Fail")</f>
        <v>0</v>
      </c>
      <c r="C5" s="248">
        <f>E5-D5-B5-A5</f>
        <v>96</v>
      </c>
      <c r="D5" s="249">
        <f>COUNTIF(F$9:F$998,"N/A")</f>
        <v>0</v>
      </c>
      <c r="E5" s="338">
        <f>COUNT(A9:A998)</f>
        <v>96</v>
      </c>
      <c r="F5" s="339"/>
      <c r="G5" s="254"/>
      <c r="H5" s="254"/>
    </row>
    <row r="6" spans="1:8">
      <c r="A6" s="254"/>
      <c r="B6" s="254"/>
      <c r="C6" s="254"/>
      <c r="D6" s="254"/>
      <c r="E6" s="254"/>
      <c r="F6" s="254"/>
      <c r="G6" s="254"/>
      <c r="H6" s="254"/>
    </row>
    <row r="7" spans="1:8" ht="25.5">
      <c r="A7" s="125" t="s">
        <v>31</v>
      </c>
      <c r="B7" s="125" t="s">
        <v>32</v>
      </c>
      <c r="C7" s="125" t="s">
        <v>33</v>
      </c>
      <c r="D7" s="126" t="s">
        <v>34</v>
      </c>
      <c r="E7" s="127" t="s">
        <v>35</v>
      </c>
      <c r="F7" s="127" t="s">
        <v>36</v>
      </c>
      <c r="G7" s="127" t="s">
        <v>37</v>
      </c>
      <c r="H7" s="127" t="s">
        <v>38</v>
      </c>
    </row>
    <row r="8" spans="1:8" ht="15.75">
      <c r="A8" s="179"/>
      <c r="B8" s="363" t="s">
        <v>80</v>
      </c>
      <c r="C8" s="364"/>
      <c r="D8" s="364"/>
      <c r="E8" s="364"/>
      <c r="F8" s="364"/>
      <c r="G8" s="364"/>
      <c r="H8" s="365"/>
    </row>
    <row r="9" spans="1:8" ht="47.25">
      <c r="A9" s="281">
        <v>1</v>
      </c>
      <c r="B9" s="261" t="s">
        <v>584</v>
      </c>
      <c r="C9" s="261"/>
      <c r="D9" s="129" t="s">
        <v>585</v>
      </c>
      <c r="E9" s="261"/>
      <c r="F9" s="262"/>
      <c r="G9" s="262"/>
      <c r="H9" s="262"/>
    </row>
    <row r="10" spans="1:8" ht="15.75">
      <c r="A10" s="281">
        <v>2</v>
      </c>
      <c r="B10" s="171" t="s">
        <v>433</v>
      </c>
      <c r="C10" s="171"/>
      <c r="D10" s="171" t="s">
        <v>434</v>
      </c>
      <c r="E10" s="171"/>
      <c r="F10" s="237"/>
      <c r="G10" s="237"/>
      <c r="H10" s="237"/>
    </row>
    <row r="11" spans="1:8" ht="31.5">
      <c r="A11" s="353">
        <v>3</v>
      </c>
      <c r="B11" s="328" t="s">
        <v>85</v>
      </c>
      <c r="C11" s="171"/>
      <c r="D11" s="114" t="s">
        <v>435</v>
      </c>
      <c r="E11" s="171"/>
      <c r="F11" s="237"/>
      <c r="G11" s="237"/>
      <c r="H11" s="237"/>
    </row>
    <row r="12" spans="1:8" ht="15.75">
      <c r="A12" s="353"/>
      <c r="B12" s="356"/>
      <c r="C12" s="171" t="s">
        <v>586</v>
      </c>
      <c r="D12" s="171" t="s">
        <v>437</v>
      </c>
      <c r="E12" s="171"/>
      <c r="F12" s="237"/>
      <c r="G12" s="237"/>
      <c r="H12" s="237"/>
    </row>
    <row r="13" spans="1:8" ht="15.75">
      <c r="A13" s="353"/>
      <c r="B13" s="356"/>
      <c r="C13" s="171" t="s">
        <v>438</v>
      </c>
      <c r="D13" s="171" t="s">
        <v>439</v>
      </c>
      <c r="E13" s="171"/>
      <c r="F13" s="237"/>
      <c r="G13" s="237"/>
      <c r="H13" s="237"/>
    </row>
    <row r="14" spans="1:8" ht="15.75">
      <c r="A14" s="353"/>
      <c r="B14" s="356"/>
      <c r="C14" s="171" t="s">
        <v>440</v>
      </c>
      <c r="D14" s="171" t="s">
        <v>441</v>
      </c>
      <c r="E14" s="171"/>
      <c r="F14" s="237"/>
      <c r="G14" s="237"/>
      <c r="H14" s="237"/>
    </row>
    <row r="15" spans="1:8" ht="15.75">
      <c r="A15" s="353"/>
      <c r="B15" s="356"/>
      <c r="C15" s="171" t="s">
        <v>442</v>
      </c>
      <c r="D15" s="171" t="s">
        <v>443</v>
      </c>
      <c r="E15" s="171"/>
      <c r="F15" s="237"/>
      <c r="G15" s="237"/>
      <c r="H15" s="237"/>
    </row>
    <row r="16" spans="1:8" ht="15.75">
      <c r="A16" s="353"/>
      <c r="B16" s="356"/>
      <c r="C16" s="171" t="s">
        <v>444</v>
      </c>
      <c r="D16" s="171" t="s">
        <v>587</v>
      </c>
      <c r="E16" s="171"/>
      <c r="F16" s="237"/>
      <c r="G16" s="237"/>
      <c r="H16" s="237"/>
    </row>
    <row r="17" spans="1:8" ht="15.75">
      <c r="A17" s="353"/>
      <c r="B17" s="356"/>
      <c r="C17" s="171" t="s">
        <v>588</v>
      </c>
      <c r="D17" s="171" t="s">
        <v>589</v>
      </c>
      <c r="E17" s="171"/>
      <c r="F17" s="237"/>
      <c r="G17" s="237"/>
      <c r="H17" s="237"/>
    </row>
    <row r="18" spans="1:8" ht="15.75">
      <c r="A18" s="353"/>
      <c r="B18" s="356"/>
      <c r="C18" s="171" t="s">
        <v>590</v>
      </c>
      <c r="D18" s="171" t="s">
        <v>591</v>
      </c>
      <c r="E18" s="171"/>
      <c r="F18" s="237"/>
      <c r="G18" s="237"/>
      <c r="H18" s="237"/>
    </row>
    <row r="19" spans="1:8" ht="15.75">
      <c r="A19" s="353"/>
      <c r="B19" s="356"/>
      <c r="C19" s="263" t="s">
        <v>91</v>
      </c>
      <c r="D19" s="263" t="s">
        <v>592</v>
      </c>
      <c r="E19" s="171"/>
      <c r="F19" s="237"/>
      <c r="G19" s="237"/>
      <c r="H19" s="237"/>
    </row>
    <row r="20" spans="1:8" ht="15.75">
      <c r="A20" s="353"/>
      <c r="B20" s="329"/>
      <c r="C20" s="171" t="s">
        <v>450</v>
      </c>
      <c r="D20" s="171" t="s">
        <v>593</v>
      </c>
      <c r="E20" s="237"/>
      <c r="F20" s="237"/>
      <c r="G20" s="237"/>
      <c r="H20" s="237"/>
    </row>
    <row r="21" spans="1:8" ht="15.75">
      <c r="A21" s="354">
        <v>4</v>
      </c>
      <c r="B21" s="328" t="s">
        <v>791</v>
      </c>
      <c r="C21" s="171" t="s">
        <v>796</v>
      </c>
      <c r="D21" s="171" t="s">
        <v>800</v>
      </c>
      <c r="E21" s="237"/>
      <c r="F21" s="237"/>
      <c r="G21" s="237"/>
      <c r="H21" s="237"/>
    </row>
    <row r="22" spans="1:8" ht="15.75">
      <c r="A22" s="355"/>
      <c r="B22" s="329"/>
      <c r="C22" s="171" t="s">
        <v>795</v>
      </c>
      <c r="D22" s="171" t="s">
        <v>434</v>
      </c>
      <c r="E22" s="237"/>
      <c r="F22" s="237"/>
      <c r="G22" s="237"/>
      <c r="H22" s="237"/>
    </row>
    <row r="23" spans="1:8" ht="15.75">
      <c r="A23" s="354">
        <v>5</v>
      </c>
      <c r="B23" s="328" t="s">
        <v>792</v>
      </c>
      <c r="C23" s="171" t="s">
        <v>797</v>
      </c>
      <c r="D23" s="171" t="s">
        <v>800</v>
      </c>
      <c r="E23" s="237"/>
      <c r="F23" s="237"/>
      <c r="G23" s="237"/>
      <c r="H23" s="237"/>
    </row>
    <row r="24" spans="1:8" ht="15.75">
      <c r="A24" s="355"/>
      <c r="B24" s="329"/>
      <c r="C24" s="171" t="s">
        <v>795</v>
      </c>
      <c r="D24" s="171" t="s">
        <v>434</v>
      </c>
      <c r="E24" s="237"/>
      <c r="F24" s="237"/>
      <c r="G24" s="237"/>
      <c r="H24" s="237"/>
    </row>
    <row r="25" spans="1:8" ht="15.75">
      <c r="A25" s="281">
        <v>6</v>
      </c>
      <c r="B25" s="260" t="s">
        <v>452</v>
      </c>
      <c r="C25" s="260"/>
      <c r="D25" s="260" t="s">
        <v>434</v>
      </c>
      <c r="E25" s="260"/>
      <c r="F25" s="262"/>
      <c r="G25" s="262"/>
      <c r="H25" s="262"/>
    </row>
    <row r="26" spans="1:8" ht="15.75">
      <c r="A26" s="281">
        <v>7</v>
      </c>
      <c r="B26" s="171" t="s">
        <v>105</v>
      </c>
      <c r="C26" s="171"/>
      <c r="D26" s="171" t="s">
        <v>434</v>
      </c>
      <c r="E26" s="171"/>
      <c r="F26" s="237"/>
      <c r="G26" s="237"/>
      <c r="H26" s="237"/>
    </row>
    <row r="27" spans="1:8" ht="15" customHeight="1">
      <c r="A27" s="174"/>
      <c r="B27" s="350" t="s">
        <v>594</v>
      </c>
      <c r="C27" s="351"/>
      <c r="D27" s="351"/>
      <c r="E27" s="351"/>
      <c r="F27" s="351"/>
      <c r="G27" s="351"/>
      <c r="H27" s="352"/>
    </row>
    <row r="28" spans="1:8" ht="31.5">
      <c r="A28" s="281">
        <v>8</v>
      </c>
      <c r="B28" s="171" t="s">
        <v>595</v>
      </c>
      <c r="C28" s="114" t="s">
        <v>596</v>
      </c>
      <c r="D28" s="171" t="s">
        <v>597</v>
      </c>
      <c r="E28" s="171"/>
      <c r="F28" s="237"/>
      <c r="G28" s="237"/>
      <c r="H28" s="237"/>
    </row>
    <row r="29" spans="1:8" ht="47.25">
      <c r="A29" s="281">
        <v>9</v>
      </c>
      <c r="B29" s="264" t="s">
        <v>835</v>
      </c>
      <c r="C29" s="264" t="s">
        <v>802</v>
      </c>
      <c r="D29" s="264" t="s">
        <v>457</v>
      </c>
      <c r="E29" s="264"/>
      <c r="F29" s="265"/>
      <c r="G29" s="265"/>
      <c r="H29" s="265"/>
    </row>
    <row r="30" spans="1:8" ht="63">
      <c r="A30" s="281">
        <v>10</v>
      </c>
      <c r="B30" s="128" t="s">
        <v>598</v>
      </c>
      <c r="C30" s="128" t="s">
        <v>599</v>
      </c>
      <c r="D30" s="260" t="s">
        <v>460</v>
      </c>
      <c r="E30" s="260"/>
      <c r="F30" s="262"/>
      <c r="G30" s="262"/>
      <c r="H30" s="262"/>
    </row>
    <row r="31" spans="1:8" ht="63">
      <c r="A31" s="281">
        <v>11</v>
      </c>
      <c r="B31" s="128" t="s">
        <v>116</v>
      </c>
      <c r="C31" s="114" t="s">
        <v>600</v>
      </c>
      <c r="D31" s="171" t="s">
        <v>601</v>
      </c>
      <c r="E31" s="171"/>
      <c r="F31" s="237"/>
      <c r="G31" s="237"/>
      <c r="H31" s="237"/>
    </row>
    <row r="32" spans="1:8" ht="63">
      <c r="A32" s="281">
        <v>12</v>
      </c>
      <c r="B32" s="114" t="s">
        <v>836</v>
      </c>
      <c r="C32" s="114" t="s">
        <v>602</v>
      </c>
      <c r="D32" s="114" t="s">
        <v>603</v>
      </c>
      <c r="E32" s="171"/>
      <c r="F32" s="237"/>
      <c r="G32" s="237"/>
      <c r="H32" s="237"/>
    </row>
    <row r="33" spans="1:8" ht="63">
      <c r="A33" s="281">
        <v>13</v>
      </c>
      <c r="B33" s="114" t="s">
        <v>604</v>
      </c>
      <c r="C33" s="114" t="s">
        <v>605</v>
      </c>
      <c r="D33" s="114" t="s">
        <v>606</v>
      </c>
      <c r="E33" s="171"/>
      <c r="F33" s="237"/>
      <c r="G33" s="237"/>
      <c r="H33" s="237"/>
    </row>
    <row r="34" spans="1:8" ht="63">
      <c r="A34" s="281">
        <v>14</v>
      </c>
      <c r="B34" s="114" t="s">
        <v>607</v>
      </c>
      <c r="C34" s="114" t="s">
        <v>608</v>
      </c>
      <c r="D34" s="114" t="s">
        <v>609</v>
      </c>
      <c r="E34" s="171"/>
      <c r="F34" s="237"/>
      <c r="G34" s="237"/>
      <c r="H34" s="237"/>
    </row>
    <row r="35" spans="1:8" ht="63">
      <c r="A35" s="281">
        <v>15</v>
      </c>
      <c r="B35" s="114" t="s">
        <v>610</v>
      </c>
      <c r="C35" s="114" t="s">
        <v>611</v>
      </c>
      <c r="D35" s="114" t="s">
        <v>612</v>
      </c>
      <c r="E35" s="171"/>
      <c r="F35" s="237"/>
      <c r="G35" s="237"/>
      <c r="H35" s="237"/>
    </row>
    <row r="36" spans="1:8" ht="63">
      <c r="A36" s="281">
        <v>16</v>
      </c>
      <c r="B36" s="114" t="s">
        <v>837</v>
      </c>
      <c r="C36" s="114" t="s">
        <v>838</v>
      </c>
      <c r="D36" s="236" t="s">
        <v>839</v>
      </c>
      <c r="E36" s="114"/>
      <c r="F36" s="115"/>
      <c r="G36" s="115"/>
      <c r="H36" s="115"/>
    </row>
    <row r="37" spans="1:8" ht="31.5">
      <c r="A37" s="281">
        <v>17</v>
      </c>
      <c r="B37" s="171" t="s">
        <v>613</v>
      </c>
      <c r="C37" s="114" t="s">
        <v>614</v>
      </c>
      <c r="D37" s="171" t="s">
        <v>479</v>
      </c>
      <c r="E37" s="171"/>
      <c r="F37" s="237"/>
      <c r="G37" s="237"/>
      <c r="H37" s="237"/>
    </row>
    <row r="38" spans="1:8" ht="31.5">
      <c r="A38" s="281">
        <v>18</v>
      </c>
      <c r="B38" s="128" t="s">
        <v>615</v>
      </c>
      <c r="C38" s="128" t="s">
        <v>616</v>
      </c>
      <c r="D38" s="260" t="s">
        <v>482</v>
      </c>
      <c r="E38" s="260"/>
      <c r="F38" s="262"/>
      <c r="G38" s="262"/>
      <c r="H38" s="262"/>
    </row>
    <row r="39" spans="1:8">
      <c r="A39" s="266"/>
      <c r="B39" s="350" t="s">
        <v>483</v>
      </c>
      <c r="C39" s="351"/>
      <c r="D39" s="351"/>
      <c r="E39" s="351"/>
      <c r="F39" s="351"/>
      <c r="G39" s="351"/>
      <c r="H39" s="352"/>
    </row>
    <row r="40" spans="1:8" ht="60">
      <c r="A40" s="281">
        <v>19</v>
      </c>
      <c r="B40" s="267" t="s">
        <v>617</v>
      </c>
      <c r="C40" s="267"/>
      <c r="D40" s="130" t="s">
        <v>618</v>
      </c>
      <c r="E40" s="130"/>
      <c r="F40" s="237"/>
      <c r="G40" s="237"/>
      <c r="H40" s="237"/>
    </row>
    <row r="41" spans="1:8" ht="63">
      <c r="A41" s="281">
        <v>20</v>
      </c>
      <c r="B41" s="171" t="s">
        <v>619</v>
      </c>
      <c r="C41" s="171"/>
      <c r="D41" s="114" t="s">
        <v>618</v>
      </c>
      <c r="E41" s="229"/>
      <c r="F41" s="237"/>
      <c r="G41" s="237"/>
      <c r="H41" s="237"/>
    </row>
    <row r="42" spans="1:8" ht="75">
      <c r="A42" s="281">
        <v>21</v>
      </c>
      <c r="B42" s="267" t="s">
        <v>487</v>
      </c>
      <c r="C42" s="267"/>
      <c r="D42" s="130" t="s">
        <v>620</v>
      </c>
      <c r="E42" s="130"/>
      <c r="F42" s="237"/>
      <c r="G42" s="237"/>
      <c r="H42" s="237"/>
    </row>
    <row r="43" spans="1:8" ht="75">
      <c r="A43" s="281">
        <v>22</v>
      </c>
      <c r="B43" s="267" t="s">
        <v>485</v>
      </c>
      <c r="C43" s="267"/>
      <c r="D43" s="130" t="s">
        <v>621</v>
      </c>
      <c r="E43" s="130"/>
      <c r="F43" s="237"/>
      <c r="G43" s="237"/>
      <c r="H43" s="237"/>
    </row>
    <row r="44" spans="1:8" ht="60">
      <c r="A44" s="281">
        <v>23</v>
      </c>
      <c r="B44" s="267" t="s">
        <v>622</v>
      </c>
      <c r="C44" s="267"/>
      <c r="D44" s="130" t="s">
        <v>623</v>
      </c>
      <c r="E44" s="130"/>
      <c r="F44" s="237"/>
      <c r="G44" s="237"/>
      <c r="H44" s="237"/>
    </row>
    <row r="45" spans="1:8" ht="60">
      <c r="A45" s="281">
        <v>24</v>
      </c>
      <c r="B45" s="267" t="s">
        <v>624</v>
      </c>
      <c r="C45" s="267"/>
      <c r="D45" s="130" t="s">
        <v>625</v>
      </c>
      <c r="E45" s="130"/>
      <c r="F45" s="237"/>
      <c r="G45" s="237"/>
      <c r="H45" s="237"/>
    </row>
    <row r="46" spans="1:8" ht="60">
      <c r="A46" s="281">
        <v>25</v>
      </c>
      <c r="B46" s="267" t="s">
        <v>626</v>
      </c>
      <c r="C46" s="267"/>
      <c r="D46" s="130" t="s">
        <v>623</v>
      </c>
      <c r="E46" s="130"/>
      <c r="F46" s="237"/>
      <c r="G46" s="237"/>
      <c r="H46" s="237"/>
    </row>
    <row r="47" spans="1:8" ht="60">
      <c r="A47" s="281">
        <v>26</v>
      </c>
      <c r="B47" s="267" t="s">
        <v>627</v>
      </c>
      <c r="C47" s="267"/>
      <c r="D47" s="130" t="s">
        <v>628</v>
      </c>
      <c r="E47" s="130"/>
      <c r="F47" s="237"/>
      <c r="G47" s="237"/>
      <c r="H47" s="237"/>
    </row>
    <row r="48" spans="1:8" ht="60">
      <c r="A48" s="281">
        <v>27</v>
      </c>
      <c r="B48" s="268" t="s">
        <v>629</v>
      </c>
      <c r="C48" s="254"/>
      <c r="D48" s="124" t="s">
        <v>630</v>
      </c>
      <c r="E48" s="130"/>
      <c r="F48" s="237"/>
      <c r="G48" s="237"/>
      <c r="H48" s="237"/>
    </row>
    <row r="49" spans="1:8" ht="60">
      <c r="A49" s="281">
        <v>28</v>
      </c>
      <c r="B49" s="267" t="s">
        <v>497</v>
      </c>
      <c r="C49" s="267"/>
      <c r="D49" s="130" t="s">
        <v>631</v>
      </c>
      <c r="E49" s="130"/>
      <c r="F49" s="237"/>
      <c r="G49" s="237"/>
      <c r="H49" s="237"/>
    </row>
    <row r="50" spans="1:8" ht="31.5">
      <c r="A50" s="347">
        <v>29</v>
      </c>
      <c r="B50" s="269" t="s">
        <v>85</v>
      </c>
      <c r="C50" s="171"/>
      <c r="D50" s="114" t="s">
        <v>435</v>
      </c>
      <c r="E50" s="130"/>
      <c r="F50" s="237"/>
      <c r="G50" s="237"/>
      <c r="H50" s="237"/>
    </row>
    <row r="51" spans="1:8" ht="15.75">
      <c r="A51" s="348"/>
      <c r="B51" s="270"/>
      <c r="C51" s="171" t="s">
        <v>586</v>
      </c>
      <c r="D51" s="171" t="s">
        <v>437</v>
      </c>
      <c r="E51" s="130"/>
      <c r="F51" s="237"/>
      <c r="G51" s="237"/>
      <c r="H51" s="237"/>
    </row>
    <row r="52" spans="1:8" ht="15.75">
      <c r="A52" s="348"/>
      <c r="B52" s="270"/>
      <c r="C52" s="171" t="s">
        <v>438</v>
      </c>
      <c r="D52" s="171" t="s">
        <v>439</v>
      </c>
      <c r="E52" s="130"/>
      <c r="F52" s="237"/>
      <c r="G52" s="237"/>
      <c r="H52" s="237"/>
    </row>
    <row r="53" spans="1:8" ht="15.75">
      <c r="A53" s="348"/>
      <c r="B53" s="270"/>
      <c r="C53" s="171" t="s">
        <v>440</v>
      </c>
      <c r="D53" s="171" t="s">
        <v>441</v>
      </c>
      <c r="E53" s="130"/>
      <c r="F53" s="237"/>
      <c r="G53" s="237"/>
      <c r="H53" s="237"/>
    </row>
    <row r="54" spans="1:8" ht="15.75">
      <c r="A54" s="348"/>
      <c r="B54" s="270"/>
      <c r="C54" s="171" t="s">
        <v>442</v>
      </c>
      <c r="D54" s="171" t="s">
        <v>443</v>
      </c>
      <c r="E54" s="130"/>
      <c r="F54" s="237"/>
      <c r="G54" s="237"/>
      <c r="H54" s="237"/>
    </row>
    <row r="55" spans="1:8" ht="15.75">
      <c r="A55" s="348"/>
      <c r="B55" s="270"/>
      <c r="C55" s="171" t="s">
        <v>444</v>
      </c>
      <c r="D55" s="171" t="s">
        <v>445</v>
      </c>
      <c r="E55" s="237"/>
      <c r="F55" s="237"/>
      <c r="G55" s="237"/>
      <c r="H55" s="237"/>
    </row>
    <row r="56" spans="1:8" ht="15.75">
      <c r="A56" s="348"/>
      <c r="B56" s="270"/>
      <c r="C56" s="171" t="s">
        <v>446</v>
      </c>
      <c r="D56" s="171" t="s">
        <v>447</v>
      </c>
      <c r="E56" s="237"/>
      <c r="F56" s="237"/>
      <c r="G56" s="237"/>
      <c r="H56" s="237"/>
    </row>
    <row r="57" spans="1:8" ht="15.75">
      <c r="A57" s="348"/>
      <c r="B57" s="270"/>
      <c r="C57" s="171" t="s">
        <v>448</v>
      </c>
      <c r="D57" s="171" t="s">
        <v>449</v>
      </c>
      <c r="E57" s="237"/>
      <c r="F57" s="237"/>
      <c r="G57" s="237"/>
      <c r="H57" s="237"/>
    </row>
    <row r="58" spans="1:8" ht="15.75">
      <c r="A58" s="349"/>
      <c r="B58" s="271"/>
      <c r="C58" s="171" t="s">
        <v>450</v>
      </c>
      <c r="D58" s="171" t="s">
        <v>451</v>
      </c>
      <c r="E58" s="171"/>
      <c r="F58" s="237"/>
      <c r="G58" s="237"/>
      <c r="H58" s="237"/>
    </row>
    <row r="59" spans="1:8" ht="15.75">
      <c r="A59" s="281">
        <v>30</v>
      </c>
      <c r="B59" s="171" t="s">
        <v>101</v>
      </c>
      <c r="C59" s="171"/>
      <c r="D59" s="171" t="s">
        <v>434</v>
      </c>
      <c r="E59" s="171"/>
      <c r="F59" s="237"/>
      <c r="G59" s="237"/>
      <c r="H59" s="237"/>
    </row>
    <row r="60" spans="1:8" ht="15.75">
      <c r="A60" s="281">
        <v>31</v>
      </c>
      <c r="B60" s="171" t="s">
        <v>331</v>
      </c>
      <c r="C60" s="171"/>
      <c r="D60" s="171" t="s">
        <v>434</v>
      </c>
      <c r="E60" s="171"/>
      <c r="F60" s="237"/>
      <c r="G60" s="237"/>
      <c r="H60" s="237"/>
    </row>
    <row r="61" spans="1:8" ht="15.75">
      <c r="A61" s="281">
        <v>32</v>
      </c>
      <c r="B61" s="171" t="s">
        <v>104</v>
      </c>
      <c r="C61" s="171"/>
      <c r="D61" s="171" t="s">
        <v>434</v>
      </c>
      <c r="E61" s="171"/>
      <c r="F61" s="237"/>
      <c r="G61" s="237"/>
      <c r="H61" s="237"/>
    </row>
    <row r="62" spans="1:8" ht="15.75">
      <c r="A62" s="281">
        <v>33</v>
      </c>
      <c r="B62" s="171" t="s">
        <v>499</v>
      </c>
      <c r="C62" s="171"/>
      <c r="D62" s="171" t="s">
        <v>434</v>
      </c>
      <c r="E62" s="171"/>
      <c r="F62" s="237"/>
      <c r="G62" s="237"/>
      <c r="H62" s="237"/>
    </row>
    <row r="63" spans="1:8" ht="15.75">
      <c r="A63" s="281">
        <v>34</v>
      </c>
      <c r="B63" s="171" t="s">
        <v>105</v>
      </c>
      <c r="C63" s="171"/>
      <c r="D63" s="171" t="s">
        <v>434</v>
      </c>
      <c r="E63" s="171"/>
      <c r="F63" s="237"/>
      <c r="G63" s="237"/>
      <c r="H63" s="237"/>
    </row>
    <row r="64" spans="1:8">
      <c r="A64" s="174"/>
      <c r="B64" s="350" t="s">
        <v>632</v>
      </c>
      <c r="C64" s="351"/>
      <c r="D64" s="351"/>
      <c r="E64" s="351"/>
      <c r="F64" s="351"/>
      <c r="G64" s="351"/>
      <c r="H64" s="352"/>
    </row>
    <row r="65" spans="1:8" ht="31.5">
      <c r="A65" s="281">
        <v>35</v>
      </c>
      <c r="B65" s="118" t="s">
        <v>633</v>
      </c>
      <c r="C65" s="118" t="s">
        <v>634</v>
      </c>
      <c r="D65" s="272" t="s">
        <v>503</v>
      </c>
      <c r="E65" s="272"/>
      <c r="F65" s="237"/>
      <c r="G65" s="237"/>
      <c r="H65" s="237"/>
    </row>
    <row r="66" spans="1:8" ht="94.5">
      <c r="A66" s="281">
        <v>36</v>
      </c>
      <c r="B66" s="236" t="s">
        <v>805</v>
      </c>
      <c r="C66" s="236" t="s">
        <v>806</v>
      </c>
      <c r="D66" s="273" t="s">
        <v>504</v>
      </c>
      <c r="E66" s="273"/>
      <c r="F66" s="274"/>
      <c r="G66" s="274"/>
      <c r="H66" s="274"/>
    </row>
    <row r="67" spans="1:8" ht="63">
      <c r="A67" s="281">
        <v>37</v>
      </c>
      <c r="B67" s="236" t="s">
        <v>807</v>
      </c>
      <c r="C67" s="114" t="s">
        <v>808</v>
      </c>
      <c r="D67" s="171" t="s">
        <v>504</v>
      </c>
      <c r="E67" s="171"/>
      <c r="F67" s="237"/>
      <c r="G67" s="237"/>
      <c r="H67" s="237"/>
    </row>
    <row r="68" spans="1:8" ht="63">
      <c r="A68" s="281">
        <v>38</v>
      </c>
      <c r="B68" s="236" t="s">
        <v>809</v>
      </c>
      <c r="C68" s="114" t="s">
        <v>810</v>
      </c>
      <c r="D68" s="171" t="s">
        <v>504</v>
      </c>
      <c r="E68" s="171"/>
      <c r="F68" s="237"/>
      <c r="G68" s="237"/>
      <c r="H68" s="237"/>
    </row>
    <row r="69" spans="1:8" ht="47.25">
      <c r="A69" s="281">
        <v>39</v>
      </c>
      <c r="B69" s="236" t="s">
        <v>811</v>
      </c>
      <c r="C69" s="114" t="s">
        <v>505</v>
      </c>
      <c r="D69" s="171" t="s">
        <v>504</v>
      </c>
      <c r="E69" s="171"/>
      <c r="F69" s="237"/>
      <c r="G69" s="237"/>
      <c r="H69" s="237"/>
    </row>
    <row r="70" spans="1:8" ht="47.25">
      <c r="A70" s="281">
        <v>40</v>
      </c>
      <c r="B70" s="236" t="s">
        <v>812</v>
      </c>
      <c r="C70" s="114" t="s">
        <v>506</v>
      </c>
      <c r="D70" s="175" t="s">
        <v>635</v>
      </c>
      <c r="E70" s="175"/>
      <c r="F70" s="237"/>
      <c r="G70" s="237"/>
      <c r="H70" s="237"/>
    </row>
    <row r="71" spans="1:8" ht="78.75">
      <c r="A71" s="281">
        <v>41</v>
      </c>
      <c r="B71" s="236" t="s">
        <v>813</v>
      </c>
      <c r="C71" s="114" t="s">
        <v>508</v>
      </c>
      <c r="D71" s="175" t="s">
        <v>635</v>
      </c>
      <c r="E71" s="175"/>
      <c r="F71" s="237"/>
      <c r="G71" s="237"/>
      <c r="H71" s="237"/>
    </row>
    <row r="72" spans="1:8" ht="47.25">
      <c r="A72" s="281">
        <v>42</v>
      </c>
      <c r="B72" s="236" t="s">
        <v>814</v>
      </c>
      <c r="C72" s="114" t="s">
        <v>509</v>
      </c>
      <c r="D72" s="175" t="s">
        <v>635</v>
      </c>
      <c r="E72" s="175"/>
      <c r="F72" s="237"/>
      <c r="G72" s="237"/>
      <c r="H72" s="237"/>
    </row>
    <row r="73" spans="1:8" ht="78.75">
      <c r="A73" s="281">
        <v>43</v>
      </c>
      <c r="B73" s="236" t="s">
        <v>815</v>
      </c>
      <c r="C73" s="114" t="s">
        <v>510</v>
      </c>
      <c r="D73" s="175" t="s">
        <v>635</v>
      </c>
      <c r="E73" s="175"/>
      <c r="F73" s="237"/>
      <c r="G73" s="237"/>
      <c r="H73" s="237"/>
    </row>
    <row r="74" spans="1:8" ht="78.75">
      <c r="A74" s="281">
        <v>44</v>
      </c>
      <c r="B74" s="236" t="s">
        <v>816</v>
      </c>
      <c r="C74" s="114" t="s">
        <v>511</v>
      </c>
      <c r="D74" s="175" t="s">
        <v>635</v>
      </c>
      <c r="E74" s="175"/>
      <c r="F74" s="237"/>
      <c r="G74" s="237"/>
      <c r="H74" s="237"/>
    </row>
    <row r="75" spans="1:8" ht="47.25">
      <c r="A75" s="281">
        <v>45</v>
      </c>
      <c r="B75" s="236" t="s">
        <v>812</v>
      </c>
      <c r="C75" s="114" t="s">
        <v>512</v>
      </c>
      <c r="D75" s="175" t="s">
        <v>635</v>
      </c>
      <c r="E75" s="175"/>
      <c r="F75" s="237"/>
      <c r="G75" s="237"/>
      <c r="H75" s="237"/>
    </row>
    <row r="76" spans="1:8" ht="63">
      <c r="A76" s="281">
        <v>46</v>
      </c>
      <c r="B76" s="236" t="s">
        <v>817</v>
      </c>
      <c r="C76" s="114" t="s">
        <v>513</v>
      </c>
      <c r="D76" s="175" t="s">
        <v>635</v>
      </c>
      <c r="E76" s="175"/>
      <c r="F76" s="237"/>
      <c r="G76" s="237"/>
      <c r="H76" s="237"/>
    </row>
    <row r="77" spans="1:8" ht="94.5">
      <c r="A77" s="281">
        <v>47</v>
      </c>
      <c r="B77" s="118" t="s">
        <v>840</v>
      </c>
      <c r="C77" s="114" t="s">
        <v>841</v>
      </c>
      <c r="D77" s="175" t="s">
        <v>636</v>
      </c>
      <c r="E77" s="175"/>
      <c r="F77" s="237"/>
      <c r="G77" s="237"/>
      <c r="H77" s="237"/>
    </row>
    <row r="78" spans="1:8" ht="63">
      <c r="A78" s="281">
        <v>48</v>
      </c>
      <c r="B78" s="118" t="s">
        <v>842</v>
      </c>
      <c r="C78" s="114" t="s">
        <v>843</v>
      </c>
      <c r="D78" s="175" t="s">
        <v>636</v>
      </c>
      <c r="E78" s="175"/>
      <c r="F78" s="237"/>
      <c r="G78" s="237"/>
      <c r="H78" s="237"/>
    </row>
    <row r="79" spans="1:8" ht="63">
      <c r="A79" s="281">
        <v>49</v>
      </c>
      <c r="B79" s="118" t="s">
        <v>844</v>
      </c>
      <c r="C79" s="114" t="s">
        <v>810</v>
      </c>
      <c r="D79" s="175" t="s">
        <v>636</v>
      </c>
      <c r="E79" s="175"/>
      <c r="F79" s="237"/>
      <c r="G79" s="237"/>
      <c r="H79" s="237"/>
    </row>
    <row r="80" spans="1:8" ht="47.25">
      <c r="A80" s="281">
        <v>50</v>
      </c>
      <c r="B80" s="118" t="s">
        <v>845</v>
      </c>
      <c r="C80" s="114" t="s">
        <v>505</v>
      </c>
      <c r="D80" s="175" t="s">
        <v>636</v>
      </c>
      <c r="E80" s="175"/>
      <c r="F80" s="237"/>
      <c r="G80" s="237"/>
      <c r="H80" s="237"/>
    </row>
    <row r="81" spans="1:8" ht="47.25">
      <c r="A81" s="281">
        <v>51</v>
      </c>
      <c r="B81" s="118" t="s">
        <v>846</v>
      </c>
      <c r="C81" s="114" t="s">
        <v>637</v>
      </c>
      <c r="D81" s="175" t="s">
        <v>638</v>
      </c>
      <c r="E81" s="175"/>
      <c r="F81" s="237"/>
      <c r="G81" s="237"/>
      <c r="H81" s="237"/>
    </row>
    <row r="82" spans="1:8" ht="110.25">
      <c r="A82" s="281">
        <v>52</v>
      </c>
      <c r="B82" s="228" t="s">
        <v>639</v>
      </c>
      <c r="C82" s="228" t="s">
        <v>640</v>
      </c>
      <c r="D82" s="228" t="s">
        <v>641</v>
      </c>
      <c r="E82" s="175"/>
      <c r="F82" s="237"/>
      <c r="G82" s="237"/>
      <c r="H82" s="237"/>
    </row>
    <row r="83" spans="1:8" ht="110.25">
      <c r="A83" s="281">
        <v>53</v>
      </c>
      <c r="B83" s="114" t="s">
        <v>642</v>
      </c>
      <c r="C83" s="114" t="s">
        <v>643</v>
      </c>
      <c r="D83" s="114" t="s">
        <v>644</v>
      </c>
      <c r="E83" s="171"/>
      <c r="F83" s="237"/>
      <c r="G83" s="237"/>
      <c r="H83" s="237"/>
    </row>
    <row r="84" spans="1:8" ht="63">
      <c r="A84" s="281">
        <v>54</v>
      </c>
      <c r="B84" s="114" t="s">
        <v>645</v>
      </c>
      <c r="C84" s="114" t="s">
        <v>646</v>
      </c>
      <c r="D84" s="171" t="s">
        <v>818</v>
      </c>
      <c r="E84" s="171"/>
      <c r="F84" s="237"/>
      <c r="G84" s="237"/>
      <c r="H84" s="237"/>
    </row>
    <row r="85" spans="1:8" ht="63">
      <c r="A85" s="281">
        <v>55</v>
      </c>
      <c r="B85" s="114" t="s">
        <v>647</v>
      </c>
      <c r="C85" s="114" t="s">
        <v>648</v>
      </c>
      <c r="D85" s="171" t="s">
        <v>819</v>
      </c>
      <c r="E85" s="171"/>
      <c r="F85" s="237"/>
      <c r="G85" s="237"/>
      <c r="H85" s="237"/>
    </row>
    <row r="86" spans="1:8" ht="63">
      <c r="A86" s="281">
        <v>56</v>
      </c>
      <c r="B86" s="114" t="s">
        <v>649</v>
      </c>
      <c r="C86" s="114" t="s">
        <v>650</v>
      </c>
      <c r="D86" s="171" t="s">
        <v>821</v>
      </c>
      <c r="E86" s="171"/>
      <c r="F86" s="237"/>
      <c r="G86" s="237"/>
      <c r="H86" s="237"/>
    </row>
    <row r="87" spans="1:8" ht="63">
      <c r="A87" s="281">
        <v>57</v>
      </c>
      <c r="B87" s="114" t="s">
        <v>651</v>
      </c>
      <c r="C87" s="114" t="s">
        <v>652</v>
      </c>
      <c r="D87" s="171" t="s">
        <v>847</v>
      </c>
      <c r="E87" s="171"/>
      <c r="F87" s="237"/>
      <c r="G87" s="237"/>
      <c r="H87" s="237"/>
    </row>
    <row r="88" spans="1:8" ht="63">
      <c r="A88" s="281">
        <v>58</v>
      </c>
      <c r="B88" s="114" t="s">
        <v>653</v>
      </c>
      <c r="C88" s="114" t="s">
        <v>654</v>
      </c>
      <c r="D88" s="171" t="s">
        <v>848</v>
      </c>
      <c r="E88" s="171"/>
      <c r="F88" s="237"/>
      <c r="G88" s="237"/>
      <c r="H88" s="237"/>
    </row>
    <row r="89" spans="1:8" ht="63">
      <c r="A89" s="281">
        <v>59</v>
      </c>
      <c r="B89" s="114" t="s">
        <v>655</v>
      </c>
      <c r="C89" s="114" t="s">
        <v>656</v>
      </c>
      <c r="D89" s="171" t="s">
        <v>821</v>
      </c>
      <c r="E89" s="171"/>
      <c r="F89" s="237"/>
      <c r="G89" s="237"/>
      <c r="H89" s="237"/>
    </row>
    <row r="90" spans="1:8" ht="78.75">
      <c r="A90" s="281">
        <v>60</v>
      </c>
      <c r="B90" s="114" t="s">
        <v>657</v>
      </c>
      <c r="C90" s="114" t="s">
        <v>658</v>
      </c>
      <c r="D90" s="171" t="s">
        <v>659</v>
      </c>
      <c r="E90" s="171"/>
      <c r="F90" s="237"/>
      <c r="G90" s="237"/>
      <c r="H90" s="237"/>
    </row>
    <row r="91" spans="1:8" ht="63">
      <c r="A91" s="281">
        <v>61</v>
      </c>
      <c r="B91" s="114" t="s">
        <v>660</v>
      </c>
      <c r="C91" s="114" t="s">
        <v>661</v>
      </c>
      <c r="D91" s="171" t="s">
        <v>847</v>
      </c>
      <c r="E91" s="237"/>
      <c r="F91" s="237"/>
      <c r="G91" s="237"/>
      <c r="H91" s="237"/>
    </row>
    <row r="92" spans="1:8" ht="63">
      <c r="A92" s="281">
        <v>62</v>
      </c>
      <c r="B92" s="114" t="s">
        <v>662</v>
      </c>
      <c r="C92" s="114" t="s">
        <v>535</v>
      </c>
      <c r="D92" s="171" t="s">
        <v>663</v>
      </c>
      <c r="E92" s="114" t="s">
        <v>664</v>
      </c>
      <c r="F92" s="237"/>
      <c r="G92" s="237"/>
      <c r="H92" s="237"/>
    </row>
    <row r="93" spans="1:8" ht="31.5">
      <c r="A93" s="281">
        <v>63</v>
      </c>
      <c r="B93" s="171" t="s">
        <v>538</v>
      </c>
      <c r="C93" s="114" t="s">
        <v>539</v>
      </c>
      <c r="D93" s="171" t="s">
        <v>665</v>
      </c>
      <c r="E93" s="171"/>
      <c r="F93" s="237"/>
      <c r="G93" s="237"/>
      <c r="H93" s="237"/>
    </row>
    <row r="94" spans="1:8">
      <c r="A94" s="174"/>
      <c r="B94" s="275" t="s">
        <v>666</v>
      </c>
      <c r="C94" s="275"/>
      <c r="D94" s="275"/>
      <c r="E94" s="275"/>
      <c r="F94" s="276"/>
      <c r="G94" s="276"/>
      <c r="H94" s="276"/>
    </row>
    <row r="95" spans="1:8" ht="31.5">
      <c r="A95" s="281">
        <v>64</v>
      </c>
      <c r="B95" s="118" t="s">
        <v>542</v>
      </c>
      <c r="C95" s="118" t="s">
        <v>634</v>
      </c>
      <c r="D95" s="272" t="s">
        <v>503</v>
      </c>
      <c r="E95" s="237"/>
      <c r="F95" s="237"/>
      <c r="G95" s="237"/>
      <c r="H95" s="237"/>
    </row>
    <row r="96" spans="1:8" ht="94.5">
      <c r="A96" s="281">
        <v>65</v>
      </c>
      <c r="B96" s="236" t="s">
        <v>805</v>
      </c>
      <c r="C96" s="236" t="s">
        <v>824</v>
      </c>
      <c r="D96" s="273" t="s">
        <v>504</v>
      </c>
      <c r="E96" s="274"/>
      <c r="F96" s="274"/>
      <c r="G96" s="274"/>
      <c r="H96" s="274"/>
    </row>
    <row r="97" spans="1:8" ht="63">
      <c r="A97" s="281">
        <v>66</v>
      </c>
      <c r="B97" s="236" t="s">
        <v>807</v>
      </c>
      <c r="C97" s="114" t="s">
        <v>825</v>
      </c>
      <c r="D97" s="171" t="s">
        <v>504</v>
      </c>
      <c r="E97" s="237"/>
      <c r="F97" s="237"/>
      <c r="G97" s="237"/>
      <c r="H97" s="237"/>
    </row>
    <row r="98" spans="1:8" ht="63">
      <c r="A98" s="281">
        <v>67</v>
      </c>
      <c r="B98" s="236" t="s">
        <v>809</v>
      </c>
      <c r="C98" s="114" t="s">
        <v>826</v>
      </c>
      <c r="D98" s="171" t="s">
        <v>504</v>
      </c>
      <c r="E98" s="237"/>
      <c r="F98" s="237"/>
      <c r="G98" s="237"/>
      <c r="H98" s="237"/>
    </row>
    <row r="99" spans="1:8" ht="47.25">
      <c r="A99" s="281">
        <v>68</v>
      </c>
      <c r="B99" s="236" t="s">
        <v>827</v>
      </c>
      <c r="C99" s="114" t="s">
        <v>543</v>
      </c>
      <c r="D99" s="171" t="s">
        <v>504</v>
      </c>
      <c r="E99" s="237"/>
      <c r="F99" s="237"/>
      <c r="G99" s="237"/>
      <c r="H99" s="237"/>
    </row>
    <row r="100" spans="1:8" ht="47.25">
      <c r="A100" s="281">
        <v>69</v>
      </c>
      <c r="B100" s="236" t="s">
        <v>828</v>
      </c>
      <c r="C100" s="114" t="s">
        <v>544</v>
      </c>
      <c r="D100" s="171" t="s">
        <v>507</v>
      </c>
      <c r="E100" s="237"/>
      <c r="F100" s="237"/>
      <c r="G100" s="237"/>
      <c r="H100" s="237"/>
    </row>
    <row r="101" spans="1:8" ht="78.75">
      <c r="A101" s="281">
        <v>70</v>
      </c>
      <c r="B101" s="236" t="s">
        <v>829</v>
      </c>
      <c r="C101" s="114" t="s">
        <v>545</v>
      </c>
      <c r="D101" s="171" t="s">
        <v>507</v>
      </c>
      <c r="E101" s="237"/>
      <c r="F101" s="237"/>
      <c r="G101" s="237"/>
      <c r="H101" s="237"/>
    </row>
    <row r="102" spans="1:8" ht="47.25">
      <c r="A102" s="281">
        <v>71</v>
      </c>
      <c r="B102" s="236" t="s">
        <v>830</v>
      </c>
      <c r="C102" s="114" t="s">
        <v>546</v>
      </c>
      <c r="D102" s="171" t="s">
        <v>507</v>
      </c>
      <c r="E102" s="237"/>
      <c r="F102" s="237"/>
      <c r="G102" s="237"/>
      <c r="H102" s="237"/>
    </row>
    <row r="103" spans="1:8" ht="78.75">
      <c r="A103" s="281">
        <v>72</v>
      </c>
      <c r="B103" s="236" t="s">
        <v>831</v>
      </c>
      <c r="C103" s="114" t="s">
        <v>547</v>
      </c>
      <c r="D103" s="171" t="s">
        <v>507</v>
      </c>
      <c r="E103" s="237"/>
      <c r="F103" s="237"/>
      <c r="G103" s="237"/>
      <c r="H103" s="237"/>
    </row>
    <row r="104" spans="1:8" ht="78.75">
      <c r="A104" s="281">
        <v>73</v>
      </c>
      <c r="B104" s="236" t="s">
        <v>832</v>
      </c>
      <c r="C104" s="114" t="s">
        <v>548</v>
      </c>
      <c r="D104" s="171" t="s">
        <v>507</v>
      </c>
      <c r="E104" s="237"/>
      <c r="F104" s="237"/>
      <c r="G104" s="237"/>
      <c r="H104" s="237"/>
    </row>
    <row r="105" spans="1:8" ht="47.25">
      <c r="A105" s="281">
        <v>74</v>
      </c>
      <c r="B105" s="236" t="s">
        <v>833</v>
      </c>
      <c r="C105" s="114" t="s">
        <v>549</v>
      </c>
      <c r="D105" s="171" t="s">
        <v>507</v>
      </c>
      <c r="E105" s="237"/>
      <c r="F105" s="237"/>
      <c r="G105" s="237"/>
      <c r="H105" s="237"/>
    </row>
    <row r="106" spans="1:8" ht="63">
      <c r="A106" s="281">
        <v>75</v>
      </c>
      <c r="B106" s="236" t="s">
        <v>834</v>
      </c>
      <c r="C106" s="114" t="s">
        <v>550</v>
      </c>
      <c r="D106" s="171" t="s">
        <v>507</v>
      </c>
      <c r="E106" s="237"/>
      <c r="F106" s="237"/>
      <c r="G106" s="237"/>
      <c r="H106" s="237"/>
    </row>
    <row r="107" spans="1:8" ht="94.5">
      <c r="A107" s="281">
        <v>76</v>
      </c>
      <c r="B107" s="118" t="s">
        <v>849</v>
      </c>
      <c r="C107" s="114" t="s">
        <v>850</v>
      </c>
      <c r="D107" s="175" t="s">
        <v>636</v>
      </c>
      <c r="E107" s="237"/>
      <c r="F107" s="237"/>
      <c r="G107" s="237"/>
      <c r="H107" s="237"/>
    </row>
    <row r="108" spans="1:8" ht="63">
      <c r="A108" s="281">
        <v>77</v>
      </c>
      <c r="B108" s="118" t="s">
        <v>851</v>
      </c>
      <c r="C108" s="114" t="s">
        <v>852</v>
      </c>
      <c r="D108" s="175" t="s">
        <v>636</v>
      </c>
      <c r="E108" s="237"/>
      <c r="F108" s="237"/>
      <c r="G108" s="237"/>
      <c r="H108" s="237"/>
    </row>
    <row r="109" spans="1:8" ht="63">
      <c r="A109" s="281">
        <v>78</v>
      </c>
      <c r="B109" s="118" t="s">
        <v>853</v>
      </c>
      <c r="C109" s="114" t="s">
        <v>826</v>
      </c>
      <c r="D109" s="175" t="s">
        <v>636</v>
      </c>
      <c r="E109" s="237"/>
      <c r="F109" s="237"/>
      <c r="G109" s="237"/>
      <c r="H109" s="237"/>
    </row>
    <row r="110" spans="1:8" ht="47.25">
      <c r="A110" s="281">
        <v>79</v>
      </c>
      <c r="B110" s="118" t="s">
        <v>854</v>
      </c>
      <c r="C110" s="114" t="s">
        <v>543</v>
      </c>
      <c r="D110" s="175" t="s">
        <v>636</v>
      </c>
      <c r="E110" s="237"/>
      <c r="F110" s="237"/>
      <c r="G110" s="237"/>
      <c r="H110" s="237"/>
    </row>
    <row r="111" spans="1:8" ht="47.25">
      <c r="A111" s="281">
        <v>80</v>
      </c>
      <c r="B111" s="118" t="s">
        <v>855</v>
      </c>
      <c r="C111" s="114" t="s">
        <v>667</v>
      </c>
      <c r="D111" s="175" t="s">
        <v>638</v>
      </c>
      <c r="E111" s="175"/>
      <c r="F111" s="237"/>
      <c r="G111" s="237"/>
      <c r="H111" s="237"/>
    </row>
    <row r="112" spans="1:8" ht="63">
      <c r="A112" s="281">
        <v>81</v>
      </c>
      <c r="B112" s="114" t="s">
        <v>668</v>
      </c>
      <c r="C112" s="114" t="s">
        <v>856</v>
      </c>
      <c r="D112" s="171" t="s">
        <v>818</v>
      </c>
      <c r="E112" s="237"/>
      <c r="F112" s="237"/>
      <c r="G112" s="237"/>
      <c r="H112" s="237"/>
    </row>
    <row r="113" spans="1:8" ht="63">
      <c r="A113" s="281">
        <v>82</v>
      </c>
      <c r="B113" s="114" t="s">
        <v>670</v>
      </c>
      <c r="C113" s="114" t="s">
        <v>669</v>
      </c>
      <c r="D113" s="171" t="s">
        <v>819</v>
      </c>
      <c r="E113" s="237"/>
      <c r="F113" s="237"/>
      <c r="G113" s="237"/>
      <c r="H113" s="237"/>
    </row>
    <row r="114" spans="1:8" ht="63">
      <c r="A114" s="281">
        <v>83</v>
      </c>
      <c r="B114" s="114" t="s">
        <v>672</v>
      </c>
      <c r="C114" s="114" t="s">
        <v>671</v>
      </c>
      <c r="D114" s="171" t="s">
        <v>847</v>
      </c>
      <c r="E114" s="237"/>
      <c r="F114" s="237"/>
      <c r="G114" s="237"/>
      <c r="H114" s="237"/>
    </row>
    <row r="115" spans="1:8" ht="63">
      <c r="A115" s="281">
        <v>84</v>
      </c>
      <c r="B115" s="114" t="s">
        <v>674</v>
      </c>
      <c r="C115" s="114" t="s">
        <v>673</v>
      </c>
      <c r="D115" s="171" t="s">
        <v>821</v>
      </c>
      <c r="E115" s="237"/>
      <c r="F115" s="237"/>
      <c r="G115" s="237"/>
      <c r="H115" s="237"/>
    </row>
    <row r="116" spans="1:8" ht="63">
      <c r="A116" s="281">
        <v>85</v>
      </c>
      <c r="B116" s="114" t="s">
        <v>676</v>
      </c>
      <c r="C116" s="114" t="s">
        <v>675</v>
      </c>
      <c r="D116" s="171" t="s">
        <v>848</v>
      </c>
      <c r="E116" s="237"/>
      <c r="F116" s="237"/>
      <c r="G116" s="237"/>
      <c r="H116" s="237"/>
    </row>
    <row r="117" spans="1:8" ht="63">
      <c r="A117" s="281">
        <v>86</v>
      </c>
      <c r="B117" s="114" t="s">
        <v>677</v>
      </c>
      <c r="C117" s="114" t="s">
        <v>562</v>
      </c>
      <c r="D117" s="171" t="s">
        <v>821</v>
      </c>
      <c r="E117" s="114"/>
      <c r="F117" s="237"/>
      <c r="G117" s="237"/>
      <c r="H117" s="237"/>
    </row>
    <row r="118" spans="1:8" ht="63">
      <c r="A118" s="281">
        <v>87</v>
      </c>
      <c r="B118" s="114" t="s">
        <v>678</v>
      </c>
      <c r="C118" s="114" t="s">
        <v>857</v>
      </c>
      <c r="D118" s="171" t="s">
        <v>659</v>
      </c>
      <c r="E118" s="237"/>
      <c r="F118" s="237"/>
      <c r="G118" s="237"/>
      <c r="H118" s="237"/>
    </row>
    <row r="119" spans="1:8" ht="63">
      <c r="A119" s="281">
        <v>88</v>
      </c>
      <c r="B119" s="114" t="s">
        <v>680</v>
      </c>
      <c r="C119" s="114" t="s">
        <v>679</v>
      </c>
      <c r="D119" s="171" t="s">
        <v>847</v>
      </c>
      <c r="E119" s="237"/>
      <c r="F119" s="237"/>
      <c r="G119" s="237"/>
      <c r="H119" s="237"/>
    </row>
    <row r="120" spans="1:8" ht="63">
      <c r="A120" s="281">
        <v>89</v>
      </c>
      <c r="B120" s="114" t="s">
        <v>681</v>
      </c>
      <c r="C120" s="114" t="s">
        <v>566</v>
      </c>
      <c r="D120" s="171" t="s">
        <v>663</v>
      </c>
      <c r="E120" s="114" t="s">
        <v>664</v>
      </c>
      <c r="F120" s="237"/>
      <c r="G120" s="237"/>
      <c r="H120" s="237"/>
    </row>
    <row r="121" spans="1:8" ht="31.5">
      <c r="A121" s="281">
        <v>90</v>
      </c>
      <c r="B121" s="171" t="s">
        <v>538</v>
      </c>
      <c r="C121" s="114" t="s">
        <v>539</v>
      </c>
      <c r="D121" s="171" t="s">
        <v>665</v>
      </c>
      <c r="E121" s="237"/>
      <c r="F121" s="237"/>
      <c r="G121" s="237"/>
      <c r="H121" s="237"/>
    </row>
    <row r="122" spans="1:8">
      <c r="A122" s="174"/>
      <c r="B122" s="275" t="s">
        <v>682</v>
      </c>
      <c r="C122" s="275"/>
      <c r="D122" s="275"/>
      <c r="E122" s="275"/>
      <c r="F122" s="276"/>
      <c r="G122" s="276"/>
      <c r="H122" s="276"/>
    </row>
    <row r="123" spans="1:8" ht="94.5">
      <c r="A123" s="281">
        <v>91</v>
      </c>
      <c r="B123" s="121" t="s">
        <v>683</v>
      </c>
      <c r="C123" s="114" t="s">
        <v>571</v>
      </c>
      <c r="D123" s="121" t="s">
        <v>684</v>
      </c>
      <c r="E123" s="171"/>
      <c r="F123" s="237"/>
      <c r="G123" s="237"/>
      <c r="H123" s="237"/>
    </row>
    <row r="124" spans="1:8" ht="78.75">
      <c r="A124" s="281">
        <v>92</v>
      </c>
      <c r="B124" s="121" t="s">
        <v>573</v>
      </c>
      <c r="C124" s="114" t="s">
        <v>574</v>
      </c>
      <c r="D124" s="114" t="s">
        <v>575</v>
      </c>
      <c r="E124" s="171"/>
      <c r="F124" s="237"/>
      <c r="G124" s="237"/>
      <c r="H124" s="237"/>
    </row>
    <row r="125" spans="1:8" ht="31.5">
      <c r="A125" s="281">
        <v>93</v>
      </c>
      <c r="B125" s="171" t="s">
        <v>538</v>
      </c>
      <c r="C125" s="114" t="s">
        <v>539</v>
      </c>
      <c r="D125" s="171" t="s">
        <v>685</v>
      </c>
      <c r="E125" s="171"/>
      <c r="F125" s="237"/>
      <c r="G125" s="237"/>
      <c r="H125" s="237"/>
    </row>
    <row r="126" spans="1:8">
      <c r="A126" s="174"/>
      <c r="B126" s="277" t="s">
        <v>576</v>
      </c>
      <c r="C126" s="278"/>
      <c r="D126" s="278"/>
      <c r="E126" s="279"/>
      <c r="F126" s="276"/>
      <c r="G126" s="276"/>
      <c r="H126" s="276"/>
    </row>
    <row r="127" spans="1:8" ht="31.5">
      <c r="A127" s="281">
        <v>94</v>
      </c>
      <c r="B127" s="175" t="s">
        <v>577</v>
      </c>
      <c r="C127" s="228" t="s">
        <v>578</v>
      </c>
      <c r="D127" s="228" t="s">
        <v>579</v>
      </c>
      <c r="E127" s="175"/>
      <c r="F127" s="237"/>
      <c r="G127" s="237"/>
      <c r="H127" s="237"/>
    </row>
    <row r="128" spans="1:8" ht="63">
      <c r="A128" s="281">
        <v>95</v>
      </c>
      <c r="B128" s="228" t="s">
        <v>686</v>
      </c>
      <c r="C128" s="228" t="s">
        <v>578</v>
      </c>
      <c r="D128" s="228" t="s">
        <v>687</v>
      </c>
      <c r="E128" s="175"/>
      <c r="F128" s="237"/>
      <c r="G128" s="237"/>
      <c r="H128" s="237"/>
    </row>
    <row r="129" spans="1:8" ht="31.5">
      <c r="A129" s="281">
        <v>96</v>
      </c>
      <c r="B129" s="171" t="s">
        <v>538</v>
      </c>
      <c r="C129" s="114" t="s">
        <v>539</v>
      </c>
      <c r="D129" s="171" t="s">
        <v>685</v>
      </c>
      <c r="E129" s="171"/>
      <c r="F129" s="237"/>
      <c r="G129" s="237"/>
      <c r="H129" s="237"/>
    </row>
  </sheetData>
  <mergeCells count="15">
    <mergeCell ref="B1:F1"/>
    <mergeCell ref="B2:F2"/>
    <mergeCell ref="B3:F3"/>
    <mergeCell ref="B8:H8"/>
    <mergeCell ref="A50:A58"/>
    <mergeCell ref="B64:H64"/>
    <mergeCell ref="E5:F5"/>
    <mergeCell ref="A11:A20"/>
    <mergeCell ref="A21:A22"/>
    <mergeCell ref="B21:B22"/>
    <mergeCell ref="A23:A24"/>
    <mergeCell ref="B23:B24"/>
    <mergeCell ref="B27:H27"/>
    <mergeCell ref="B39:H39"/>
    <mergeCell ref="B11:B20"/>
  </mergeCells>
  <dataValidations count="1">
    <dataValidation type="list" allowBlank="1" showErrorMessage="1" sqref="F7">
      <formula1>$J$2:$J$6</formula1>
      <formula2>0</formula2>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9" sqref="E9"/>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9"/>
  <sheetViews>
    <sheetView showGridLines="0" topLeftCell="A106" workbookViewId="0">
      <selection activeCell="D108" sqref="D108"/>
    </sheetView>
  </sheetViews>
  <sheetFormatPr defaultRowHeight="15"/>
  <cols>
    <col min="1" max="1" width="28" customWidth="1"/>
    <col min="2" max="2" width="27.5703125" customWidth="1"/>
    <col min="3" max="3" width="36.140625" customWidth="1"/>
    <col min="4" max="4" width="42.5703125" customWidth="1"/>
    <col min="5" max="5" width="16.7109375" customWidth="1"/>
    <col min="6" max="6" width="10.140625" customWidth="1"/>
  </cols>
  <sheetData>
    <row r="1" spans="1:8" ht="15.75" thickBot="1"/>
    <row r="2" spans="1:8" ht="24.75" customHeight="1">
      <c r="A2" s="69" t="s">
        <v>23</v>
      </c>
      <c r="B2" s="366" t="s">
        <v>77</v>
      </c>
      <c r="C2" s="367"/>
      <c r="D2" s="367"/>
      <c r="E2" s="367"/>
      <c r="F2" s="368"/>
    </row>
    <row r="3" spans="1:8" ht="32.25" customHeight="1">
      <c r="A3" s="70" t="s">
        <v>24</v>
      </c>
      <c r="B3" s="369" t="s">
        <v>78</v>
      </c>
      <c r="C3" s="370"/>
      <c r="D3" s="370"/>
      <c r="E3" s="370"/>
      <c r="F3" s="371"/>
    </row>
    <row r="4" spans="1:8" ht="28.5" customHeight="1">
      <c r="A4" s="70" t="s">
        <v>25</v>
      </c>
      <c r="B4" s="369" t="s">
        <v>79</v>
      </c>
      <c r="C4" s="372"/>
      <c r="D4" s="372"/>
      <c r="E4" s="372"/>
      <c r="F4" s="373"/>
    </row>
    <row r="5" spans="1:8" ht="24" customHeight="1">
      <c r="A5" s="71" t="s">
        <v>26</v>
      </c>
      <c r="B5" s="72" t="s">
        <v>27</v>
      </c>
      <c r="C5" s="72" t="s">
        <v>28</v>
      </c>
      <c r="D5" s="72" t="s">
        <v>29</v>
      </c>
      <c r="E5" s="374" t="s">
        <v>30</v>
      </c>
      <c r="F5" s="375"/>
    </row>
    <row r="6" spans="1:8" ht="15.75" thickBot="1">
      <c r="A6" s="65">
        <f>COUNTIF(F11:F1002,"Pass")</f>
        <v>0</v>
      </c>
      <c r="B6" s="66">
        <f>COUNTIF(F11:F1002,"Fail")</f>
        <v>0</v>
      </c>
      <c r="C6" s="66">
        <f>E6-D6-B6-A6</f>
        <v>84</v>
      </c>
      <c r="D6" s="67">
        <f>COUNTIF(F$11:F$1002,"N/A")</f>
        <v>0</v>
      </c>
      <c r="E6" s="309">
        <f>COUNT(A11:A1002)</f>
        <v>84</v>
      </c>
      <c r="F6" s="309"/>
    </row>
    <row r="9" spans="1:8" ht="24" customHeight="1">
      <c r="A9" s="35" t="s">
        <v>31</v>
      </c>
      <c r="B9" s="35" t="s">
        <v>32</v>
      </c>
      <c r="C9" s="35" t="s">
        <v>33</v>
      </c>
      <c r="D9" s="57" t="s">
        <v>34</v>
      </c>
      <c r="E9" s="58" t="s">
        <v>35</v>
      </c>
      <c r="F9" s="58" t="s">
        <v>36</v>
      </c>
      <c r="G9" s="58" t="s">
        <v>37</v>
      </c>
      <c r="H9" s="58" t="s">
        <v>38</v>
      </c>
    </row>
    <row r="10" spans="1:8">
      <c r="A10" s="73"/>
      <c r="B10" s="97" t="s">
        <v>80</v>
      </c>
      <c r="C10" s="98"/>
      <c r="D10" s="98"/>
      <c r="E10" s="381"/>
      <c r="F10" s="381"/>
      <c r="G10" s="381"/>
      <c r="H10" s="382"/>
    </row>
    <row r="11" spans="1:8" ht="60">
      <c r="A11" s="94">
        <v>1</v>
      </c>
      <c r="B11" s="75" t="s">
        <v>81</v>
      </c>
      <c r="C11" s="76"/>
      <c r="D11" s="77" t="s">
        <v>82</v>
      </c>
      <c r="E11" s="78"/>
      <c r="F11" s="56"/>
      <c r="G11" s="56"/>
      <c r="H11" s="56"/>
    </row>
    <row r="12" spans="1:8">
      <c r="A12" s="95">
        <v>2</v>
      </c>
      <c r="B12" s="56" t="s">
        <v>83</v>
      </c>
      <c r="C12" s="56"/>
      <c r="D12" s="44" t="s">
        <v>84</v>
      </c>
      <c r="E12" s="56"/>
      <c r="F12" s="56"/>
      <c r="G12" s="56"/>
      <c r="H12" s="56"/>
    </row>
    <row r="13" spans="1:8" ht="30">
      <c r="A13" s="388">
        <v>3</v>
      </c>
      <c r="B13" s="391" t="s">
        <v>85</v>
      </c>
      <c r="C13" s="56"/>
      <c r="D13" s="79" t="s">
        <v>86</v>
      </c>
      <c r="E13" s="56"/>
      <c r="F13" s="56"/>
      <c r="G13" s="56"/>
      <c r="H13" s="56"/>
    </row>
    <row r="14" spans="1:8" ht="30">
      <c r="A14" s="389"/>
      <c r="B14" s="392"/>
      <c r="C14" s="56" t="s">
        <v>87</v>
      </c>
      <c r="D14" s="77" t="s">
        <v>88</v>
      </c>
      <c r="E14" s="56"/>
      <c r="F14" s="56"/>
      <c r="G14" s="56"/>
      <c r="H14" s="56"/>
    </row>
    <row r="15" spans="1:8" ht="30">
      <c r="A15" s="389"/>
      <c r="B15" s="392"/>
      <c r="C15" s="56" t="s">
        <v>89</v>
      </c>
      <c r="D15" s="77" t="s">
        <v>90</v>
      </c>
      <c r="E15" s="56"/>
      <c r="F15" s="56"/>
      <c r="G15" s="56"/>
      <c r="H15" s="56"/>
    </row>
    <row r="16" spans="1:8" ht="30">
      <c r="A16" s="389"/>
      <c r="B16" s="392"/>
      <c r="C16" s="56" t="s">
        <v>91</v>
      </c>
      <c r="D16" s="77" t="s">
        <v>92</v>
      </c>
      <c r="E16" s="56"/>
      <c r="F16" s="56"/>
      <c r="G16" s="56"/>
      <c r="H16" s="56"/>
    </row>
    <row r="17" spans="1:8" ht="30">
      <c r="A17" s="389"/>
      <c r="B17" s="392"/>
      <c r="C17" s="56" t="s">
        <v>93</v>
      </c>
      <c r="D17" s="77" t="s">
        <v>94</v>
      </c>
      <c r="E17" s="56"/>
      <c r="F17" s="56"/>
      <c r="G17" s="56"/>
      <c r="H17" s="56"/>
    </row>
    <row r="18" spans="1:8" ht="30">
      <c r="A18" s="389"/>
      <c r="B18" s="392"/>
      <c r="C18" s="56" t="s">
        <v>95</v>
      </c>
      <c r="D18" s="77" t="s">
        <v>96</v>
      </c>
      <c r="E18" s="56"/>
      <c r="F18" s="56"/>
      <c r="G18" s="56"/>
      <c r="H18" s="56"/>
    </row>
    <row r="19" spans="1:8" ht="30">
      <c r="A19" s="389"/>
      <c r="B19" s="392"/>
      <c r="C19" s="56" t="s">
        <v>97</v>
      </c>
      <c r="D19" s="77" t="s">
        <v>98</v>
      </c>
      <c r="E19" s="56"/>
      <c r="F19" s="56"/>
      <c r="G19" s="56"/>
      <c r="H19" s="56"/>
    </row>
    <row r="20" spans="1:8" ht="30">
      <c r="A20" s="390"/>
      <c r="B20" s="393"/>
      <c r="C20" s="56" t="s">
        <v>99</v>
      </c>
      <c r="D20" s="77" t="s">
        <v>100</v>
      </c>
      <c r="E20" s="56"/>
      <c r="F20" s="56"/>
      <c r="G20" s="56"/>
      <c r="H20" s="56"/>
    </row>
    <row r="21" spans="1:8">
      <c r="A21" s="95">
        <v>4</v>
      </c>
      <c r="B21" s="56" t="s">
        <v>101</v>
      </c>
      <c r="C21" s="56"/>
      <c r="D21" s="80" t="s">
        <v>102</v>
      </c>
      <c r="E21" s="56"/>
      <c r="F21" s="56"/>
      <c r="G21" s="56"/>
      <c r="H21" s="56"/>
    </row>
    <row r="22" spans="1:8">
      <c r="A22" s="95">
        <v>5</v>
      </c>
      <c r="B22" s="56" t="s">
        <v>103</v>
      </c>
      <c r="C22" s="56"/>
      <c r="D22" s="80" t="s">
        <v>102</v>
      </c>
      <c r="E22" s="56"/>
      <c r="F22" s="56"/>
      <c r="G22" s="56"/>
      <c r="H22" s="56"/>
    </row>
    <row r="23" spans="1:8">
      <c r="A23" s="95">
        <v>6</v>
      </c>
      <c r="B23" s="56" t="s">
        <v>104</v>
      </c>
      <c r="C23" s="56"/>
      <c r="D23" s="80" t="s">
        <v>102</v>
      </c>
      <c r="E23" s="56"/>
      <c r="F23" s="56"/>
      <c r="G23" s="56"/>
      <c r="H23" s="56"/>
    </row>
    <row r="24" spans="1:8">
      <c r="A24" s="95">
        <v>7</v>
      </c>
      <c r="B24" s="56" t="s">
        <v>105</v>
      </c>
      <c r="C24" s="56"/>
      <c r="D24" s="80" t="s">
        <v>102</v>
      </c>
      <c r="E24" s="56"/>
      <c r="F24" s="56"/>
      <c r="G24" s="56"/>
      <c r="H24" s="56"/>
    </row>
    <row r="25" spans="1:8">
      <c r="A25" s="376">
        <v>8</v>
      </c>
      <c r="B25" s="386" t="s">
        <v>791</v>
      </c>
      <c r="C25" s="74" t="s">
        <v>796</v>
      </c>
      <c r="D25" s="77" t="s">
        <v>793</v>
      </c>
      <c r="E25" s="74"/>
      <c r="F25" s="56"/>
      <c r="G25" s="56"/>
      <c r="H25" s="56"/>
    </row>
    <row r="26" spans="1:8">
      <c r="A26" s="377"/>
      <c r="B26" s="387"/>
      <c r="C26" s="83" t="s">
        <v>795</v>
      </c>
      <c r="D26" s="91" t="s">
        <v>794</v>
      </c>
      <c r="E26" s="83"/>
      <c r="F26" s="83"/>
      <c r="G26" s="83"/>
      <c r="H26" s="83"/>
    </row>
    <row r="27" spans="1:8">
      <c r="A27" s="376">
        <v>9</v>
      </c>
      <c r="B27" s="386" t="s">
        <v>792</v>
      </c>
      <c r="C27" s="230" t="s">
        <v>797</v>
      </c>
      <c r="D27" s="231" t="s">
        <v>793</v>
      </c>
      <c r="E27" s="83"/>
      <c r="F27" s="83"/>
      <c r="G27" s="83"/>
      <c r="H27" s="83"/>
    </row>
    <row r="28" spans="1:8">
      <c r="A28" s="377"/>
      <c r="B28" s="387"/>
      <c r="C28" s="74" t="s">
        <v>795</v>
      </c>
      <c r="D28" s="231" t="s">
        <v>45</v>
      </c>
      <c r="E28" s="74"/>
      <c r="F28" s="56"/>
      <c r="G28" s="56"/>
      <c r="H28" s="56"/>
    </row>
    <row r="29" spans="1:8">
      <c r="A29" s="73"/>
      <c r="B29" s="383" t="s">
        <v>106</v>
      </c>
      <c r="C29" s="384"/>
      <c r="D29" s="384"/>
      <c r="E29" s="384"/>
      <c r="F29" s="384"/>
      <c r="G29" s="384"/>
      <c r="H29" s="385"/>
    </row>
    <row r="30" spans="1:8" ht="30">
      <c r="A30" s="95">
        <v>10</v>
      </c>
      <c r="B30" s="82" t="s">
        <v>107</v>
      </c>
      <c r="C30" s="83" t="s">
        <v>108</v>
      </c>
      <c r="D30" s="82" t="s">
        <v>109</v>
      </c>
      <c r="E30" s="56"/>
      <c r="F30" s="56"/>
      <c r="G30" s="56"/>
      <c r="H30" s="56"/>
    </row>
    <row r="31" spans="1:8" ht="60">
      <c r="A31" s="95">
        <v>11</v>
      </c>
      <c r="B31" s="84" t="s">
        <v>110</v>
      </c>
      <c r="C31" s="83" t="s">
        <v>111</v>
      </c>
      <c r="D31" s="74" t="s">
        <v>112</v>
      </c>
      <c r="E31" s="56"/>
      <c r="F31" s="56"/>
      <c r="G31" s="56"/>
      <c r="H31" s="56"/>
    </row>
    <row r="32" spans="1:8" ht="60">
      <c r="A32" s="95">
        <v>12</v>
      </c>
      <c r="B32" s="83" t="s">
        <v>113</v>
      </c>
      <c r="C32" s="82" t="s">
        <v>114</v>
      </c>
      <c r="D32" s="83" t="s">
        <v>115</v>
      </c>
      <c r="E32" s="56"/>
      <c r="F32" s="56"/>
      <c r="G32" s="56"/>
      <c r="H32" s="56"/>
    </row>
    <row r="33" spans="1:8" ht="60">
      <c r="A33" s="95">
        <v>13</v>
      </c>
      <c r="B33" s="85" t="s">
        <v>116</v>
      </c>
      <c r="C33" s="82" t="s">
        <v>117</v>
      </c>
      <c r="D33" s="83" t="s">
        <v>118</v>
      </c>
      <c r="E33" s="56"/>
      <c r="F33" s="56"/>
      <c r="G33" s="56"/>
      <c r="H33" s="56"/>
    </row>
    <row r="34" spans="1:8" ht="60">
      <c r="A34" s="95">
        <v>14</v>
      </c>
      <c r="B34" s="83" t="s">
        <v>119</v>
      </c>
      <c r="C34" s="83" t="s">
        <v>120</v>
      </c>
      <c r="D34" s="83" t="s">
        <v>121</v>
      </c>
      <c r="E34" s="56"/>
      <c r="F34" s="56"/>
      <c r="G34" s="56"/>
      <c r="H34" s="56"/>
    </row>
    <row r="35" spans="1:8" ht="60">
      <c r="A35" s="95">
        <v>15</v>
      </c>
      <c r="B35" s="83" t="s">
        <v>122</v>
      </c>
      <c r="C35" s="83" t="s">
        <v>123</v>
      </c>
      <c r="D35" s="83" t="s">
        <v>124</v>
      </c>
      <c r="E35" s="56"/>
      <c r="F35" s="56"/>
      <c r="G35" s="56"/>
      <c r="H35" s="56"/>
    </row>
    <row r="36" spans="1:8" ht="60">
      <c r="A36" s="95">
        <v>16</v>
      </c>
      <c r="B36" s="83" t="s">
        <v>125</v>
      </c>
      <c r="C36" s="83" t="s">
        <v>126</v>
      </c>
      <c r="D36" s="83" t="s">
        <v>127</v>
      </c>
      <c r="E36" s="56"/>
      <c r="F36" s="56"/>
      <c r="G36" s="56"/>
      <c r="H36" s="56"/>
    </row>
    <row r="37" spans="1:8" ht="60">
      <c r="A37" s="95">
        <v>17</v>
      </c>
      <c r="B37" s="83" t="s">
        <v>128</v>
      </c>
      <c r="C37" s="83" t="s">
        <v>129</v>
      </c>
      <c r="D37" s="83" t="s">
        <v>130</v>
      </c>
      <c r="E37" s="56"/>
      <c r="F37" s="56"/>
      <c r="G37" s="56"/>
      <c r="H37" s="56"/>
    </row>
    <row r="38" spans="1:8" ht="75">
      <c r="A38" s="95">
        <v>18</v>
      </c>
      <c r="B38" s="83" t="s">
        <v>131</v>
      </c>
      <c r="C38" s="83" t="s">
        <v>120</v>
      </c>
      <c r="D38" s="83" t="s">
        <v>799</v>
      </c>
      <c r="E38" s="56"/>
      <c r="F38" s="56"/>
      <c r="G38" s="56"/>
      <c r="H38" s="56"/>
    </row>
    <row r="39" spans="1:8" ht="45">
      <c r="A39" s="95">
        <v>19</v>
      </c>
      <c r="B39" s="86" t="s">
        <v>132</v>
      </c>
      <c r="C39" s="82" t="s">
        <v>133</v>
      </c>
      <c r="D39" s="83" t="s">
        <v>134</v>
      </c>
      <c r="E39" s="56"/>
      <c r="F39" s="56"/>
      <c r="G39" s="56"/>
      <c r="H39" s="56"/>
    </row>
    <row r="40" spans="1:8" ht="30">
      <c r="A40" s="95">
        <v>20</v>
      </c>
      <c r="B40" s="86" t="s">
        <v>135</v>
      </c>
      <c r="C40" s="87" t="s">
        <v>136</v>
      </c>
      <c r="D40" s="86" t="s">
        <v>137</v>
      </c>
      <c r="E40" s="56"/>
      <c r="F40" s="56"/>
      <c r="G40" s="56"/>
      <c r="H40" s="56"/>
    </row>
    <row r="41" spans="1:8" ht="30">
      <c r="A41" s="95">
        <v>21</v>
      </c>
      <c r="B41" s="86" t="s">
        <v>138</v>
      </c>
      <c r="C41" s="82" t="s">
        <v>139</v>
      </c>
      <c r="D41" s="86" t="s">
        <v>140</v>
      </c>
      <c r="E41" s="56"/>
      <c r="F41" s="56"/>
      <c r="G41" s="56"/>
      <c r="H41" s="56"/>
    </row>
    <row r="42" spans="1:8">
      <c r="A42" s="73"/>
      <c r="B42" s="378" t="s">
        <v>141</v>
      </c>
      <c r="C42" s="379"/>
      <c r="D42" s="379"/>
      <c r="E42" s="379"/>
      <c r="F42" s="379"/>
      <c r="G42" s="379"/>
      <c r="H42" s="380"/>
    </row>
    <row r="43" spans="1:8" ht="45">
      <c r="A43" s="94">
        <v>22</v>
      </c>
      <c r="B43" s="75" t="s">
        <v>142</v>
      </c>
      <c r="C43" s="74"/>
      <c r="D43" s="77" t="s">
        <v>143</v>
      </c>
      <c r="E43" s="56"/>
      <c r="F43" s="56"/>
      <c r="G43" s="56"/>
      <c r="H43" s="56"/>
    </row>
    <row r="44" spans="1:8" ht="57">
      <c r="A44" s="95">
        <v>23</v>
      </c>
      <c r="B44" s="81" t="s">
        <v>81</v>
      </c>
      <c r="C44" s="56"/>
      <c r="D44" s="88" t="s">
        <v>144</v>
      </c>
      <c r="E44" s="56"/>
      <c r="F44" s="56"/>
      <c r="G44" s="56"/>
      <c r="H44" s="56"/>
    </row>
    <row r="45" spans="1:8" ht="60">
      <c r="A45" s="94">
        <v>24</v>
      </c>
      <c r="B45" s="81" t="s">
        <v>145</v>
      </c>
      <c r="C45" s="56"/>
      <c r="D45" s="79" t="s">
        <v>758</v>
      </c>
      <c r="E45" s="56"/>
      <c r="F45" s="56"/>
      <c r="G45" s="56"/>
      <c r="H45" s="56"/>
    </row>
    <row r="46" spans="1:8" ht="60">
      <c r="A46" s="95">
        <v>25</v>
      </c>
      <c r="B46" s="81" t="s">
        <v>146</v>
      </c>
      <c r="C46" s="56"/>
      <c r="D46" s="79" t="s">
        <v>147</v>
      </c>
      <c r="E46" s="56"/>
      <c r="F46" s="56"/>
      <c r="G46" s="56"/>
      <c r="H46" s="56"/>
    </row>
    <row r="47" spans="1:8" ht="75">
      <c r="A47" s="94">
        <v>26</v>
      </c>
      <c r="B47" s="81" t="s">
        <v>148</v>
      </c>
      <c r="C47" s="56"/>
      <c r="D47" s="79" t="s">
        <v>149</v>
      </c>
      <c r="E47" s="56"/>
      <c r="F47" s="56"/>
      <c r="G47" s="56"/>
      <c r="H47" s="56"/>
    </row>
    <row r="48" spans="1:8" ht="60">
      <c r="A48" s="95">
        <v>27</v>
      </c>
      <c r="B48" s="81" t="s">
        <v>150</v>
      </c>
      <c r="C48" s="56"/>
      <c r="D48" s="79" t="s">
        <v>151</v>
      </c>
      <c r="E48" s="56"/>
      <c r="F48" s="56"/>
      <c r="G48" s="56"/>
      <c r="H48" s="56"/>
    </row>
    <row r="49" spans="1:8" ht="75">
      <c r="A49" s="94">
        <v>28</v>
      </c>
      <c r="B49" s="81" t="s">
        <v>152</v>
      </c>
      <c r="C49" s="56"/>
      <c r="D49" s="79" t="s">
        <v>153</v>
      </c>
      <c r="E49" s="56"/>
      <c r="F49" s="56"/>
      <c r="G49" s="56"/>
      <c r="H49" s="56"/>
    </row>
    <row r="50" spans="1:8">
      <c r="A50" s="95">
        <v>29</v>
      </c>
      <c r="B50" s="56" t="s">
        <v>154</v>
      </c>
      <c r="C50" s="56"/>
      <c r="D50" s="56" t="s">
        <v>155</v>
      </c>
      <c r="E50" s="56"/>
      <c r="F50" s="56"/>
      <c r="G50" s="56"/>
      <c r="H50" s="56"/>
    </row>
    <row r="51" spans="1:8">
      <c r="A51" s="94">
        <v>30</v>
      </c>
      <c r="B51" s="89" t="s">
        <v>46</v>
      </c>
      <c r="C51" s="56"/>
      <c r="D51" s="87" t="s">
        <v>155</v>
      </c>
      <c r="E51" s="56"/>
      <c r="F51" s="56"/>
      <c r="G51" s="56"/>
      <c r="H51" s="56"/>
    </row>
    <row r="52" spans="1:8">
      <c r="A52" s="73"/>
      <c r="B52" s="378" t="s">
        <v>156</v>
      </c>
      <c r="C52" s="379"/>
      <c r="D52" s="379"/>
      <c r="E52" s="379"/>
      <c r="F52" s="379"/>
      <c r="G52" s="379"/>
      <c r="H52" s="380"/>
    </row>
    <row r="53" spans="1:8" ht="30">
      <c r="A53" s="95">
        <v>31</v>
      </c>
      <c r="B53" s="74" t="s">
        <v>157</v>
      </c>
      <c r="C53" s="74" t="s">
        <v>738</v>
      </c>
      <c r="D53" s="75" t="s">
        <v>158</v>
      </c>
      <c r="E53" s="75"/>
      <c r="F53" s="56"/>
      <c r="G53" s="56"/>
      <c r="H53" s="56"/>
    </row>
    <row r="54" spans="1:8" ht="75">
      <c r="A54" s="95">
        <v>32</v>
      </c>
      <c r="B54" s="74" t="s">
        <v>159</v>
      </c>
      <c r="C54" s="74" t="s">
        <v>739</v>
      </c>
      <c r="D54" s="74" t="s">
        <v>160</v>
      </c>
      <c r="E54" s="75"/>
      <c r="F54" s="56"/>
      <c r="G54" s="56"/>
      <c r="H54" s="56"/>
    </row>
    <row r="55" spans="1:8" ht="60">
      <c r="A55" s="95">
        <v>33</v>
      </c>
      <c r="B55" s="86" t="s">
        <v>747</v>
      </c>
      <c r="C55" s="90" t="s">
        <v>748</v>
      </c>
      <c r="D55" s="90" t="s">
        <v>161</v>
      </c>
      <c r="E55" s="75"/>
      <c r="F55" s="56"/>
      <c r="G55" s="56"/>
      <c r="H55" s="56"/>
    </row>
    <row r="56" spans="1:8" ht="60">
      <c r="A56" s="95">
        <v>34</v>
      </c>
      <c r="B56" s="86" t="s">
        <v>749</v>
      </c>
      <c r="C56" s="90" t="s">
        <v>750</v>
      </c>
      <c r="D56" s="90" t="s">
        <v>161</v>
      </c>
      <c r="E56" s="75"/>
      <c r="F56" s="56"/>
      <c r="G56" s="56"/>
      <c r="H56" s="56"/>
    </row>
    <row r="57" spans="1:8" ht="75">
      <c r="A57" s="95">
        <v>35</v>
      </c>
      <c r="B57" s="86" t="s">
        <v>753</v>
      </c>
      <c r="C57" s="90" t="s">
        <v>751</v>
      </c>
      <c r="D57" s="90" t="s">
        <v>752</v>
      </c>
      <c r="E57" s="75"/>
      <c r="F57" s="56"/>
      <c r="G57" s="56"/>
      <c r="H57" s="56"/>
    </row>
    <row r="58" spans="1:8" ht="60">
      <c r="A58" s="95">
        <v>36</v>
      </c>
      <c r="B58" s="83" t="s">
        <v>162</v>
      </c>
      <c r="C58" s="74" t="s">
        <v>740</v>
      </c>
      <c r="D58" s="74" t="s">
        <v>161</v>
      </c>
      <c r="E58" s="75"/>
      <c r="F58" s="56"/>
      <c r="G58" s="56"/>
      <c r="H58" s="56"/>
    </row>
    <row r="59" spans="1:8" ht="60">
      <c r="A59" s="95">
        <v>37</v>
      </c>
      <c r="B59" s="85" t="s">
        <v>754</v>
      </c>
      <c r="C59" s="201" t="s">
        <v>755</v>
      </c>
      <c r="D59" s="202" t="s">
        <v>163</v>
      </c>
      <c r="E59" s="75"/>
      <c r="F59" s="56"/>
      <c r="G59" s="56"/>
      <c r="H59" s="56"/>
    </row>
    <row r="60" spans="1:8" ht="60">
      <c r="A60" s="95">
        <v>38</v>
      </c>
      <c r="B60" s="85" t="s">
        <v>756</v>
      </c>
      <c r="C60" s="201" t="s">
        <v>757</v>
      </c>
      <c r="D60" s="202" t="s">
        <v>163</v>
      </c>
      <c r="E60" s="75"/>
      <c r="F60" s="56"/>
      <c r="G60" s="56"/>
      <c r="H60" s="56"/>
    </row>
    <row r="61" spans="1:8" ht="75">
      <c r="A61" s="95">
        <v>39</v>
      </c>
      <c r="B61" s="85" t="s">
        <v>772</v>
      </c>
      <c r="C61" s="201" t="s">
        <v>773</v>
      </c>
      <c r="D61" s="201" t="s">
        <v>771</v>
      </c>
      <c r="E61" s="75"/>
      <c r="F61" s="56"/>
      <c r="G61" s="56"/>
      <c r="H61" s="56"/>
    </row>
    <row r="62" spans="1:8" ht="60">
      <c r="A62" s="95">
        <v>40</v>
      </c>
      <c r="B62" s="83" t="s">
        <v>164</v>
      </c>
      <c r="C62" s="74" t="s">
        <v>741</v>
      </c>
      <c r="D62" s="75" t="s">
        <v>163</v>
      </c>
      <c r="E62" s="75"/>
      <c r="F62" s="56"/>
      <c r="G62" s="56"/>
      <c r="H62" s="56"/>
    </row>
    <row r="63" spans="1:8" ht="60">
      <c r="A63" s="95">
        <v>41</v>
      </c>
      <c r="B63" s="74" t="s">
        <v>165</v>
      </c>
      <c r="C63" s="74" t="s">
        <v>742</v>
      </c>
      <c r="D63" s="74" t="s">
        <v>166</v>
      </c>
      <c r="E63" s="75"/>
      <c r="F63" s="56"/>
      <c r="G63" s="56"/>
      <c r="H63" s="56"/>
    </row>
    <row r="64" spans="1:8" ht="60">
      <c r="A64" s="95">
        <v>42</v>
      </c>
      <c r="B64" s="74" t="s">
        <v>167</v>
      </c>
      <c r="C64" s="74" t="s">
        <v>168</v>
      </c>
      <c r="D64" s="74" t="s">
        <v>169</v>
      </c>
      <c r="E64" s="75"/>
      <c r="F64" s="56"/>
      <c r="G64" s="56"/>
      <c r="H64" s="56"/>
    </row>
    <row r="65" spans="1:8" ht="75">
      <c r="A65" s="95">
        <v>43</v>
      </c>
      <c r="B65" s="90" t="s">
        <v>170</v>
      </c>
      <c r="C65" s="74" t="s">
        <v>743</v>
      </c>
      <c r="D65" s="74" t="s">
        <v>172</v>
      </c>
      <c r="E65" s="75"/>
      <c r="F65" s="56"/>
      <c r="G65" s="56"/>
      <c r="H65" s="56"/>
    </row>
    <row r="66" spans="1:8" ht="60">
      <c r="A66" s="95">
        <v>44</v>
      </c>
      <c r="B66" s="74" t="s">
        <v>173</v>
      </c>
      <c r="C66" s="74" t="s">
        <v>174</v>
      </c>
      <c r="D66" s="74" t="s">
        <v>688</v>
      </c>
      <c r="E66" s="75"/>
      <c r="F66" s="56"/>
      <c r="G66" s="56"/>
      <c r="H66" s="56"/>
    </row>
    <row r="67" spans="1:8" ht="60">
      <c r="A67" s="95">
        <v>45</v>
      </c>
      <c r="B67" s="74" t="s">
        <v>175</v>
      </c>
      <c r="C67" s="74" t="s">
        <v>176</v>
      </c>
      <c r="D67" s="74" t="s">
        <v>688</v>
      </c>
      <c r="E67" s="75"/>
      <c r="F67" s="56"/>
      <c r="G67" s="56"/>
      <c r="H67" s="56"/>
    </row>
    <row r="68" spans="1:8" ht="60">
      <c r="A68" s="95">
        <v>46</v>
      </c>
      <c r="B68" s="74" t="s">
        <v>177</v>
      </c>
      <c r="C68" s="74" t="s">
        <v>178</v>
      </c>
      <c r="D68" s="74" t="s">
        <v>688</v>
      </c>
      <c r="E68" s="75"/>
      <c r="F68" s="56"/>
      <c r="G68" s="56"/>
      <c r="H68" s="56"/>
    </row>
    <row r="69" spans="1:8" ht="60">
      <c r="A69" s="95">
        <v>47</v>
      </c>
      <c r="B69" s="74" t="s">
        <v>179</v>
      </c>
      <c r="C69" s="74" t="s">
        <v>180</v>
      </c>
      <c r="D69" s="75" t="s">
        <v>688</v>
      </c>
      <c r="E69" s="75"/>
      <c r="F69" s="56"/>
      <c r="G69" s="56"/>
      <c r="H69" s="56"/>
    </row>
    <row r="70" spans="1:8" ht="60">
      <c r="A70" s="95">
        <v>48</v>
      </c>
      <c r="B70" s="74" t="s">
        <v>181</v>
      </c>
      <c r="C70" s="74" t="s">
        <v>182</v>
      </c>
      <c r="D70" s="74" t="s">
        <v>688</v>
      </c>
      <c r="E70" s="75"/>
      <c r="F70" s="56"/>
      <c r="G70" s="56"/>
      <c r="H70" s="56"/>
    </row>
    <row r="71" spans="1:8" ht="60">
      <c r="A71" s="95">
        <v>49</v>
      </c>
      <c r="B71" s="74" t="s">
        <v>183</v>
      </c>
      <c r="C71" s="74" t="s">
        <v>184</v>
      </c>
      <c r="D71" s="74" t="s">
        <v>688</v>
      </c>
      <c r="E71" s="75"/>
      <c r="F71" s="56"/>
      <c r="G71" s="56"/>
      <c r="H71" s="56"/>
    </row>
    <row r="72" spans="1:8" ht="45">
      <c r="A72" s="95">
        <v>50</v>
      </c>
      <c r="B72" s="74" t="s">
        <v>185</v>
      </c>
      <c r="C72" s="74" t="s">
        <v>186</v>
      </c>
      <c r="D72" s="75" t="s">
        <v>688</v>
      </c>
      <c r="E72" s="75"/>
      <c r="F72" s="56"/>
      <c r="G72" s="56"/>
      <c r="H72" s="56"/>
    </row>
    <row r="73" spans="1:8" ht="45">
      <c r="A73" s="95">
        <v>51</v>
      </c>
      <c r="B73" s="74" t="s">
        <v>187</v>
      </c>
      <c r="C73" s="74" t="s">
        <v>188</v>
      </c>
      <c r="D73" s="75" t="s">
        <v>688</v>
      </c>
      <c r="E73" s="75"/>
      <c r="F73" s="56"/>
      <c r="G73" s="56"/>
      <c r="H73" s="56"/>
    </row>
    <row r="74" spans="1:8" ht="45">
      <c r="A74" s="95">
        <v>52</v>
      </c>
      <c r="B74" s="74" t="s">
        <v>189</v>
      </c>
      <c r="C74" s="74" t="s">
        <v>190</v>
      </c>
      <c r="D74" s="75" t="s">
        <v>688</v>
      </c>
      <c r="E74" s="75"/>
      <c r="F74" s="56"/>
      <c r="G74" s="56"/>
      <c r="H74" s="56"/>
    </row>
    <row r="75" spans="1:8" ht="45">
      <c r="A75" s="95">
        <v>53</v>
      </c>
      <c r="B75" s="74" t="s">
        <v>191</v>
      </c>
      <c r="C75" s="74" t="s">
        <v>192</v>
      </c>
      <c r="D75" s="75" t="s">
        <v>688</v>
      </c>
      <c r="E75" s="75"/>
      <c r="F75" s="56"/>
      <c r="G75" s="56"/>
      <c r="H75" s="56"/>
    </row>
    <row r="76" spans="1:8" ht="75">
      <c r="A76" s="95">
        <v>54</v>
      </c>
      <c r="B76" s="90" t="s">
        <v>193</v>
      </c>
      <c r="C76" s="74" t="s">
        <v>194</v>
      </c>
      <c r="D76" s="74" t="s">
        <v>195</v>
      </c>
      <c r="E76" s="77" t="s">
        <v>196</v>
      </c>
      <c r="F76" s="56"/>
      <c r="G76" s="56"/>
      <c r="H76" s="56"/>
    </row>
    <row r="77" spans="1:8" ht="60">
      <c r="A77" s="95">
        <v>55</v>
      </c>
      <c r="B77" s="90" t="s">
        <v>197</v>
      </c>
      <c r="C77" s="74" t="s">
        <v>198</v>
      </c>
      <c r="D77" s="75" t="s">
        <v>199</v>
      </c>
      <c r="E77" s="75"/>
      <c r="F77" s="56"/>
      <c r="G77" s="56"/>
      <c r="H77" s="56"/>
    </row>
    <row r="78" spans="1:8">
      <c r="A78" s="73"/>
      <c r="B78" s="378" t="s">
        <v>200</v>
      </c>
      <c r="C78" s="379"/>
      <c r="D78" s="379"/>
      <c r="E78" s="379"/>
      <c r="F78" s="379"/>
      <c r="G78" s="379"/>
      <c r="H78" s="380"/>
    </row>
    <row r="79" spans="1:8" ht="45">
      <c r="A79" s="94">
        <v>56</v>
      </c>
      <c r="B79" s="75" t="s">
        <v>142</v>
      </c>
      <c r="C79" s="74"/>
      <c r="D79" s="77" t="s">
        <v>201</v>
      </c>
      <c r="E79" s="56"/>
      <c r="F79" s="56"/>
      <c r="G79" s="56"/>
      <c r="H79" s="56"/>
    </row>
    <row r="80" spans="1:8" ht="42.75">
      <c r="A80" s="95">
        <v>57</v>
      </c>
      <c r="B80" s="81" t="s">
        <v>81</v>
      </c>
      <c r="C80" s="56"/>
      <c r="D80" s="88" t="s">
        <v>202</v>
      </c>
      <c r="E80" s="56"/>
      <c r="F80" s="56"/>
      <c r="G80" s="56"/>
      <c r="H80" s="56"/>
    </row>
    <row r="81" spans="1:8" ht="30">
      <c r="A81" s="94">
        <v>58</v>
      </c>
      <c r="B81" s="81" t="s">
        <v>145</v>
      </c>
      <c r="C81" s="56"/>
      <c r="D81" s="79" t="s">
        <v>203</v>
      </c>
      <c r="E81" s="56"/>
      <c r="F81" s="56"/>
      <c r="G81" s="56"/>
      <c r="H81" s="56"/>
    </row>
    <row r="82" spans="1:8" ht="60">
      <c r="A82" s="95">
        <v>59</v>
      </c>
      <c r="B82" s="81" t="s">
        <v>146</v>
      </c>
      <c r="C82" s="56"/>
      <c r="D82" s="91" t="s">
        <v>770</v>
      </c>
      <c r="E82" s="56"/>
      <c r="F82" s="56"/>
      <c r="G82" s="56"/>
      <c r="H82" s="56"/>
    </row>
    <row r="83" spans="1:8" ht="45">
      <c r="A83" s="94">
        <v>60</v>
      </c>
      <c r="B83" s="81" t="s">
        <v>148</v>
      </c>
      <c r="C83" s="56"/>
      <c r="D83" s="79" t="s">
        <v>204</v>
      </c>
      <c r="E83" s="56"/>
      <c r="F83" s="56"/>
      <c r="G83" s="56"/>
      <c r="H83" s="56"/>
    </row>
    <row r="84" spans="1:8" ht="45">
      <c r="A84" s="95">
        <v>61</v>
      </c>
      <c r="B84" s="81" t="s">
        <v>150</v>
      </c>
      <c r="C84" s="56"/>
      <c r="D84" s="79" t="s">
        <v>205</v>
      </c>
      <c r="E84" s="56"/>
      <c r="F84" s="56"/>
      <c r="G84" s="56"/>
      <c r="H84" s="56"/>
    </row>
    <row r="85" spans="1:8" ht="60">
      <c r="A85" s="94">
        <v>62</v>
      </c>
      <c r="B85" s="81" t="s">
        <v>152</v>
      </c>
      <c r="C85" s="56"/>
      <c r="D85" s="91" t="s">
        <v>206</v>
      </c>
      <c r="E85" s="56"/>
      <c r="F85" s="56"/>
      <c r="G85" s="56"/>
      <c r="H85" s="56"/>
    </row>
    <row r="86" spans="1:8">
      <c r="A86" s="95">
        <v>63</v>
      </c>
      <c r="B86" s="56" t="s">
        <v>154</v>
      </c>
      <c r="C86" s="56"/>
      <c r="D86" s="56" t="s">
        <v>155</v>
      </c>
      <c r="E86" s="56"/>
      <c r="F86" s="56"/>
      <c r="G86" s="56"/>
      <c r="H86" s="56"/>
    </row>
    <row r="87" spans="1:8">
      <c r="A87" s="94">
        <v>64</v>
      </c>
      <c r="B87" s="89" t="s">
        <v>46</v>
      </c>
      <c r="C87" s="56"/>
      <c r="D87" s="87" t="s">
        <v>155</v>
      </c>
      <c r="E87" s="56"/>
      <c r="F87" s="56"/>
      <c r="G87" s="56"/>
      <c r="H87" s="56"/>
    </row>
    <row r="88" spans="1:8">
      <c r="A88" s="73"/>
      <c r="B88" s="378" t="s">
        <v>207</v>
      </c>
      <c r="C88" s="379"/>
      <c r="D88" s="379"/>
      <c r="E88" s="379"/>
      <c r="F88" s="379"/>
      <c r="G88" s="379"/>
      <c r="H88" s="380"/>
    </row>
    <row r="89" spans="1:8" ht="30">
      <c r="A89" s="95">
        <v>65</v>
      </c>
      <c r="B89" s="74" t="s">
        <v>208</v>
      </c>
      <c r="C89" s="74" t="s">
        <v>209</v>
      </c>
      <c r="D89" s="74" t="s">
        <v>210</v>
      </c>
      <c r="E89" s="75"/>
      <c r="F89" s="56"/>
      <c r="G89" s="56"/>
      <c r="H89" s="56"/>
    </row>
    <row r="90" spans="1:8" ht="75">
      <c r="A90" s="200">
        <v>66</v>
      </c>
      <c r="B90" s="201" t="s">
        <v>211</v>
      </c>
      <c r="C90" s="201" t="s">
        <v>212</v>
      </c>
      <c r="D90" s="201" t="s">
        <v>213</v>
      </c>
      <c r="E90" s="81"/>
      <c r="F90" s="56"/>
      <c r="G90" s="56"/>
      <c r="H90" s="56"/>
    </row>
    <row r="91" spans="1:8" ht="60">
      <c r="A91" s="95">
        <v>67</v>
      </c>
      <c r="B91" s="85" t="s">
        <v>759</v>
      </c>
      <c r="C91" s="201" t="s">
        <v>760</v>
      </c>
      <c r="D91" s="201" t="s">
        <v>901</v>
      </c>
      <c r="E91" s="75"/>
      <c r="F91" s="56"/>
      <c r="G91" s="56"/>
      <c r="H91" s="56"/>
    </row>
    <row r="92" spans="1:8" ht="60">
      <c r="A92" s="200">
        <v>68</v>
      </c>
      <c r="B92" s="85" t="s">
        <v>761</v>
      </c>
      <c r="C92" s="201" t="s">
        <v>762</v>
      </c>
      <c r="D92" s="201" t="s">
        <v>901</v>
      </c>
      <c r="E92" s="75"/>
      <c r="F92" s="56"/>
      <c r="G92" s="56"/>
      <c r="H92" s="56"/>
    </row>
    <row r="93" spans="1:8" ht="60">
      <c r="A93" s="95">
        <v>69</v>
      </c>
      <c r="B93" s="85" t="s">
        <v>763</v>
      </c>
      <c r="C93" s="201" t="s">
        <v>764</v>
      </c>
      <c r="D93" s="201" t="s">
        <v>765</v>
      </c>
      <c r="E93" s="75"/>
      <c r="F93" s="56"/>
      <c r="G93" s="56"/>
      <c r="H93" s="56"/>
    </row>
    <row r="94" spans="1:8" ht="60">
      <c r="A94" s="200">
        <v>70</v>
      </c>
      <c r="B94" s="85" t="s">
        <v>214</v>
      </c>
      <c r="C94" s="201" t="s">
        <v>215</v>
      </c>
      <c r="D94" s="201" t="s">
        <v>901</v>
      </c>
      <c r="E94" s="75"/>
      <c r="F94" s="56"/>
      <c r="G94" s="56"/>
      <c r="H94" s="56"/>
    </row>
    <row r="95" spans="1:8" ht="60">
      <c r="A95" s="95">
        <v>71</v>
      </c>
      <c r="B95" s="85" t="s">
        <v>767</v>
      </c>
      <c r="C95" s="201" t="s">
        <v>766</v>
      </c>
      <c r="D95" s="202" t="s">
        <v>902</v>
      </c>
      <c r="E95" s="75"/>
      <c r="F95" s="56"/>
      <c r="G95" s="56"/>
      <c r="H95" s="56"/>
    </row>
    <row r="96" spans="1:8" ht="60">
      <c r="A96" s="200">
        <v>72</v>
      </c>
      <c r="B96" s="85" t="s">
        <v>768</v>
      </c>
      <c r="C96" s="201" t="s">
        <v>769</v>
      </c>
      <c r="D96" s="202" t="s">
        <v>902</v>
      </c>
      <c r="E96" s="75"/>
      <c r="F96" s="56"/>
      <c r="G96" s="56"/>
      <c r="H96" s="56"/>
    </row>
    <row r="97" spans="1:8" ht="60">
      <c r="A97" s="95">
        <v>73</v>
      </c>
      <c r="B97" s="85" t="s">
        <v>776</v>
      </c>
      <c r="C97" s="201" t="s">
        <v>774</v>
      </c>
      <c r="D97" s="201" t="s">
        <v>775</v>
      </c>
      <c r="E97" s="75"/>
      <c r="F97" s="56"/>
      <c r="G97" s="56"/>
      <c r="H97" s="56"/>
    </row>
    <row r="98" spans="1:8" ht="60">
      <c r="A98" s="200">
        <v>74</v>
      </c>
      <c r="B98" s="85" t="s">
        <v>216</v>
      </c>
      <c r="C98" s="201" t="s">
        <v>217</v>
      </c>
      <c r="D98" s="202" t="s">
        <v>902</v>
      </c>
      <c r="E98" s="75"/>
      <c r="F98" s="56"/>
      <c r="G98" s="56"/>
      <c r="H98" s="56"/>
    </row>
    <row r="99" spans="1:8" ht="60">
      <c r="A99" s="95">
        <v>75</v>
      </c>
      <c r="B99" s="74" t="s">
        <v>218</v>
      </c>
      <c r="C99" s="74" t="s">
        <v>219</v>
      </c>
      <c r="D99" s="74" t="s">
        <v>689</v>
      </c>
      <c r="E99" s="75"/>
      <c r="F99" s="56"/>
      <c r="G99" s="56"/>
      <c r="H99" s="56"/>
    </row>
    <row r="100" spans="1:8" ht="60">
      <c r="A100" s="200">
        <v>76</v>
      </c>
      <c r="B100" s="74" t="s">
        <v>220</v>
      </c>
      <c r="C100" s="74" t="s">
        <v>221</v>
      </c>
      <c r="D100" s="74" t="s">
        <v>689</v>
      </c>
      <c r="E100" s="75"/>
      <c r="F100" s="56"/>
      <c r="G100" s="56"/>
      <c r="H100" s="56"/>
    </row>
    <row r="101" spans="1:8" ht="60">
      <c r="A101" s="95">
        <v>77</v>
      </c>
      <c r="B101" s="74" t="s">
        <v>222</v>
      </c>
      <c r="C101" s="74" t="s">
        <v>223</v>
      </c>
      <c r="D101" s="74" t="s">
        <v>689</v>
      </c>
      <c r="E101" s="75"/>
      <c r="F101" s="56"/>
      <c r="G101" s="56"/>
      <c r="H101" s="56"/>
    </row>
    <row r="102" spans="1:8" ht="45">
      <c r="A102" s="200">
        <v>78</v>
      </c>
      <c r="B102" s="74" t="s">
        <v>224</v>
      </c>
      <c r="C102" s="74" t="s">
        <v>225</v>
      </c>
      <c r="D102" s="74" t="s">
        <v>689</v>
      </c>
      <c r="E102" s="75"/>
      <c r="F102" s="56"/>
      <c r="G102" s="56"/>
      <c r="H102" s="56"/>
    </row>
    <row r="103" spans="1:8" ht="45">
      <c r="A103" s="95">
        <v>79</v>
      </c>
      <c r="B103" s="74" t="s">
        <v>226</v>
      </c>
      <c r="C103" s="74" t="s">
        <v>227</v>
      </c>
      <c r="D103" s="74" t="s">
        <v>689</v>
      </c>
      <c r="E103" s="75"/>
      <c r="F103" s="56"/>
      <c r="G103" s="56"/>
      <c r="H103" s="56"/>
    </row>
    <row r="104" spans="1:8" ht="45">
      <c r="A104" s="200">
        <v>80</v>
      </c>
      <c r="B104" s="74" t="s">
        <v>228</v>
      </c>
      <c r="C104" s="74" t="s">
        <v>229</v>
      </c>
      <c r="D104" s="74" t="s">
        <v>689</v>
      </c>
      <c r="E104" s="75"/>
      <c r="F104" s="56"/>
      <c r="G104" s="56"/>
      <c r="H104" s="56"/>
    </row>
    <row r="105" spans="1:8" ht="45">
      <c r="A105" s="95">
        <v>81</v>
      </c>
      <c r="B105" s="74" t="s">
        <v>230</v>
      </c>
      <c r="C105" s="74" t="s">
        <v>231</v>
      </c>
      <c r="D105" s="74" t="s">
        <v>689</v>
      </c>
      <c r="E105" s="75"/>
      <c r="F105" s="56"/>
      <c r="G105" s="56"/>
      <c r="H105" s="56"/>
    </row>
    <row r="106" spans="1:8" ht="60">
      <c r="A106" s="200">
        <v>82</v>
      </c>
      <c r="B106" s="90" t="s">
        <v>232</v>
      </c>
      <c r="C106" s="74" t="s">
        <v>233</v>
      </c>
      <c r="D106" s="74" t="s">
        <v>199</v>
      </c>
      <c r="E106" s="75"/>
      <c r="F106" s="56"/>
      <c r="G106" s="56"/>
      <c r="H106" s="56"/>
    </row>
    <row r="107" spans="1:8">
      <c r="A107" s="73"/>
      <c r="B107" s="378" t="s">
        <v>234</v>
      </c>
      <c r="C107" s="379"/>
      <c r="D107" s="379"/>
      <c r="E107" s="380"/>
      <c r="F107" s="56"/>
      <c r="G107" s="56"/>
      <c r="H107" s="56"/>
    </row>
    <row r="108" spans="1:8" ht="90">
      <c r="A108" s="95">
        <v>83</v>
      </c>
      <c r="B108" s="90" t="s">
        <v>235</v>
      </c>
      <c r="C108" s="83" t="s">
        <v>236</v>
      </c>
      <c r="D108" s="90" t="s">
        <v>237</v>
      </c>
      <c r="E108" s="56"/>
      <c r="F108" s="56"/>
      <c r="G108" s="56"/>
      <c r="H108" s="56"/>
    </row>
    <row r="109" spans="1:8" ht="90">
      <c r="A109" s="95">
        <v>84</v>
      </c>
      <c r="B109" s="90" t="s">
        <v>238</v>
      </c>
      <c r="C109" s="83" t="s">
        <v>239</v>
      </c>
      <c r="D109" s="83" t="s">
        <v>240</v>
      </c>
      <c r="E109" s="56"/>
      <c r="F109" s="56"/>
      <c r="G109" s="56"/>
      <c r="H109" s="56"/>
    </row>
  </sheetData>
  <mergeCells count="18">
    <mergeCell ref="A25:A26"/>
    <mergeCell ref="A27:A28"/>
    <mergeCell ref="B88:H88"/>
    <mergeCell ref="B107:E107"/>
    <mergeCell ref="E10:H10"/>
    <mergeCell ref="B29:H29"/>
    <mergeCell ref="B42:H42"/>
    <mergeCell ref="B52:H52"/>
    <mergeCell ref="B25:B26"/>
    <mergeCell ref="B27:B28"/>
    <mergeCell ref="B78:H78"/>
    <mergeCell ref="A13:A20"/>
    <mergeCell ref="B13:B20"/>
    <mergeCell ref="B2:F2"/>
    <mergeCell ref="B3:F3"/>
    <mergeCell ref="B4:F4"/>
    <mergeCell ref="E5:F5"/>
    <mergeCell ref="E6:F6"/>
  </mergeCells>
  <dataValidations count="1">
    <dataValidation type="list" allowBlank="1" showErrorMessage="1" sqref="F9">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case List</vt:lpstr>
      <vt:lpstr>login</vt:lpstr>
      <vt:lpstr>Layout-Login</vt:lpstr>
      <vt:lpstr>NhapKho</vt:lpstr>
      <vt:lpstr>Layout-NhapKho</vt:lpstr>
      <vt:lpstr>Xuatkho</vt:lpstr>
      <vt:lpstr>Layout-XuatKho</vt:lpstr>
      <vt:lpstr>Quanlyhanghoa</vt:lpstr>
      <vt:lpstr>Layout-QLHangHoa</vt:lpstr>
      <vt:lpstr>Quanlyloaihang</vt:lpstr>
      <vt:lpstr>Layout-QLLoaiHang</vt:lpstr>
      <vt:lpstr>QuanlyNCC</vt:lpstr>
      <vt:lpstr>Layout-QLNCC</vt:lpstr>
      <vt:lpstr>ThongKe</vt:lpstr>
      <vt:lpstr>Layout-ThongKe</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Nhàn</dc:creator>
  <cp:lastModifiedBy>Nguyễn Nhàn</cp:lastModifiedBy>
  <dcterms:created xsi:type="dcterms:W3CDTF">2016-11-05T03:47:54Z</dcterms:created>
  <dcterms:modified xsi:type="dcterms:W3CDTF">2016-11-28T12:33:39Z</dcterms:modified>
</cp:coreProperties>
</file>