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myipleiria-my.sharepoint.com/personal/2170972_my_ipleiria_pt/Documents/TESE/TESE/"/>
    </mc:Choice>
  </mc:AlternateContent>
  <xr:revisionPtr revIDLastSave="316" documentId="11_AD4DB114E441178AC67DF441FE55FB16683EDF11" xr6:coauthVersionLast="47" xr6:coauthVersionMax="47" xr10:uidLastSave="{589759CA-7240-4E8F-93F1-ACA9E55BDA7D}"/>
  <bookViews>
    <workbookView xWindow="-120" yWindow="-120" windowWidth="29040" windowHeight="15840" xr2:uid="{00000000-000D-0000-FFFF-FFFF00000000}"/>
  </bookViews>
  <sheets>
    <sheet name="Associ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7" i="1"/>
  <c r="F14" i="1"/>
  <c r="F12" i="1"/>
  <c r="F19" i="1"/>
  <c r="F22" i="1"/>
  <c r="F27" i="1"/>
  <c r="F34" i="1"/>
  <c r="F38" i="1"/>
  <c r="F46" i="1"/>
  <c r="F58" i="1"/>
  <c r="F60" i="1"/>
  <c r="F65" i="1"/>
  <c r="F70" i="1"/>
  <c r="F78" i="1"/>
  <c r="F83" i="1"/>
  <c r="F84" i="1"/>
  <c r="F89" i="1"/>
  <c r="F94" i="1"/>
  <c r="F97" i="1"/>
  <c r="F102" i="1"/>
  <c r="F100" i="1"/>
  <c r="F99" i="1"/>
  <c r="G99" i="1"/>
  <c r="D106" i="1"/>
  <c r="G2" i="1"/>
  <c r="G65" i="1"/>
  <c r="G83" i="1"/>
  <c r="E94" i="1"/>
  <c r="D10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5" i="1"/>
  <c r="E96" i="1"/>
  <c r="E97" i="1"/>
  <c r="E98" i="1"/>
  <c r="E100" i="1"/>
  <c r="E101" i="1"/>
  <c r="E102" i="1"/>
  <c r="E103" i="1"/>
  <c r="E99" i="1"/>
  <c r="G27" i="1" l="1"/>
  <c r="D108" i="1"/>
</calcChain>
</file>

<file path=xl/sharedStrings.xml><?xml version="1.0" encoding="utf-8"?>
<sst xmlns="http://schemas.openxmlformats.org/spreadsheetml/2006/main" count="212" uniqueCount="191">
  <si>
    <t>OBJETIVO</t>
  </si>
  <si>
    <t>CATEGORIA</t>
  </si>
  <si>
    <t>SUBCATEGORIA</t>
  </si>
  <si>
    <t>Patterns</t>
  </si>
  <si>
    <t>IDENTIFICAR (ID)</t>
  </si>
  <si>
    <t>Gestão de ativos (ID.GA)</t>
  </si>
  <si>
    <t xml:space="preserve">ID.GA-1 – Os dispositivos físicos, redes e sistemas de informação existentes na organização devem ser inventariados
</t>
  </si>
  <si>
    <t>ID.GA-2 – As aplicações e plataformas de software que suportam os processos dos serviços críticos devem ser inventariadas</t>
  </si>
  <si>
    <t>ID.GA-3 – As redes e fluxos de dados devem ser mapeados</t>
  </si>
  <si>
    <t xml:space="preserve">ID.GA-4 – As redes e sistemas de informação externos devem ser identificados e catalogados 
CIS </t>
  </si>
  <si>
    <t xml:space="preserve">ID.GA-5 – Os ativos necessários para a prestação de bens e serviços devem ser classificados
</t>
  </si>
  <si>
    <t>Ambiente da Organização (ID.AO)</t>
  </si>
  <si>
    <t>ID.AO-1 – O papel da organização na cadeia logística deve ser identificado e comunicado</t>
  </si>
  <si>
    <t>ID.AO-2 – O posicionamento da organização no seu setor de atividade deve ser identificado e comunicado</t>
  </si>
  <si>
    <t>ID.AO-3 – A missão, visão, valores, estratégias e objetivos da organização devem ser definidas e comunicadas</t>
  </si>
  <si>
    <t>ID.AO-4 – Os ativos críticos devem ser identificados e registados</t>
  </si>
  <si>
    <t xml:space="preserve">Asset Valuation, Security Needs Identification for Enterprise Assets, </t>
  </si>
  <si>
    <t>ID.AO-5 – Os requisitos de resiliência necessários para suportar a prestação de serviços críticos devem ser definidos</t>
  </si>
  <si>
    <t>Governação (ID.GV)</t>
  </si>
  <si>
    <t>ID.GV-1 – A política de segurança da informação deve ser definida e comunicada</t>
  </si>
  <si>
    <t>ID.GV-2 – Os requisitos legais e regulamentares para a cibersegurança devem ser cumpridos</t>
  </si>
  <si>
    <t>Avaliação de risco (ID.AR)</t>
  </si>
  <si>
    <t xml:space="preserve">ID.AR-1 – As vulnerabilidades dos ativos devem ser identificadas e documentadas
</t>
  </si>
  <si>
    <t xml:space="preserve">ID.AR-2 – A organização deve partilhar informações sobre ameaças de cibersegurança com grupos de interesse da especialidade </t>
  </si>
  <si>
    <t>ID.AR-3 – As ameaças internas e externas devem ser identificadas e documentadas na metodologia de gestão do risco</t>
  </si>
  <si>
    <t>ID.AR-4 – A gestão do risco deve ser efetuada com base na análise de ameaças, vulnerabilidades, probabilidades e impactos</t>
  </si>
  <si>
    <t>ID.AR-5 – A organização deve garantir que as respostas aos riscos são identificadas e priorizadas</t>
  </si>
  <si>
    <t>Estratégia de Gestão de Risco (ID.GR)</t>
  </si>
  <si>
    <t>ID.GR-1 – A organização deve definir um processo de gestão do risco</t>
  </si>
  <si>
    <t xml:space="preserve">ID.GR-2 – A organização deve determinar e identificar a sua tolerância ao risco
</t>
  </si>
  <si>
    <t xml:space="preserve">Asset Valuation, Risk Determination, </t>
  </si>
  <si>
    <t xml:space="preserve">ID.GR-3 – A organização deve definir a sua estratégia de tratamento do risco </t>
  </si>
  <si>
    <t>ID.GL – Gestão do Risco da Cadeia Logística</t>
  </si>
  <si>
    <t xml:space="preserve">ID.GL-1 – A organização deve definir, avaliar e gerir processos de gestão do risco da cadeia logística </t>
  </si>
  <si>
    <t>ID.GL-2 – A organização deve avaliar o risco da cadeia logística de cibersegurança</t>
  </si>
  <si>
    <t xml:space="preserve">ID.GL-3 – Os contratos com fornecedores devem respeitar o plano de gestão do risco para a cadeia logística
</t>
  </si>
  <si>
    <t>ID.GL-4 – Os fornecedores devem ser periodicamente avaliados</t>
  </si>
  <si>
    <t xml:space="preserve">ID.GL-5 – O plano de resposta e recuperação de desastre deve ser exercitado com o acompanhamento de fornecedores
</t>
  </si>
  <si>
    <t>PROTEGER (PR)</t>
  </si>
  <si>
    <t>PR.GA – Gestão de Identidades, Autenticação e Controlo de Acessos</t>
  </si>
  <si>
    <t>PR.GA-1 – O ciclo de vida de gestão de identidades deve ser definido</t>
  </si>
  <si>
    <t>PR.GA-2 – Devem existir controlos de acesso físico às redes e sistemas de informação</t>
  </si>
  <si>
    <t xml:space="preserve">PR.GA-3 – A organização deve gerir os seus acessos remotos </t>
  </si>
  <si>
    <t>PR.GA-4 – A organização deve aplicar na gestão de acessos, os princípios do menor privilégio e da segregação de funções</t>
  </si>
  <si>
    <t xml:space="preserve">PR.GA-5 – A organização deve proteger a integridade das redes de comunicações
</t>
  </si>
  <si>
    <t>PR.GA-6 – A organização deve verificar a identidade dos colaboradores e vinculá-las às respetivas credenciais</t>
  </si>
  <si>
    <t xml:space="preserve">PR.GA-7 – Devem ser definidos mecanismos de autenticação de utilizadores, dispositivos e outros ativos de sistemas de informação </t>
  </si>
  <si>
    <t xml:space="preserve">PR.FC – Formação e Sensibilização </t>
  </si>
  <si>
    <t>PR.FC-1 – Os colaboradores devem ter formação em segurança da informação</t>
  </si>
  <si>
    <t>PR.FC-2 – Os utilizadores com acesso privilegiado devem compreender quais são os seus papéis e responsabilidades</t>
  </si>
  <si>
    <t>PR.FC-3 – As partes interessadas externas devem compreender quais são os seus papéis e responsabilidades</t>
  </si>
  <si>
    <t>PR.FC-4 – A gestão de topo deve compreender as suas funções e responsabilidades</t>
  </si>
  <si>
    <t>PR.SD – Segurança de Dados</t>
  </si>
  <si>
    <t>PR.SD-1 – A organização deve proteger os dados armazenados</t>
  </si>
  <si>
    <t xml:space="preserve">PR.SD-2 – A organização deve proteger os dados em circulação
</t>
  </si>
  <si>
    <t xml:space="preserve">Asymmetric Encryption, Digital Signature with Hashing, Transport Layer Security, Symmetric Encryption, Information Obscurity, Secure Channels, </t>
  </si>
  <si>
    <t>PR.SD-3 – A organização deve gerir formalmente os ativos durante os procedimentos de remoção, transferência e aprovisionamento dos mesmos</t>
  </si>
  <si>
    <t>PR.SD-4 – A organização deve providenciar a capacidade adequada para garantir a disponibilidade das redes e dos sistemas de informação</t>
  </si>
  <si>
    <t xml:space="preserve">Input Guard, Output Guard, Fault Container, </t>
  </si>
  <si>
    <t>PR.SD-5 –A organização deve implementar proteções que evitem exfiltração de informação</t>
  </si>
  <si>
    <t>PR.SD-6 – A organização deve utilizar mecanismos de verificação para confirmar a integridade de software, firmware e dados</t>
  </si>
  <si>
    <t xml:space="preserve">Secure boot, Static Integrity Protection, Dynamic Integrity Properties, Integrity Protection, Integrity Attestation (Remote Attestation), Input Guard, Output Guard, Fault Container, Secure Storage, Digital Signature with Hashing, </t>
  </si>
  <si>
    <t>PR.SD-7 – Os ambientes de desenvolvimento e de teste devem ser separados de ambientes de produção</t>
  </si>
  <si>
    <t>PR.SD-8 – A organização deve implementar mecanismos de validação e verificação de integridade do hardware</t>
  </si>
  <si>
    <t>PR.PI – Procedimentos e Processos de Proteção da Informação</t>
  </si>
  <si>
    <t xml:space="preserve">PR.PI-1 – Deve ser criada e mantida uma configuração base de redes e sistemas de informação que incorpore os princípios de segurança
</t>
  </si>
  <si>
    <t xml:space="preserve">PR.PI-2 – Deve ser implementado um ciclo de vida de desenvolvimento seguro de software </t>
  </si>
  <si>
    <t>PR.PI-3 – Deve ser implementado um processo de gestão de alterações</t>
  </si>
  <si>
    <t xml:space="preserve">PR.PI-4 – Devem ser realizadas, mantidas e testadas cópias de segurança dos dados da organização
</t>
  </si>
  <si>
    <t>PR.PI-5 – As políticas e regulamentações associadas à operacionalização dos ambientes físicos dos ativos da organização devem ser seguidas</t>
  </si>
  <si>
    <t xml:space="preserve">PR.PI-6 – Os dados devem ser destruídos de acordo com a política definida
</t>
  </si>
  <si>
    <t>PR.PI-7 – Os processos de proteção devem ser continuamente melhorados</t>
  </si>
  <si>
    <t>PR.PI-8 – A efetividade das tecnologias de proteção deve ser tida em conta na melhoria dos processos de proteção</t>
  </si>
  <si>
    <t>PR.PI-9 – Os planos de resposta a incidentes, continuidade de negócio, a recuperação de incidentes e recuperação de desastres devem ser atualizados</t>
  </si>
  <si>
    <t xml:space="preserve">Audit Requirements, Audit Trails and Logging Requirements, Security Accounting Requirements, </t>
  </si>
  <si>
    <t>PR.PI-10 – Os planos de resposta e recuperação devem ser testados e exercitados</t>
  </si>
  <si>
    <t>PR.PI-11 – A cibersegurança deve ser contemplada nos processos de gestão de recursos humanos</t>
  </si>
  <si>
    <t>PR.PI-12 – Deve ser definido e implementado um processo de gestão de vulnerabilidades</t>
  </si>
  <si>
    <t xml:space="preserve">PR.MA – Manutenção
</t>
  </si>
  <si>
    <t xml:space="preserve">PR.MA-1 – As atividades de manutenção e reparação dos ativos da organização devem ser realizadas e registadas em programas e planos aprovados e controlados
</t>
  </si>
  <si>
    <t xml:space="preserve">Audit Requirements, Audit Trails and Logging Requirements, </t>
  </si>
  <si>
    <t xml:space="preserve">PR.MA-2 – As operações de manutenção remota das redes devem ser revistas, aprovadas, executadas e registadas
</t>
  </si>
  <si>
    <t xml:space="preserve">PR.TP – Tecnologia de Proteção
</t>
  </si>
  <si>
    <t>PR.TP-1 – Os registos de auditoria e de histórico devem ser documentados, implementados e revistos de acordo com as políticas</t>
  </si>
  <si>
    <t xml:space="preserve">Secure embedded logging, Security Logger and Auditor, Audit Requirements, Audit Trails and Logging Requirements, Non-Repudiation Requirements, Security Accounting Requirements, </t>
  </si>
  <si>
    <t>PR.TP-2 – Os suportes de dados amovíveis devem ser protegidos e a sua utilização deve ser restrita, de acordo com a política definida</t>
  </si>
  <si>
    <t>PR.TP-3 – O princípio da minimização de funcionalidades deve ser incorporado na configuração de sistemas de modo a fornecer apenas os recursos essenciais</t>
  </si>
  <si>
    <t>PR.TP-4 – As redes de comunicações e de controlo devem ser protegidas</t>
  </si>
  <si>
    <t>PR.TP-5 – Devem ser implementados mecanismos para cumprir os requisitos de resiliência em situações adversas</t>
  </si>
  <si>
    <t>DETETAR(DE)</t>
  </si>
  <si>
    <t xml:space="preserve">DE.AE – Anomalias e Eventos </t>
  </si>
  <si>
    <t xml:space="preserve">DE.AE-1 – A organização deve definir e gerir um modelo de referência de operações de rede e fluxos de dados esperados para utilizadores e sistemas
</t>
  </si>
  <si>
    <t>DE.AE-2 – Os eventos detetados devem ser analisados por forma a se identificarem os alvos e os métodos de ataque</t>
  </si>
  <si>
    <t>Audit Trails and Logging Requirements, Security Accounting Requirements,</t>
  </si>
  <si>
    <t xml:space="preserve">DE.AE-3 – Os eventos devem ser coletados e correlacionados a partir de várias fontes e sensores
</t>
  </si>
  <si>
    <t>DE.AE-4 – O impacto dos eventos deve ser classificado</t>
  </si>
  <si>
    <t xml:space="preserve">Asset Valuation, Enterprise Security Approaches, </t>
  </si>
  <si>
    <t xml:space="preserve">DE.AE-5 – Devem ser definidos os limites de alerta para incidentes
</t>
  </si>
  <si>
    <t>DE.MC – Monitorização Contínua de Segurança</t>
  </si>
  <si>
    <t>DE.MC-1 – As redes e sistemas de informação devem ser monitorizados para detetar potenciais incidentes</t>
  </si>
  <si>
    <t>Secure Embedded Logging, Alarm Monitoring, Whitelisting Firewall, Abstract IDS, Behavior-Based IDS, Signature-Based IDS, Security Logger and Auditor, Packet Filter Firewall, Protection Reverse Proxy, Proxy-Based Firewall, Intrusion Detection Requirements, Stateful Firewall,</t>
  </si>
  <si>
    <t>DE.MC-2 – O ambiente físico deve ser monitorizado para se detetar potenciais incidentes de segurança</t>
  </si>
  <si>
    <t xml:space="preserve">Alarm Monitoring, Access Control to Physical Structures, Input Guard, Output Guard, Fault Container, </t>
  </si>
  <si>
    <t>DE.MC-3 – A atividade dos colaboradores deve ser monitorizada para se detetar potenciais incidentes</t>
  </si>
  <si>
    <t xml:space="preserve">Trust Trap Mitigation, Alarm Monitoring, Access Control to Physical Structures, Risk-Based Authenticator, Security Logger and Auditor, Non-Repudiation Requirements, Security Accounting Requirements, </t>
  </si>
  <si>
    <t>DE.MC-4 – A organização deve identificar e implementar mecanismos para deteção de código malicioso</t>
  </si>
  <si>
    <t>DE.MC-5 – A utilização de aplicações não autorizadas em dispositivos móveis deve ser detetada</t>
  </si>
  <si>
    <t xml:space="preserve">Alarm Monitoring, Abstract IDS, Signature-Based IDS, Security Logger and Auditor, Intrusion Detection Requirements, </t>
  </si>
  <si>
    <t>DE.MC-6 – As atividades dos prestadores de serviços externos devem ser monitorizadas para deteção de incidentes</t>
  </si>
  <si>
    <t>DE.MC-7 – Deve ser efetuada a monitorização de acessos não autorizados de colaboradores, conexões, dispositivos e software</t>
  </si>
  <si>
    <t xml:space="preserve">Whitelisting Firewall, Abstract IDS, Behavior-Based IDS, Signature-Based IDS, Security Logger and Auditor, Packet Filter Firewall, Protection Reverse Proxy, Proxy-Based Firewall, Intrusion Detection Requirements, Non-Repudiation Requirements, Stateful Firewall, </t>
  </si>
  <si>
    <t>DE.MC-8 – Devem ser efetuados rastreamentos de vulnerabilidades</t>
  </si>
  <si>
    <t xml:space="preserve">DE.PD – Processos de Deteção
</t>
  </si>
  <si>
    <t>DE.PD-1 – Devem ser definidos os papéis e responsabilidades na deteção de eventos anómalos</t>
  </si>
  <si>
    <t>DE.PD-2 – As atividades de deteção devem cumprir com todos os requisitos aplicáveis</t>
  </si>
  <si>
    <t xml:space="preserve">Enterprise Security Approaches, Enterprise Security Services, Security Accounting Requirements, Intrusion Detection Requirements, Audit Requirements, </t>
  </si>
  <si>
    <t>DE.PD-3 – Os processos de deteção devem ser testados</t>
  </si>
  <si>
    <t>DE.PD-4 – Informações sobre deteções de eventos devem ser comunicadas</t>
  </si>
  <si>
    <t>DE.PD-5 – Os processos de deteção devem ser objeto de melhoria contínua</t>
  </si>
  <si>
    <t>RESPONDER (RS)</t>
  </si>
  <si>
    <t xml:space="preserve">RS.PR – Planeamento da Resposta
</t>
  </si>
  <si>
    <t>RS.PR-1 – O plano de resposta deve ser executado durante ou após a ocorrência de um incidente</t>
  </si>
  <si>
    <t xml:space="preserve">RS.CO – Comunicações
</t>
  </si>
  <si>
    <t>RS.CO-1 – Na resposta a um incidente, os colaboradores devem conhecer os seus papéis e a ordem de execução de atividades</t>
  </si>
  <si>
    <t xml:space="preserve">Enterprise Security Approaches, </t>
  </si>
  <si>
    <t>RS.CO-2 – Os incidentes devem ser reportados de acordo com critérios estabelecidos</t>
  </si>
  <si>
    <t xml:space="preserve">Audit Requirements, Enterprise Security Approaches, </t>
  </si>
  <si>
    <t>RS.CO-3 – As informações devem ser partilhadas de acordo com o plano de resposta</t>
  </si>
  <si>
    <t>RS.CO-4 – A coordenação com as partes interessadas deve ocorrer conforme os planos de resposta</t>
  </si>
  <si>
    <t xml:space="preserve">RS.CO-5 – Deve ocorrer partilha voluntária de informação com partes interessadas externas </t>
  </si>
  <si>
    <t>RS.AN – Análise</t>
  </si>
  <si>
    <t>RS.AN-1 – As notificações dos sistemas de deteção devem ser investigadas</t>
  </si>
  <si>
    <t>RS.AN-2 – O impacto do incidente deve ser avaliado</t>
  </si>
  <si>
    <t>Asset Valuation,</t>
  </si>
  <si>
    <t>RS.AN-3 – Devem ser realizadas análises forenses</t>
  </si>
  <si>
    <t>RS.AN-4 – Os incidentes devem ser categorizados de acordo com o plano de resposta</t>
  </si>
  <si>
    <t>RS.AN-5 – A organização deve definir processos para receber, analisar e responder a vulnerabilidades provenientes de fontes internas e externas</t>
  </si>
  <si>
    <t>RS.MI – Mitigação</t>
  </si>
  <si>
    <t>RS.MI-1 – Os incidentes devem ser contidos</t>
  </si>
  <si>
    <t>RS.MI-2 – Os incidentes devem ser mitigado</t>
  </si>
  <si>
    <t>RS.MI-3 – As novas vulnerabilidades identificadas devem ser mitigadas ou documentadas como riscos aceites</t>
  </si>
  <si>
    <t>RS.ME – Melhorias</t>
  </si>
  <si>
    <t>RS.ME-1 – Os planos de resposta a incidentes devem incorporar as lições aprendidas</t>
  </si>
  <si>
    <t xml:space="preserve">Enterprise Security Approaches, Security Needs Identification for Enterprise Assets, </t>
  </si>
  <si>
    <t>RS.ME-2 – As estratégias de resposta a incidentes devem ser atualizadas</t>
  </si>
  <si>
    <t>RECUPERAR (RC)</t>
  </si>
  <si>
    <t xml:space="preserve">RC.PR – Plano de Recuperação
</t>
  </si>
  <si>
    <t>RC.PR-1 – A organização deve seguir um plano de recuperação durante ou após um incidente</t>
  </si>
  <si>
    <t xml:space="preserve">RC.ME – Melhorias
</t>
  </si>
  <si>
    <t>RC.ME-1 – Os planos de recuperação devem incorporar as lições aprendidas</t>
  </si>
  <si>
    <t>RC.ME-2 – As estratégias de recuperação devem ser continuamente revistas e atualizadas</t>
  </si>
  <si>
    <t xml:space="preserve">RC.CO – Comunicações
</t>
  </si>
  <si>
    <t>RC.CO-1 – A organização deve implementar um plano de comunicação</t>
  </si>
  <si>
    <t>RC.CO-2 – As atividades de recuperação devem ser comunicadas às partes interessadas, internas e externas, bem como às equipas executivas e de gestão</t>
  </si>
  <si>
    <t>Subcategorias sem padrões</t>
  </si>
  <si>
    <t>Numero de subcategorias</t>
  </si>
  <si>
    <t>Numero de categorias</t>
  </si>
  <si>
    <t xml:space="preserve">Enterprise Partner Communication, </t>
  </si>
  <si>
    <t xml:space="preserve">Vulnerability Assessment, Security Accounting Requirements, </t>
  </si>
  <si>
    <t xml:space="preserve">Enterprise Security Services, </t>
  </si>
  <si>
    <t xml:space="preserve">Vulnerability Assessment,  </t>
  </si>
  <si>
    <t xml:space="preserve">Enterprise Security Approaches, Enterprise Security Services, </t>
  </si>
  <si>
    <t xml:space="preserve">Vulnerability Assessment, </t>
  </si>
  <si>
    <t xml:space="preserve">Abstract IDS, Behavior-Based IDS, Signature-Based IDS, Security Logger and Auditor, Enterprise Partner Communication, Intrusion Detection Requirements, </t>
  </si>
  <si>
    <t xml:space="preserve">Secure Boot (Authenticated Boot), Static Integrity Protection, Dynamic Integrity Protection, Integrity Protection, Integrity Attestation (Remote Attestation), </t>
  </si>
  <si>
    <t xml:space="preserve">Secure Embedded Logging, Alarm Monitoring, Input Guard, Output Guard, Fault Container, Whitelisting Firewall, Abstract IDS, Behavior-Based IDS, Signature-Based IDS, Security Logger and Auditor, Audit Requirements, Packet Filter Firewall, Protection Reverse Proxy, Proxy-Based Firewall, Intrusion Detection Requirements, Stateful Firewall, </t>
  </si>
  <si>
    <t xml:space="preserve">Whitelisting Firewall, Abstract IDS, Behavior-Based IDS, Signature-Based IDS, Packet Filter Firewall, Protection Reverse Proxy, Proxy-Based Firewall, Intrusion Detection Requirements, Stateful Firewall, </t>
  </si>
  <si>
    <t xml:space="preserve">Whitlisting Firewall, Abstract IDS, Behavior-Based IDS, Signature-Based IDS, Transport Layer Security,  Packet Filter Firewall, Protection Reverse Proxy, Proxy-Based Firewall, Intrusion Detection Requirements, Stateful Firewall, </t>
  </si>
  <si>
    <t xml:space="preserve">Relays, Alarm Monitoring, Access Control to Physical Structures, </t>
  </si>
  <si>
    <t xml:space="preserve">Trust Trap Mitigation, </t>
  </si>
  <si>
    <t xml:space="preserve">Policy Enforcement, </t>
  </si>
  <si>
    <t xml:space="preserve">Secure Embedded Logging, Audit Requirements, </t>
  </si>
  <si>
    <t xml:space="preserve">Audit Requirements, </t>
  </si>
  <si>
    <t xml:space="preserve">Credential, Identity Federation, Identity Provider, Front Door, Automated I&amp;A Design Alternatives, Biometrics Design Alternatives, I&amp;A Requirements, Known Partners, </t>
  </si>
  <si>
    <t xml:space="preserve">Whitlisting firewall, Transport Layer Security, Demilitarized Zone, Packet Filter Firewall, Protection Reverse Proxy, Proxy-Based Firewall, Stateful Firewall, </t>
  </si>
  <si>
    <t xml:space="preserve">Administrator Object, Role-Hierarchies, Actor-based Access Rights, Privilege-Limited Role, Controlled Access Session, Administrator Hierarchy, Capability, Role Rights Definition, </t>
  </si>
  <si>
    <t xml:space="preserve">Access Control to Physical Structures, Relays, </t>
  </si>
  <si>
    <t xml:space="preserve">Risk Determination, </t>
  </si>
  <si>
    <t xml:space="preserve">Security Accounting Requirements, Access Control Requirements, Audit Requirements, Audit Trails and Logging Requirements, I&amp;A Requirements, Intrusion Detection Requirements, Non-Repudiation Requirements, </t>
  </si>
  <si>
    <t xml:space="preserve">Security Needs Identification for Enterprise Assets, Security Accounting Requirements, Access Control Requirements, Audit Requirements, Audit Trails and Logging Requirements, I&amp;A Requirements, Intrusion Detection Requirements, Non-Repudiation Requirements, </t>
  </si>
  <si>
    <t xml:space="preserve">Asset Valuation, Threat Assessment, Vulnerability Assessment, Risk Determination, </t>
  </si>
  <si>
    <t xml:space="preserve">Threat Assessment, Risk Determination, </t>
  </si>
  <si>
    <t xml:space="preserve">Security Needs Identification for Enterprise Assets, </t>
  </si>
  <si>
    <t xml:space="preserve">Secure Embedded Logging, Static Integrity Protection, Dynamic Integrity Protection, Software Container, Integrity Protection, Integrity Attestation (Remote Attestation), Trust Trap Mitigation, Multilevel Secure Partitions, Secure Pre-forking, Secure Storage, Virtual Machine Operating System Architecture, Symmetric Encryption, Information Obscurity, </t>
  </si>
  <si>
    <t xml:space="preserve">Actor and Role Lifecycle, Security Session, </t>
  </si>
  <si>
    <t xml:space="preserve">Third party based authentication, web of trust, Histoy-Based Authentication, Mutual Authentication, Authenticator, Circle of Trust, Front Door, I&amp;A Requirements, </t>
  </si>
  <si>
    <t xml:space="preserve">Third party based authentication, web of trust, Content-Dependent Authorizer, Histoy-Based Authentication, Fine-Grain Access Control, Whitelisting Firewall, Discretionary Access Control, Mandatory Access Control, Risk-Based Authenticator, Authenticator, Abstract Virtual Private Network, Controlled Access Session, Credential, Role-Based Access Control, Protected Entry Points, Policy-Based Access Control, Multilevel Security, Access Control List, Front Door, Access Control Requirements, Authorization, Check Point, Packet Filter Firewall, Protection Reverse Proxy, Proxy-Based Firewall, Stateful Firewall, Single Access Point, </t>
  </si>
  <si>
    <t xml:space="preserve">Software Container, Content-Dependent Authorizer, Fine-Grain Access Control, Whitelisting Firewall, Mandatory Access Control, Anonymity Set, Morphed Representation, Hidden Metadata, Layered Encryption, Secure Pre-forking, Secure Storage, Secure GUI System, Virtual Address Space Structure Selection, Microkernel Operating System Architecture, Modular Operating System Architecture, Protected Entry Points, Protection Rings, Role-Based Access Control, Policy-Based Access Control, Multilevel Security, Access Control List, Symmetric Encryption, Virtual Machine Operating System Architecture, Front Door, Reference Monitor, Controlled Virtual Address Space, Execution Domain, Access Control Requirements, Authorization, Demilitarized Zone, Packet Filter Firewall, Protection Reverse Proxy, Proxy-Based Firewall, Information Obscurity, Stateful Firewall, Secure Channels, Single Access Point, </t>
  </si>
  <si>
    <t>Número de padrões por categoria</t>
  </si>
  <si>
    <t>Número de padrões por subcategoria</t>
  </si>
  <si>
    <t>30.39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</si>
</sst>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1F3764"/>
        <bgColor indexed="64"/>
      </patternFill>
    </fill>
    <fill>
      <patternFill patternType="solid">
        <fgColor rgb="FF25547D"/>
        <bgColor indexed="64"/>
      </patternFill>
    </fill>
    <fill>
      <patternFill patternType="solid">
        <fgColor rgb="FFBED5D7"/>
        <bgColor indexed="64"/>
      </patternFill>
    </fill>
    <fill>
      <patternFill patternType="solid">
        <fgColor rgb="FFEF4870"/>
        <bgColor indexed="64"/>
      </patternFill>
    </fill>
    <fill>
      <patternFill patternType="solid">
        <fgColor rgb="FFFFD168"/>
        <bgColor indexed="64"/>
      </patternFill>
    </fill>
    <fill>
      <patternFill patternType="solid">
        <fgColor rgb="FF36BB9F"/>
        <bgColor indexed="64"/>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indexed="64"/>
      </bottom>
      <diagonal/>
    </border>
    <border>
      <left/>
      <right/>
      <top/>
      <bottom style="medium">
        <color indexed="64"/>
      </bottom>
      <diagonal/>
    </border>
    <border>
      <left/>
      <right/>
      <top style="medium">
        <color indexed="64"/>
      </top>
      <bottom/>
      <diagonal/>
    </border>
    <border>
      <left style="thin">
        <color theme="0" tint="-0.249977111117893"/>
      </left>
      <right style="thin">
        <color theme="0" tint="-0.249977111117893"/>
      </right>
      <top style="medium">
        <color indexed="64"/>
      </top>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bottom style="medium">
        <color indexed="64"/>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thin">
        <color theme="0" tint="-0.249977111117893"/>
      </right>
      <top/>
      <bottom style="thin">
        <color theme="0" tint="-0.249977111117893"/>
      </bottom>
      <diagonal/>
    </border>
    <border>
      <left/>
      <right style="medium">
        <color indexed="64"/>
      </right>
      <top/>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theme="0" tint="-0.249977111117893"/>
      </right>
      <top style="medium">
        <color indexed="64"/>
      </top>
      <bottom/>
      <diagonal/>
    </border>
    <border>
      <left style="medium">
        <color indexed="64"/>
      </left>
      <right style="thin">
        <color theme="0" tint="-0.249977111117893"/>
      </right>
      <top/>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64">
    <xf numFmtId="0" fontId="0" fillId="0" borderId="0" xfId="0"/>
    <xf numFmtId="0" fontId="0" fillId="0" borderId="0" xfId="0" applyAlignment="1">
      <alignment wrapText="1"/>
    </xf>
    <xf numFmtId="0" fontId="0" fillId="0" borderId="1" xfId="0" applyBorder="1" applyAlignment="1">
      <alignment horizontal="left" vertical="top" wrapText="1"/>
    </xf>
    <xf numFmtId="0" fontId="0" fillId="0" borderId="0" xfId="0" applyAlignment="1">
      <alignment vertical="center"/>
    </xf>
    <xf numFmtId="0" fontId="2" fillId="0" borderId="1" xfId="0" applyFont="1" applyBorder="1" applyAlignment="1">
      <alignment horizontal="center" vertical="center" textRotation="90" wrapText="1"/>
    </xf>
    <xf numFmtId="0" fontId="2" fillId="0" borderId="3" xfId="0" applyFont="1" applyBorder="1" applyAlignment="1">
      <alignment horizontal="center" vertical="center" textRotation="90" wrapText="1"/>
    </xf>
    <xf numFmtId="0" fontId="2" fillId="0" borderId="4" xfId="0" applyFont="1" applyBorder="1" applyAlignment="1">
      <alignment horizontal="center" vertical="center" textRotation="90" wrapText="1"/>
    </xf>
    <xf numFmtId="0" fontId="2" fillId="0" borderId="5" xfId="0" applyFont="1" applyBorder="1" applyAlignment="1">
      <alignment horizontal="center" vertical="center" textRotation="90" wrapText="1"/>
    </xf>
    <xf numFmtId="0" fontId="2" fillId="0" borderId="2" xfId="0" applyFont="1" applyBorder="1" applyAlignment="1">
      <alignment horizontal="center" vertical="center" textRotation="90" wrapText="1"/>
    </xf>
    <xf numFmtId="0" fontId="2" fillId="0" borderId="6" xfId="0" applyFont="1" applyBorder="1" applyAlignment="1">
      <alignment horizontal="center" vertical="center" textRotation="90" wrapText="1"/>
    </xf>
    <xf numFmtId="0" fontId="0" fillId="0" borderId="5" xfId="0" applyBorder="1" applyAlignment="1">
      <alignment horizontal="left" vertical="top" wrapText="1"/>
    </xf>
    <xf numFmtId="0" fontId="3" fillId="0" borderId="0" xfId="0" applyFont="1" applyBorder="1" applyAlignment="1">
      <alignment wrapText="1"/>
    </xf>
    <xf numFmtId="0" fontId="0" fillId="0" borderId="0" xfId="0" applyFont="1" applyBorder="1" applyAlignment="1">
      <alignment horizontal="center" vertical="center" wrapText="1"/>
    </xf>
    <xf numFmtId="0" fontId="2" fillId="0" borderId="7" xfId="0" applyFont="1" applyBorder="1" applyAlignment="1">
      <alignment horizontal="center" vertical="center" textRotation="90" wrapText="1"/>
    </xf>
    <xf numFmtId="0" fontId="0" fillId="0" borderId="7" xfId="0" applyBorder="1" applyAlignment="1">
      <alignment horizontal="left" vertical="top" wrapText="1"/>
    </xf>
    <xf numFmtId="0" fontId="3" fillId="0" borderId="8" xfId="0" applyFont="1" applyBorder="1" applyAlignment="1">
      <alignment wrapText="1"/>
    </xf>
    <xf numFmtId="0" fontId="0" fillId="0" borderId="8" xfId="0" applyFont="1" applyBorder="1" applyAlignment="1">
      <alignment horizontal="center" vertical="center" wrapText="1"/>
    </xf>
    <xf numFmtId="0" fontId="0" fillId="0" borderId="0" xfId="0" applyBorder="1" applyAlignment="1">
      <alignment wrapText="1"/>
    </xf>
    <xf numFmtId="0" fontId="2" fillId="0" borderId="10" xfId="0" applyFont="1" applyBorder="1" applyAlignment="1">
      <alignment horizontal="center" vertical="center" textRotation="90" wrapText="1"/>
    </xf>
    <xf numFmtId="0" fontId="0" fillId="0" borderId="11" xfId="0" applyBorder="1" applyAlignment="1">
      <alignment horizontal="left" vertical="top" wrapText="1"/>
    </xf>
    <xf numFmtId="0" fontId="3" fillId="0" borderId="9" xfId="0" applyFont="1" applyBorder="1" applyAlignment="1">
      <alignment wrapText="1"/>
    </xf>
    <xf numFmtId="0" fontId="0" fillId="0" borderId="9" xfId="0" applyFont="1" applyBorder="1" applyAlignment="1">
      <alignment horizontal="center" vertical="center" wrapText="1"/>
    </xf>
    <xf numFmtId="0" fontId="3" fillId="0" borderId="0" xfId="0" applyFont="1" applyBorder="1" applyAlignment="1">
      <alignment vertical="center" wrapText="1"/>
    </xf>
    <xf numFmtId="0" fontId="2" fillId="0" borderId="0" xfId="0" applyFont="1" applyBorder="1" applyAlignment="1">
      <alignment horizontal="center" vertical="center" textRotation="90" wrapText="1"/>
    </xf>
    <xf numFmtId="0" fontId="0" fillId="0" borderId="0" xfId="0" applyBorder="1" applyAlignment="1">
      <alignment horizontal="left" vertical="top" wrapText="1"/>
    </xf>
    <xf numFmtId="0" fontId="2" fillId="0" borderId="8" xfId="0" applyFont="1" applyBorder="1" applyAlignment="1">
      <alignment horizontal="center" vertical="center" textRotation="90" wrapText="1"/>
    </xf>
    <xf numFmtId="0" fontId="0" fillId="0" borderId="8" xfId="0" applyBorder="1" applyAlignment="1">
      <alignment horizontal="left" vertical="top" wrapText="1"/>
    </xf>
    <xf numFmtId="0" fontId="0" fillId="0" borderId="9" xfId="0" applyBorder="1" applyAlignment="1">
      <alignment wrapText="1"/>
    </xf>
    <xf numFmtId="0" fontId="2" fillId="0" borderId="12" xfId="0" applyFont="1" applyBorder="1" applyAlignment="1">
      <alignment horizontal="center" vertical="center" textRotation="90" wrapText="1"/>
    </xf>
    <xf numFmtId="0" fontId="0" fillId="0" borderId="8" xfId="0" applyBorder="1" applyAlignment="1">
      <alignment wrapText="1"/>
    </xf>
    <xf numFmtId="0" fontId="2" fillId="0" borderId="10" xfId="0" applyFont="1" applyBorder="1" applyAlignment="1">
      <alignment horizontal="center" vertical="center" textRotation="90"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6" xfId="0" applyFont="1" applyFill="1" applyBorder="1" applyAlignment="1">
      <alignment horizontal="center" vertical="center" textRotation="90" wrapText="1"/>
    </xf>
    <xf numFmtId="0" fontId="5" fillId="0" borderId="17" xfId="0" applyFont="1" applyBorder="1" applyAlignment="1">
      <alignment horizontal="center" vertical="center" wrapText="1"/>
    </xf>
    <xf numFmtId="0" fontId="1" fillId="3" borderId="18" xfId="0" applyFont="1" applyFill="1" applyBorder="1" applyAlignment="1">
      <alignment horizontal="center" vertical="center" textRotation="90" wrapText="1"/>
    </xf>
    <xf numFmtId="0" fontId="1" fillId="3" borderId="19" xfId="0" applyFont="1" applyFill="1" applyBorder="1" applyAlignment="1">
      <alignment horizontal="center" vertical="center" textRotation="90" wrapText="1"/>
    </xf>
    <xf numFmtId="0" fontId="5" fillId="0" borderId="20" xfId="0" applyFont="1" applyBorder="1" applyAlignment="1">
      <alignment horizontal="center" vertical="center" wrapText="1"/>
    </xf>
    <xf numFmtId="0" fontId="1" fillId="4" borderId="21" xfId="0" applyFont="1" applyFill="1" applyBorder="1" applyAlignment="1">
      <alignment horizontal="center" vertical="center" textRotation="90" wrapText="1"/>
    </xf>
    <xf numFmtId="0" fontId="5" fillId="0" borderId="22" xfId="0" applyFont="1" applyBorder="1" applyAlignment="1">
      <alignment horizontal="center" vertical="center" wrapText="1"/>
    </xf>
    <xf numFmtId="0" fontId="1" fillId="4" borderId="23" xfId="0" applyFont="1" applyFill="1" applyBorder="1" applyAlignment="1">
      <alignment horizontal="center" vertical="center" textRotation="90" wrapText="1"/>
    </xf>
    <xf numFmtId="0" fontId="1" fillId="4" borderId="24"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26" xfId="0" applyFont="1" applyFill="1" applyBorder="1" applyAlignment="1">
      <alignment horizontal="center" vertical="center" textRotation="90" wrapText="1"/>
    </xf>
    <xf numFmtId="0" fontId="1" fillId="5" borderId="27"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6" borderId="26" xfId="0" applyFont="1" applyFill="1" applyBorder="1" applyAlignment="1">
      <alignment horizontal="center" vertical="center" textRotation="90" wrapText="1"/>
    </xf>
    <xf numFmtId="0" fontId="1" fillId="6" borderId="27" xfId="0" applyFont="1" applyFill="1" applyBorder="1" applyAlignment="1">
      <alignment horizontal="center" vertical="center" textRotation="90" wrapText="1"/>
    </xf>
    <xf numFmtId="0" fontId="1" fillId="7" borderId="25" xfId="0" applyFont="1" applyFill="1" applyBorder="1" applyAlignment="1">
      <alignment horizontal="center" vertical="center" textRotation="90" wrapText="1"/>
    </xf>
    <xf numFmtId="0" fontId="1" fillId="7" borderId="26" xfId="0" applyFont="1" applyFill="1" applyBorder="1" applyAlignment="1">
      <alignment horizontal="center" vertical="center" textRotation="90" wrapText="1"/>
    </xf>
    <xf numFmtId="0" fontId="1" fillId="7" borderId="27" xfId="0" applyFont="1" applyFill="1" applyBorder="1" applyAlignment="1">
      <alignment horizontal="center" vertical="center" textRotation="90"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4"/>
  <sheetViews>
    <sheetView tabSelected="1" topLeftCell="A24" workbookViewId="0">
      <selection activeCell="C42" sqref="C42"/>
    </sheetView>
  </sheetViews>
  <sheetFormatPr defaultRowHeight="15" x14ac:dyDescent="0.25"/>
  <cols>
    <col min="1" max="1" width="10.7109375" style="1" customWidth="1"/>
    <col min="2" max="2" width="14.85546875" style="1" customWidth="1"/>
    <col min="3" max="3" width="86.42578125" style="1" customWidth="1"/>
    <col min="4" max="4" width="115.7109375" style="1" customWidth="1"/>
    <col min="5" max="5" width="12.28515625" style="1" bestFit="1" customWidth="1"/>
    <col min="6" max="6" width="11.5703125" style="1" bestFit="1" customWidth="1"/>
    <col min="7" max="7" width="12.140625" style="1" customWidth="1"/>
    <col min="8" max="16384" width="9.140625" style="1"/>
  </cols>
  <sheetData>
    <row r="1" spans="1:7" ht="45.75" thickBot="1" x14ac:dyDescent="0.3">
      <c r="A1" s="31" t="s">
        <v>0</v>
      </c>
      <c r="B1" s="32" t="s">
        <v>1</v>
      </c>
      <c r="C1" s="32" t="s">
        <v>2</v>
      </c>
      <c r="D1" s="32" t="s">
        <v>3</v>
      </c>
      <c r="E1" s="32" t="s">
        <v>189</v>
      </c>
      <c r="F1" s="32" t="s">
        <v>188</v>
      </c>
      <c r="G1" s="33" t="s">
        <v>188</v>
      </c>
    </row>
    <row r="2" spans="1:7" ht="32.25" customHeight="1" x14ac:dyDescent="0.25">
      <c r="A2" s="34" t="s">
        <v>4</v>
      </c>
      <c r="B2" s="7" t="s">
        <v>5</v>
      </c>
      <c r="C2" s="10" t="s">
        <v>6</v>
      </c>
      <c r="D2" s="17" t="s">
        <v>182</v>
      </c>
      <c r="E2" s="12">
        <f t="shared" ref="E2:E65" si="0">LEN(D2)-LEN(SUBSTITUTE(D2, ",", ""))</f>
        <v>1</v>
      </c>
      <c r="F2" s="52">
        <f>SUM(E2:E6)</f>
        <v>1</v>
      </c>
      <c r="G2" s="35">
        <f>SUM(E2:E26)</f>
        <v>49</v>
      </c>
    </row>
    <row r="3" spans="1:7" ht="30" x14ac:dyDescent="0.25">
      <c r="A3" s="36"/>
      <c r="B3" s="4"/>
      <c r="C3" s="2" t="s">
        <v>7</v>
      </c>
      <c r="D3" s="11"/>
      <c r="E3" s="12">
        <f t="shared" si="0"/>
        <v>0</v>
      </c>
      <c r="F3" s="53"/>
      <c r="G3" s="35"/>
    </row>
    <row r="4" spans="1:7" x14ac:dyDescent="0.25">
      <c r="A4" s="36"/>
      <c r="B4" s="4"/>
      <c r="C4" s="2" t="s">
        <v>8</v>
      </c>
      <c r="D4" s="11"/>
      <c r="E4" s="12">
        <f t="shared" si="0"/>
        <v>0</v>
      </c>
      <c r="F4" s="53"/>
      <c r="G4" s="35"/>
    </row>
    <row r="5" spans="1:7" ht="30" x14ac:dyDescent="0.25">
      <c r="A5" s="36"/>
      <c r="B5" s="4"/>
      <c r="C5" s="2" t="s">
        <v>9</v>
      </c>
      <c r="D5" s="11"/>
      <c r="E5" s="12">
        <f t="shared" si="0"/>
        <v>0</v>
      </c>
      <c r="F5" s="53"/>
      <c r="G5" s="35"/>
    </row>
    <row r="6" spans="1:7" ht="30" x14ac:dyDescent="0.25">
      <c r="A6" s="36"/>
      <c r="B6" s="4"/>
      <c r="C6" s="2" t="s">
        <v>10</v>
      </c>
      <c r="D6" s="11"/>
      <c r="E6" s="12">
        <f t="shared" si="0"/>
        <v>0</v>
      </c>
      <c r="F6" s="53"/>
      <c r="G6" s="35"/>
    </row>
    <row r="7" spans="1:7" x14ac:dyDescent="0.25">
      <c r="A7" s="36"/>
      <c r="B7" s="4" t="s">
        <v>11</v>
      </c>
      <c r="C7" s="2" t="s">
        <v>12</v>
      </c>
      <c r="D7" s="11"/>
      <c r="E7" s="12">
        <f t="shared" si="0"/>
        <v>0</v>
      </c>
      <c r="F7" s="53">
        <f>SUM(E7:E11)</f>
        <v>10</v>
      </c>
      <c r="G7" s="35"/>
    </row>
    <row r="8" spans="1:7" ht="30" x14ac:dyDescent="0.25">
      <c r="A8" s="36"/>
      <c r="B8" s="4"/>
      <c r="C8" s="2" t="s">
        <v>13</v>
      </c>
      <c r="D8" s="11"/>
      <c r="E8" s="12">
        <f t="shared" si="0"/>
        <v>0</v>
      </c>
      <c r="F8" s="53"/>
      <c r="G8" s="35"/>
    </row>
    <row r="9" spans="1:7" ht="30" x14ac:dyDescent="0.25">
      <c r="A9" s="36"/>
      <c r="B9" s="4"/>
      <c r="C9" s="2" t="s">
        <v>14</v>
      </c>
      <c r="D9" s="11"/>
      <c r="E9" s="12">
        <f t="shared" si="0"/>
        <v>0</v>
      </c>
      <c r="F9" s="53"/>
      <c r="G9" s="35"/>
    </row>
    <row r="10" spans="1:7" x14ac:dyDescent="0.25">
      <c r="A10" s="36"/>
      <c r="B10" s="4"/>
      <c r="C10" s="2" t="s">
        <v>15</v>
      </c>
      <c r="D10" s="11" t="s">
        <v>16</v>
      </c>
      <c r="E10" s="12">
        <f t="shared" si="0"/>
        <v>2</v>
      </c>
      <c r="F10" s="53"/>
      <c r="G10" s="35"/>
    </row>
    <row r="11" spans="1:7" ht="45" x14ac:dyDescent="0.25">
      <c r="A11" s="36"/>
      <c r="B11" s="4"/>
      <c r="C11" s="2" t="s">
        <v>17</v>
      </c>
      <c r="D11" s="11" t="s">
        <v>179</v>
      </c>
      <c r="E11" s="12">
        <f t="shared" si="0"/>
        <v>8</v>
      </c>
      <c r="F11" s="53"/>
      <c r="G11" s="35"/>
    </row>
    <row r="12" spans="1:7" ht="32.25" customHeight="1" x14ac:dyDescent="0.25">
      <c r="A12" s="36"/>
      <c r="B12" s="4" t="s">
        <v>18</v>
      </c>
      <c r="C12" s="2" t="s">
        <v>19</v>
      </c>
      <c r="D12" s="11" t="s">
        <v>170</v>
      </c>
      <c r="E12" s="12">
        <f t="shared" si="0"/>
        <v>1</v>
      </c>
      <c r="F12" s="53">
        <f>SUM(E12:E13)</f>
        <v>1</v>
      </c>
      <c r="G12" s="35"/>
    </row>
    <row r="13" spans="1:7" ht="30" customHeight="1" x14ac:dyDescent="0.25">
      <c r="A13" s="36"/>
      <c r="B13" s="4"/>
      <c r="C13" s="2" t="s">
        <v>20</v>
      </c>
      <c r="D13" s="11"/>
      <c r="E13" s="12">
        <f t="shared" si="0"/>
        <v>0</v>
      </c>
      <c r="F13" s="53"/>
      <c r="G13" s="35"/>
    </row>
    <row r="14" spans="1:7" ht="30" x14ac:dyDescent="0.25">
      <c r="A14" s="36"/>
      <c r="B14" s="4" t="s">
        <v>21</v>
      </c>
      <c r="C14" s="2" t="s">
        <v>22</v>
      </c>
      <c r="D14" s="11" t="s">
        <v>162</v>
      </c>
      <c r="E14" s="12">
        <f t="shared" si="0"/>
        <v>1</v>
      </c>
      <c r="F14" s="53">
        <f>SUM(E14:E18)</f>
        <v>16</v>
      </c>
      <c r="G14" s="35"/>
    </row>
    <row r="15" spans="1:7" ht="30" x14ac:dyDescent="0.25">
      <c r="A15" s="36"/>
      <c r="B15" s="4"/>
      <c r="C15" s="2" t="s">
        <v>23</v>
      </c>
      <c r="D15" s="11" t="s">
        <v>157</v>
      </c>
      <c r="E15" s="12">
        <f t="shared" si="0"/>
        <v>1</v>
      </c>
      <c r="F15" s="53"/>
      <c r="G15" s="35"/>
    </row>
    <row r="16" spans="1:7" ht="30" x14ac:dyDescent="0.25">
      <c r="A16" s="36"/>
      <c r="B16" s="4"/>
      <c r="C16" s="2" t="s">
        <v>24</v>
      </c>
      <c r="D16" s="11" t="s">
        <v>181</v>
      </c>
      <c r="E16" s="12">
        <f t="shared" si="0"/>
        <v>2</v>
      </c>
      <c r="F16" s="53"/>
      <c r="G16" s="35"/>
    </row>
    <row r="17" spans="1:7" ht="30" x14ac:dyDescent="0.25">
      <c r="A17" s="36"/>
      <c r="B17" s="4"/>
      <c r="C17" s="2" t="s">
        <v>25</v>
      </c>
      <c r="D17" s="11" t="s">
        <v>180</v>
      </c>
      <c r="E17" s="12">
        <f t="shared" si="0"/>
        <v>4</v>
      </c>
      <c r="F17" s="53"/>
      <c r="G17" s="35"/>
    </row>
    <row r="18" spans="1:7" ht="45" x14ac:dyDescent="0.25">
      <c r="A18" s="36"/>
      <c r="B18" s="4"/>
      <c r="C18" s="2" t="s">
        <v>26</v>
      </c>
      <c r="D18" s="11" t="s">
        <v>179</v>
      </c>
      <c r="E18" s="12">
        <f t="shared" si="0"/>
        <v>8</v>
      </c>
      <c r="F18" s="53"/>
      <c r="G18" s="35"/>
    </row>
    <row r="19" spans="1:7" x14ac:dyDescent="0.25">
      <c r="A19" s="36"/>
      <c r="B19" s="4" t="s">
        <v>27</v>
      </c>
      <c r="C19" s="2" t="s">
        <v>28</v>
      </c>
      <c r="D19" s="11" t="s">
        <v>177</v>
      </c>
      <c r="E19" s="12">
        <f t="shared" si="0"/>
        <v>1</v>
      </c>
      <c r="F19" s="53">
        <f>SUM(E19:E21)</f>
        <v>10</v>
      </c>
      <c r="G19" s="35"/>
    </row>
    <row r="20" spans="1:7" ht="30" x14ac:dyDescent="0.25">
      <c r="A20" s="36"/>
      <c r="B20" s="4"/>
      <c r="C20" s="2" t="s">
        <v>29</v>
      </c>
      <c r="D20" s="11" t="s">
        <v>30</v>
      </c>
      <c r="E20" s="12">
        <f t="shared" si="0"/>
        <v>2</v>
      </c>
      <c r="F20" s="53"/>
      <c r="G20" s="35"/>
    </row>
    <row r="21" spans="1:7" ht="30" x14ac:dyDescent="0.25">
      <c r="A21" s="36"/>
      <c r="B21" s="4"/>
      <c r="C21" s="2" t="s">
        <v>31</v>
      </c>
      <c r="D21" s="11" t="s">
        <v>178</v>
      </c>
      <c r="E21" s="12">
        <f t="shared" si="0"/>
        <v>7</v>
      </c>
      <c r="F21" s="53"/>
      <c r="G21" s="35"/>
    </row>
    <row r="22" spans="1:7" ht="30" x14ac:dyDescent="0.25">
      <c r="A22" s="36"/>
      <c r="B22" s="4" t="s">
        <v>32</v>
      </c>
      <c r="C22" s="2" t="s">
        <v>33</v>
      </c>
      <c r="D22" s="11" t="s">
        <v>178</v>
      </c>
      <c r="E22" s="12">
        <f t="shared" si="0"/>
        <v>7</v>
      </c>
      <c r="F22" s="53">
        <f>SUM(E22:E26)</f>
        <v>11</v>
      </c>
      <c r="G22" s="35"/>
    </row>
    <row r="23" spans="1:7" x14ac:dyDescent="0.25">
      <c r="A23" s="36"/>
      <c r="B23" s="4"/>
      <c r="C23" s="2" t="s">
        <v>34</v>
      </c>
      <c r="D23" s="11" t="s">
        <v>177</v>
      </c>
      <c r="E23" s="12">
        <f t="shared" si="0"/>
        <v>1</v>
      </c>
      <c r="F23" s="53"/>
      <c r="G23" s="35"/>
    </row>
    <row r="24" spans="1:7" ht="45" x14ac:dyDescent="0.25">
      <c r="A24" s="36"/>
      <c r="B24" s="4"/>
      <c r="C24" s="2" t="s">
        <v>35</v>
      </c>
      <c r="D24" s="11" t="s">
        <v>157</v>
      </c>
      <c r="E24" s="12">
        <f t="shared" si="0"/>
        <v>1</v>
      </c>
      <c r="F24" s="53"/>
      <c r="G24" s="35"/>
    </row>
    <row r="25" spans="1:7" x14ac:dyDescent="0.25">
      <c r="A25" s="36"/>
      <c r="B25" s="4"/>
      <c r="C25" s="2" t="s">
        <v>36</v>
      </c>
      <c r="D25" s="11" t="s">
        <v>157</v>
      </c>
      <c r="E25" s="12">
        <f t="shared" si="0"/>
        <v>1</v>
      </c>
      <c r="F25" s="53"/>
      <c r="G25" s="35"/>
    </row>
    <row r="26" spans="1:7" ht="45.75" thickBot="1" x14ac:dyDescent="0.3">
      <c r="A26" s="37"/>
      <c r="B26" s="13"/>
      <c r="C26" s="14" t="s">
        <v>37</v>
      </c>
      <c r="D26" s="15" t="s">
        <v>157</v>
      </c>
      <c r="E26" s="16">
        <f t="shared" si="0"/>
        <v>1</v>
      </c>
      <c r="F26" s="54"/>
      <c r="G26" s="38"/>
    </row>
    <row r="27" spans="1:7" x14ac:dyDescent="0.25">
      <c r="A27" s="39" t="s">
        <v>38</v>
      </c>
      <c r="B27" s="18" t="s">
        <v>39</v>
      </c>
      <c r="C27" s="19" t="s">
        <v>40</v>
      </c>
      <c r="D27" s="20" t="s">
        <v>184</v>
      </c>
      <c r="E27" s="21">
        <f t="shared" si="0"/>
        <v>2</v>
      </c>
      <c r="F27" s="55">
        <f>SUM(E27:E33)</f>
        <v>62</v>
      </c>
      <c r="G27" s="40">
        <f>SUM(E27:E64)</f>
        <v>165</v>
      </c>
    </row>
    <row r="28" spans="1:7" x14ac:dyDescent="0.25">
      <c r="A28" s="41"/>
      <c r="B28" s="6"/>
      <c r="C28" s="2" t="s">
        <v>41</v>
      </c>
      <c r="D28" s="11" t="s">
        <v>176</v>
      </c>
      <c r="E28" s="12">
        <f t="shared" si="0"/>
        <v>2</v>
      </c>
      <c r="F28" s="56"/>
      <c r="G28" s="35"/>
    </row>
    <row r="29" spans="1:7" ht="90" x14ac:dyDescent="0.25">
      <c r="A29" s="41"/>
      <c r="B29" s="6"/>
      <c r="C29" s="2" t="s">
        <v>42</v>
      </c>
      <c r="D29" s="11" t="s">
        <v>186</v>
      </c>
      <c r="E29" s="12">
        <f t="shared" si="0"/>
        <v>27</v>
      </c>
      <c r="F29" s="56"/>
      <c r="G29" s="35"/>
    </row>
    <row r="30" spans="1:7" ht="30" x14ac:dyDescent="0.25">
      <c r="A30" s="41"/>
      <c r="B30" s="6"/>
      <c r="C30" s="2" t="s">
        <v>43</v>
      </c>
      <c r="D30" s="11" t="s">
        <v>175</v>
      </c>
      <c r="E30" s="12">
        <f t="shared" si="0"/>
        <v>8</v>
      </c>
      <c r="F30" s="56"/>
      <c r="G30" s="35"/>
    </row>
    <row r="31" spans="1:7" ht="30" x14ac:dyDescent="0.25">
      <c r="A31" s="41"/>
      <c r="B31" s="6"/>
      <c r="C31" s="2" t="s">
        <v>44</v>
      </c>
      <c r="D31" s="11" t="s">
        <v>174</v>
      </c>
      <c r="E31" s="12">
        <f t="shared" si="0"/>
        <v>7</v>
      </c>
      <c r="F31" s="56"/>
      <c r="G31" s="35"/>
    </row>
    <row r="32" spans="1:7" ht="30" x14ac:dyDescent="0.25">
      <c r="A32" s="41"/>
      <c r="B32" s="6"/>
      <c r="C32" s="2" t="s">
        <v>45</v>
      </c>
      <c r="D32" s="11" t="s">
        <v>173</v>
      </c>
      <c r="E32" s="12">
        <f t="shared" si="0"/>
        <v>8</v>
      </c>
      <c r="F32" s="56"/>
      <c r="G32" s="35"/>
    </row>
    <row r="33" spans="1:7" ht="30" x14ac:dyDescent="0.25">
      <c r="A33" s="41"/>
      <c r="B33" s="7"/>
      <c r="C33" s="2" t="s">
        <v>46</v>
      </c>
      <c r="D33" s="11" t="s">
        <v>185</v>
      </c>
      <c r="E33" s="12">
        <f t="shared" si="0"/>
        <v>8</v>
      </c>
      <c r="F33" s="52"/>
      <c r="G33" s="35"/>
    </row>
    <row r="34" spans="1:7" x14ac:dyDescent="0.25">
      <c r="A34" s="41"/>
      <c r="B34" s="5" t="s">
        <v>47</v>
      </c>
      <c r="C34" s="2" t="s">
        <v>48</v>
      </c>
      <c r="D34" s="11"/>
      <c r="E34" s="12">
        <f t="shared" si="0"/>
        <v>0</v>
      </c>
      <c r="F34" s="57">
        <f>SUM(E34:E37)</f>
        <v>1</v>
      </c>
      <c r="G34" s="35"/>
    </row>
    <row r="35" spans="1:7" ht="30" x14ac:dyDescent="0.25">
      <c r="A35" s="41"/>
      <c r="B35" s="6"/>
      <c r="C35" s="2" t="s">
        <v>49</v>
      </c>
      <c r="D35" s="22"/>
      <c r="E35" s="12">
        <f t="shared" si="0"/>
        <v>0</v>
      </c>
      <c r="F35" s="56"/>
      <c r="G35" s="35"/>
    </row>
    <row r="36" spans="1:7" ht="30" x14ac:dyDescent="0.25">
      <c r="A36" s="41"/>
      <c r="B36" s="6"/>
      <c r="C36" s="2" t="s">
        <v>50</v>
      </c>
      <c r="D36" s="22" t="s">
        <v>157</v>
      </c>
      <c r="E36" s="12">
        <f t="shared" si="0"/>
        <v>1</v>
      </c>
      <c r="F36" s="56"/>
      <c r="G36" s="35"/>
    </row>
    <row r="37" spans="1:7" x14ac:dyDescent="0.25">
      <c r="A37" s="41"/>
      <c r="B37" s="7"/>
      <c r="C37" s="2" t="s">
        <v>51</v>
      </c>
      <c r="D37" s="22"/>
      <c r="E37" s="12">
        <f t="shared" si="0"/>
        <v>0</v>
      </c>
      <c r="F37" s="52"/>
      <c r="G37" s="35"/>
    </row>
    <row r="38" spans="1:7" ht="45" x14ac:dyDescent="0.25">
      <c r="A38" s="41"/>
      <c r="B38" s="5" t="s">
        <v>52</v>
      </c>
      <c r="C38" s="2" t="s">
        <v>53</v>
      </c>
      <c r="D38" s="11" t="s">
        <v>183</v>
      </c>
      <c r="E38" s="12">
        <f t="shared" si="0"/>
        <v>13</v>
      </c>
      <c r="F38" s="57">
        <f>SUM(E38:E45)</f>
        <v>69</v>
      </c>
      <c r="G38" s="35"/>
    </row>
    <row r="39" spans="1:7" ht="30" x14ac:dyDescent="0.25">
      <c r="A39" s="41"/>
      <c r="B39" s="6"/>
      <c r="C39" s="2" t="s">
        <v>54</v>
      </c>
      <c r="D39" s="11" t="s">
        <v>55</v>
      </c>
      <c r="E39" s="12">
        <f t="shared" si="0"/>
        <v>6</v>
      </c>
      <c r="F39" s="56"/>
      <c r="G39" s="35"/>
    </row>
    <row r="40" spans="1:7" ht="30" x14ac:dyDescent="0.25">
      <c r="A40" s="41"/>
      <c r="B40" s="6"/>
      <c r="C40" s="2" t="s">
        <v>56</v>
      </c>
      <c r="D40" s="11"/>
      <c r="E40" s="12">
        <f t="shared" si="0"/>
        <v>0</v>
      </c>
      <c r="F40" s="56"/>
      <c r="G40" s="35"/>
    </row>
    <row r="41" spans="1:7" ht="30" x14ac:dyDescent="0.25">
      <c r="A41" s="41"/>
      <c r="B41" s="6"/>
      <c r="C41" s="2" t="s">
        <v>57</v>
      </c>
      <c r="D41" s="11" t="s">
        <v>58</v>
      </c>
      <c r="E41" s="12">
        <f t="shared" si="0"/>
        <v>3</v>
      </c>
      <c r="F41" s="56"/>
      <c r="G41" s="35"/>
    </row>
    <row r="42" spans="1:7" ht="120" x14ac:dyDescent="0.25">
      <c r="A42" s="41"/>
      <c r="B42" s="6"/>
      <c r="C42" s="2" t="s">
        <v>59</v>
      </c>
      <c r="D42" s="11" t="s">
        <v>187</v>
      </c>
      <c r="E42" s="12">
        <f t="shared" si="0"/>
        <v>37</v>
      </c>
      <c r="F42" s="56"/>
      <c r="G42" s="35"/>
    </row>
    <row r="43" spans="1:7" ht="30" x14ac:dyDescent="0.25">
      <c r="A43" s="41"/>
      <c r="B43" s="6"/>
      <c r="C43" s="2" t="s">
        <v>60</v>
      </c>
      <c r="D43" s="11" t="s">
        <v>61</v>
      </c>
      <c r="E43" s="12">
        <f t="shared" si="0"/>
        <v>10</v>
      </c>
      <c r="F43" s="56"/>
      <c r="G43" s="35"/>
    </row>
    <row r="44" spans="1:7" ht="30" x14ac:dyDescent="0.25">
      <c r="A44" s="41"/>
      <c r="B44" s="6"/>
      <c r="C44" s="2" t="s">
        <v>62</v>
      </c>
      <c r="D44" s="11"/>
      <c r="E44" s="12">
        <f t="shared" si="0"/>
        <v>0</v>
      </c>
      <c r="F44" s="56"/>
      <c r="G44" s="35"/>
    </row>
    <row r="45" spans="1:7" ht="30" x14ac:dyDescent="0.25">
      <c r="A45" s="41"/>
      <c r="B45" s="7"/>
      <c r="C45" s="2" t="s">
        <v>63</v>
      </c>
      <c r="D45" s="11"/>
      <c r="E45" s="12">
        <f t="shared" si="0"/>
        <v>0</v>
      </c>
      <c r="F45" s="52"/>
      <c r="G45" s="35"/>
    </row>
    <row r="46" spans="1:7" ht="45" x14ac:dyDescent="0.25">
      <c r="A46" s="41"/>
      <c r="B46" s="8" t="s">
        <v>64</v>
      </c>
      <c r="C46" s="2" t="s">
        <v>65</v>
      </c>
      <c r="D46" s="11"/>
      <c r="E46" s="12">
        <f t="shared" si="0"/>
        <v>0</v>
      </c>
      <c r="F46" s="58">
        <f>SUM(E46:E57)</f>
        <v>10</v>
      </c>
      <c r="G46" s="35"/>
    </row>
    <row r="47" spans="1:7" x14ac:dyDescent="0.25">
      <c r="A47" s="41"/>
      <c r="B47" s="23"/>
      <c r="C47" s="2" t="s">
        <v>66</v>
      </c>
      <c r="D47" s="11"/>
      <c r="E47" s="12">
        <f t="shared" si="0"/>
        <v>0</v>
      </c>
      <c r="F47" s="59"/>
      <c r="G47" s="35"/>
    </row>
    <row r="48" spans="1:7" x14ac:dyDescent="0.25">
      <c r="A48" s="41"/>
      <c r="B48" s="23"/>
      <c r="C48" s="2" t="s">
        <v>67</v>
      </c>
      <c r="D48" s="11" t="s">
        <v>172</v>
      </c>
      <c r="E48" s="12">
        <f t="shared" si="0"/>
        <v>1</v>
      </c>
      <c r="F48" s="59"/>
      <c r="G48" s="35"/>
    </row>
    <row r="49" spans="1:7" ht="45" x14ac:dyDescent="0.25">
      <c r="A49" s="41"/>
      <c r="B49" s="23"/>
      <c r="C49" s="2" t="s">
        <v>68</v>
      </c>
      <c r="D49" s="11" t="s">
        <v>171</v>
      </c>
      <c r="E49" s="12">
        <f t="shared" si="0"/>
        <v>2</v>
      </c>
      <c r="F49" s="59"/>
      <c r="G49" s="35"/>
    </row>
    <row r="50" spans="1:7" ht="30" x14ac:dyDescent="0.25">
      <c r="A50" s="41"/>
      <c r="B50" s="23"/>
      <c r="C50" s="2" t="s">
        <v>69</v>
      </c>
      <c r="D50" s="11" t="s">
        <v>170</v>
      </c>
      <c r="E50" s="12">
        <f t="shared" si="0"/>
        <v>1</v>
      </c>
      <c r="F50" s="59"/>
      <c r="G50" s="35"/>
    </row>
    <row r="51" spans="1:7" ht="30" x14ac:dyDescent="0.25">
      <c r="A51" s="41"/>
      <c r="B51" s="23"/>
      <c r="C51" s="2" t="s">
        <v>70</v>
      </c>
      <c r="D51" s="11" t="s">
        <v>170</v>
      </c>
      <c r="E51" s="12">
        <f t="shared" si="0"/>
        <v>1</v>
      </c>
      <c r="F51" s="59"/>
      <c r="G51" s="35"/>
    </row>
    <row r="52" spans="1:7" x14ac:dyDescent="0.25">
      <c r="A52" s="41"/>
      <c r="B52" s="23"/>
      <c r="C52" s="24" t="s">
        <v>71</v>
      </c>
      <c r="D52" s="11"/>
      <c r="E52" s="12">
        <f t="shared" si="0"/>
        <v>0</v>
      </c>
      <c r="F52" s="59"/>
      <c r="G52" s="35"/>
    </row>
    <row r="53" spans="1:7" ht="30" x14ac:dyDescent="0.25">
      <c r="A53" s="41"/>
      <c r="B53" s="23"/>
      <c r="C53" s="24" t="s">
        <v>72</v>
      </c>
      <c r="D53" s="11"/>
      <c r="E53" s="12">
        <f t="shared" si="0"/>
        <v>0</v>
      </c>
      <c r="F53" s="59"/>
      <c r="G53" s="35"/>
    </row>
    <row r="54" spans="1:7" ht="30" x14ac:dyDescent="0.25">
      <c r="A54" s="41"/>
      <c r="B54" s="23"/>
      <c r="C54" s="24" t="s">
        <v>73</v>
      </c>
      <c r="D54" s="11" t="s">
        <v>74</v>
      </c>
      <c r="E54" s="12">
        <f t="shared" si="0"/>
        <v>3</v>
      </c>
      <c r="F54" s="59"/>
      <c r="G54" s="35"/>
    </row>
    <row r="55" spans="1:7" x14ac:dyDescent="0.25">
      <c r="A55" s="41"/>
      <c r="B55" s="23"/>
      <c r="C55" s="24" t="s">
        <v>75</v>
      </c>
      <c r="D55" s="11"/>
      <c r="E55" s="12">
        <f t="shared" si="0"/>
        <v>0</v>
      </c>
      <c r="F55" s="59"/>
      <c r="G55" s="35"/>
    </row>
    <row r="56" spans="1:7" ht="30" x14ac:dyDescent="0.25">
      <c r="A56" s="41"/>
      <c r="B56" s="23"/>
      <c r="C56" s="24" t="s">
        <v>76</v>
      </c>
      <c r="D56" s="11" t="s">
        <v>169</v>
      </c>
      <c r="E56" s="12">
        <f t="shared" si="0"/>
        <v>1</v>
      </c>
      <c r="F56" s="59"/>
      <c r="G56" s="35"/>
    </row>
    <row r="57" spans="1:7" x14ac:dyDescent="0.25">
      <c r="A57" s="41"/>
      <c r="B57" s="9"/>
      <c r="C57" s="24" t="s">
        <v>77</v>
      </c>
      <c r="D57" s="11" t="s">
        <v>162</v>
      </c>
      <c r="E57" s="12">
        <f t="shared" si="0"/>
        <v>1</v>
      </c>
      <c r="F57" s="60"/>
      <c r="G57" s="35"/>
    </row>
    <row r="58" spans="1:7" ht="45" x14ac:dyDescent="0.25">
      <c r="A58" s="41"/>
      <c r="B58" s="8" t="s">
        <v>78</v>
      </c>
      <c r="C58" s="24" t="s">
        <v>79</v>
      </c>
      <c r="D58" s="11" t="s">
        <v>80</v>
      </c>
      <c r="E58" s="12">
        <f t="shared" si="0"/>
        <v>2</v>
      </c>
      <c r="F58" s="58">
        <f>SUM(E58:E59)</f>
        <v>4</v>
      </c>
      <c r="G58" s="35"/>
    </row>
    <row r="59" spans="1:7" ht="45" x14ac:dyDescent="0.25">
      <c r="A59" s="41"/>
      <c r="B59" s="9"/>
      <c r="C59" s="24" t="s">
        <v>81</v>
      </c>
      <c r="D59" s="11" t="s">
        <v>80</v>
      </c>
      <c r="E59" s="12">
        <f t="shared" si="0"/>
        <v>2</v>
      </c>
      <c r="F59" s="60"/>
      <c r="G59" s="35"/>
    </row>
    <row r="60" spans="1:7" ht="30" x14ac:dyDescent="0.25">
      <c r="A60" s="41"/>
      <c r="B60" s="8" t="s">
        <v>82</v>
      </c>
      <c r="C60" s="24" t="s">
        <v>83</v>
      </c>
      <c r="D60" s="11" t="s">
        <v>84</v>
      </c>
      <c r="E60" s="12">
        <f t="shared" si="0"/>
        <v>6</v>
      </c>
      <c r="F60" s="58">
        <f>SUM(E60:E64)</f>
        <v>19</v>
      </c>
      <c r="G60" s="35"/>
    </row>
    <row r="61" spans="1:7" ht="30" x14ac:dyDescent="0.25">
      <c r="A61" s="41"/>
      <c r="B61" s="23"/>
      <c r="C61" s="24" t="s">
        <v>85</v>
      </c>
      <c r="D61" s="11" t="s">
        <v>168</v>
      </c>
      <c r="E61" s="12">
        <f t="shared" si="0"/>
        <v>3</v>
      </c>
      <c r="F61" s="59"/>
      <c r="G61" s="35"/>
    </row>
    <row r="62" spans="1:7" ht="30" x14ac:dyDescent="0.25">
      <c r="A62" s="41"/>
      <c r="B62" s="23"/>
      <c r="C62" s="24" t="s">
        <v>86</v>
      </c>
      <c r="D62" s="22"/>
      <c r="E62" s="12">
        <f t="shared" si="0"/>
        <v>0</v>
      </c>
      <c r="F62" s="59"/>
      <c r="G62" s="35"/>
    </row>
    <row r="63" spans="1:7" ht="30" x14ac:dyDescent="0.25">
      <c r="A63" s="41"/>
      <c r="B63" s="23"/>
      <c r="C63" s="24" t="s">
        <v>87</v>
      </c>
      <c r="D63" s="11" t="s">
        <v>167</v>
      </c>
      <c r="E63" s="12">
        <f t="shared" si="0"/>
        <v>10</v>
      </c>
      <c r="F63" s="59"/>
      <c r="G63" s="35"/>
    </row>
    <row r="64" spans="1:7" ht="33" customHeight="1" thickBot="1" x14ac:dyDescent="0.3">
      <c r="A64" s="42"/>
      <c r="B64" s="25"/>
      <c r="C64" s="26" t="s">
        <v>88</v>
      </c>
      <c r="D64" s="15"/>
      <c r="E64" s="16">
        <f t="shared" si="0"/>
        <v>0</v>
      </c>
      <c r="F64" s="61"/>
      <c r="G64" s="38"/>
    </row>
    <row r="65" spans="1:7" ht="45" x14ac:dyDescent="0.25">
      <c r="A65" s="43" t="s">
        <v>89</v>
      </c>
      <c r="B65" s="18" t="s">
        <v>90</v>
      </c>
      <c r="C65" s="19" t="s">
        <v>91</v>
      </c>
      <c r="D65" s="27" t="s">
        <v>166</v>
      </c>
      <c r="E65" s="21">
        <f t="shared" si="0"/>
        <v>9</v>
      </c>
      <c r="F65" s="55">
        <f>SUM(E65:E69)</f>
        <v>29</v>
      </c>
      <c r="G65" s="40">
        <f>SUM(E65:E82)</f>
        <v>89</v>
      </c>
    </row>
    <row r="66" spans="1:7" ht="30" x14ac:dyDescent="0.25">
      <c r="A66" s="44"/>
      <c r="B66" s="6"/>
      <c r="C66" s="2" t="s">
        <v>92</v>
      </c>
      <c r="D66" s="17" t="s">
        <v>93</v>
      </c>
      <c r="E66" s="12">
        <f t="shared" ref="E66:E93" si="1">LEN(D66)-LEN(SUBSTITUTE(D66, ",", ""))</f>
        <v>2</v>
      </c>
      <c r="F66" s="56"/>
      <c r="G66" s="35"/>
    </row>
    <row r="67" spans="1:7" ht="45" x14ac:dyDescent="0.25">
      <c r="A67" s="44"/>
      <c r="B67" s="6"/>
      <c r="C67" s="2" t="s">
        <v>94</v>
      </c>
      <c r="D67" s="17" t="s">
        <v>165</v>
      </c>
      <c r="E67" s="12">
        <f t="shared" si="1"/>
        <v>16</v>
      </c>
      <c r="F67" s="56"/>
      <c r="G67" s="35"/>
    </row>
    <row r="68" spans="1:7" x14ac:dyDescent="0.25">
      <c r="A68" s="44"/>
      <c r="B68" s="6"/>
      <c r="C68" s="2" t="s">
        <v>95</v>
      </c>
      <c r="D68" s="17" t="s">
        <v>96</v>
      </c>
      <c r="E68" s="12">
        <f t="shared" si="1"/>
        <v>2</v>
      </c>
      <c r="F68" s="56"/>
      <c r="G68" s="35"/>
    </row>
    <row r="69" spans="1:7" ht="30" x14ac:dyDescent="0.25">
      <c r="A69" s="44"/>
      <c r="B69" s="6"/>
      <c r="C69" s="2" t="s">
        <v>97</v>
      </c>
      <c r="D69" s="17"/>
      <c r="E69" s="12">
        <f t="shared" si="1"/>
        <v>0</v>
      </c>
      <c r="F69" s="56"/>
      <c r="G69" s="35"/>
    </row>
    <row r="70" spans="1:7" ht="45" x14ac:dyDescent="0.25">
      <c r="A70" s="44"/>
      <c r="B70" s="6" t="s">
        <v>98</v>
      </c>
      <c r="C70" s="2" t="s">
        <v>99</v>
      </c>
      <c r="D70" s="17" t="s">
        <v>100</v>
      </c>
      <c r="E70" s="12">
        <f t="shared" si="1"/>
        <v>12</v>
      </c>
      <c r="F70" s="56">
        <f>SUM(E70:E77)</f>
        <v>52</v>
      </c>
      <c r="G70" s="35"/>
    </row>
    <row r="71" spans="1:7" ht="30" x14ac:dyDescent="0.25">
      <c r="A71" s="44"/>
      <c r="B71" s="6"/>
      <c r="C71" s="2" t="s">
        <v>101</v>
      </c>
      <c r="D71" s="17" t="s">
        <v>102</v>
      </c>
      <c r="E71" s="12">
        <f t="shared" si="1"/>
        <v>5</v>
      </c>
      <c r="F71" s="56"/>
      <c r="G71" s="35"/>
    </row>
    <row r="72" spans="1:7" ht="30" x14ac:dyDescent="0.25">
      <c r="A72" s="44"/>
      <c r="B72" s="6"/>
      <c r="C72" s="2" t="s">
        <v>103</v>
      </c>
      <c r="D72" s="17" t="s">
        <v>104</v>
      </c>
      <c r="E72" s="12">
        <f t="shared" si="1"/>
        <v>7</v>
      </c>
      <c r="F72" s="56"/>
      <c r="G72" s="35"/>
    </row>
    <row r="73" spans="1:7" ht="30" x14ac:dyDescent="0.25">
      <c r="A73" s="44"/>
      <c r="B73" s="6"/>
      <c r="C73" s="2" t="s">
        <v>105</v>
      </c>
      <c r="D73" s="17" t="s">
        <v>164</v>
      </c>
      <c r="E73" s="12">
        <f t="shared" si="1"/>
        <v>5</v>
      </c>
      <c r="F73" s="56"/>
      <c r="G73" s="35"/>
    </row>
    <row r="74" spans="1:7" ht="30" x14ac:dyDescent="0.25">
      <c r="A74" s="44"/>
      <c r="B74" s="6"/>
      <c r="C74" s="2" t="s">
        <v>106</v>
      </c>
      <c r="D74" s="17" t="s">
        <v>107</v>
      </c>
      <c r="E74" s="12">
        <f t="shared" si="1"/>
        <v>5</v>
      </c>
      <c r="F74" s="56"/>
      <c r="G74" s="35"/>
    </row>
    <row r="75" spans="1:7" ht="30" x14ac:dyDescent="0.25">
      <c r="A75" s="44"/>
      <c r="B75" s="6"/>
      <c r="C75" s="2" t="s">
        <v>108</v>
      </c>
      <c r="D75" s="17" t="s">
        <v>163</v>
      </c>
      <c r="E75" s="12">
        <f t="shared" si="1"/>
        <v>6</v>
      </c>
      <c r="F75" s="56"/>
      <c r="G75" s="35"/>
    </row>
    <row r="76" spans="1:7" ht="45" x14ac:dyDescent="0.25">
      <c r="A76" s="44"/>
      <c r="B76" s="6"/>
      <c r="C76" s="2" t="s">
        <v>109</v>
      </c>
      <c r="D76" s="17" t="s">
        <v>110</v>
      </c>
      <c r="E76" s="12">
        <f t="shared" si="1"/>
        <v>11</v>
      </c>
      <c r="F76" s="56"/>
      <c r="G76" s="35"/>
    </row>
    <row r="77" spans="1:7" x14ac:dyDescent="0.25">
      <c r="A77" s="44"/>
      <c r="B77" s="6"/>
      <c r="C77" s="2" t="s">
        <v>111</v>
      </c>
      <c r="D77" s="17" t="s">
        <v>162</v>
      </c>
      <c r="E77" s="12">
        <f t="shared" si="1"/>
        <v>1</v>
      </c>
      <c r="F77" s="56"/>
      <c r="G77" s="35"/>
    </row>
    <row r="78" spans="1:7" ht="30" x14ac:dyDescent="0.25">
      <c r="A78" s="44"/>
      <c r="B78" s="6" t="s">
        <v>112</v>
      </c>
      <c r="C78" s="2" t="s">
        <v>113</v>
      </c>
      <c r="D78" s="17" t="s">
        <v>161</v>
      </c>
      <c r="E78" s="12">
        <f t="shared" si="1"/>
        <v>2</v>
      </c>
      <c r="F78" s="56">
        <f>SUM(E78:E82)</f>
        <v>8</v>
      </c>
      <c r="G78" s="35"/>
    </row>
    <row r="79" spans="1:7" ht="30" x14ac:dyDescent="0.25">
      <c r="A79" s="44"/>
      <c r="B79" s="6"/>
      <c r="C79" s="2" t="s">
        <v>114</v>
      </c>
      <c r="D79" s="17" t="s">
        <v>115</v>
      </c>
      <c r="E79" s="12">
        <f t="shared" si="1"/>
        <v>5</v>
      </c>
      <c r="F79" s="56"/>
      <c r="G79" s="35"/>
    </row>
    <row r="80" spans="1:7" x14ac:dyDescent="0.25">
      <c r="A80" s="44"/>
      <c r="B80" s="6"/>
      <c r="C80" s="2" t="s">
        <v>116</v>
      </c>
      <c r="D80" s="17"/>
      <c r="E80" s="12">
        <f t="shared" si="1"/>
        <v>0</v>
      </c>
      <c r="F80" s="56"/>
      <c r="G80" s="35"/>
    </row>
    <row r="81" spans="1:7" x14ac:dyDescent="0.25">
      <c r="A81" s="44"/>
      <c r="B81" s="6"/>
      <c r="C81" s="2" t="s">
        <v>117</v>
      </c>
      <c r="D81" s="17" t="s">
        <v>157</v>
      </c>
      <c r="E81" s="12">
        <f t="shared" si="1"/>
        <v>1</v>
      </c>
      <c r="F81" s="56"/>
      <c r="G81" s="35"/>
    </row>
    <row r="82" spans="1:7" ht="15.75" thickBot="1" x14ac:dyDescent="0.3">
      <c r="A82" s="45"/>
      <c r="B82" s="28"/>
      <c r="C82" s="14" t="s">
        <v>118</v>
      </c>
      <c r="D82" s="29"/>
      <c r="E82" s="16">
        <f t="shared" si="1"/>
        <v>0</v>
      </c>
      <c r="F82" s="62"/>
      <c r="G82" s="38"/>
    </row>
    <row r="83" spans="1:7" ht="69" customHeight="1" x14ac:dyDescent="0.25">
      <c r="A83" s="46" t="s">
        <v>119</v>
      </c>
      <c r="B83" s="30" t="s">
        <v>120</v>
      </c>
      <c r="C83" s="19" t="s">
        <v>121</v>
      </c>
      <c r="D83" s="27"/>
      <c r="E83" s="21">
        <f t="shared" si="1"/>
        <v>0</v>
      </c>
      <c r="F83" s="63">
        <f>SUM(E83)</f>
        <v>0</v>
      </c>
      <c r="G83" s="40">
        <f>SUM(E83:E98)</f>
        <v>16</v>
      </c>
    </row>
    <row r="84" spans="1:7" ht="30" x14ac:dyDescent="0.25">
      <c r="A84" s="47"/>
      <c r="B84" s="6" t="s">
        <v>122</v>
      </c>
      <c r="C84" s="2" t="s">
        <v>123</v>
      </c>
      <c r="D84" s="17" t="s">
        <v>124</v>
      </c>
      <c r="E84" s="12">
        <f t="shared" si="1"/>
        <v>1</v>
      </c>
      <c r="F84" s="56">
        <f>SUM(E84:E88)</f>
        <v>6</v>
      </c>
      <c r="G84" s="35"/>
    </row>
    <row r="85" spans="1:7" x14ac:dyDescent="0.25">
      <c r="A85" s="47"/>
      <c r="B85" s="6"/>
      <c r="C85" s="2" t="s">
        <v>125</v>
      </c>
      <c r="D85" s="17" t="s">
        <v>126</v>
      </c>
      <c r="E85" s="12">
        <f t="shared" si="1"/>
        <v>2</v>
      </c>
      <c r="F85" s="56"/>
      <c r="G85" s="35"/>
    </row>
    <row r="86" spans="1:7" x14ac:dyDescent="0.25">
      <c r="A86" s="47"/>
      <c r="B86" s="6"/>
      <c r="C86" s="2" t="s">
        <v>127</v>
      </c>
      <c r="D86" s="17" t="s">
        <v>124</v>
      </c>
      <c r="E86" s="12">
        <f t="shared" si="1"/>
        <v>1</v>
      </c>
      <c r="F86" s="56"/>
      <c r="G86" s="35"/>
    </row>
    <row r="87" spans="1:7" ht="30" x14ac:dyDescent="0.25">
      <c r="A87" s="47"/>
      <c r="B87" s="6"/>
      <c r="C87" s="2" t="s">
        <v>128</v>
      </c>
      <c r="D87" s="17" t="s">
        <v>157</v>
      </c>
      <c r="E87" s="12">
        <f t="shared" si="1"/>
        <v>1</v>
      </c>
      <c r="F87" s="56"/>
      <c r="G87" s="35"/>
    </row>
    <row r="88" spans="1:7" x14ac:dyDescent="0.25">
      <c r="A88" s="47"/>
      <c r="B88" s="6"/>
      <c r="C88" s="2" t="s">
        <v>129</v>
      </c>
      <c r="D88" s="17" t="s">
        <v>157</v>
      </c>
      <c r="E88" s="12">
        <f t="shared" si="1"/>
        <v>1</v>
      </c>
      <c r="F88" s="56"/>
      <c r="G88" s="35"/>
    </row>
    <row r="89" spans="1:7" x14ac:dyDescent="0.25">
      <c r="A89" s="47"/>
      <c r="B89" s="6" t="s">
        <v>130</v>
      </c>
      <c r="C89" s="2" t="s">
        <v>131</v>
      </c>
      <c r="D89" s="17"/>
      <c r="E89" s="12">
        <f t="shared" si="1"/>
        <v>0</v>
      </c>
      <c r="F89" s="56">
        <f>SUM(E89:E93)</f>
        <v>3</v>
      </c>
      <c r="G89" s="35"/>
    </row>
    <row r="90" spans="1:7" x14ac:dyDescent="0.25">
      <c r="A90" s="47"/>
      <c r="B90" s="6"/>
      <c r="C90" s="2" t="s">
        <v>132</v>
      </c>
      <c r="D90" s="17" t="s">
        <v>133</v>
      </c>
      <c r="E90" s="12">
        <f t="shared" si="1"/>
        <v>1</v>
      </c>
      <c r="F90" s="56"/>
      <c r="G90" s="35"/>
    </row>
    <row r="91" spans="1:7" x14ac:dyDescent="0.25">
      <c r="A91" s="47"/>
      <c r="B91" s="6"/>
      <c r="C91" s="2" t="s">
        <v>134</v>
      </c>
      <c r="D91" s="17"/>
      <c r="E91" s="12">
        <f t="shared" si="1"/>
        <v>0</v>
      </c>
      <c r="F91" s="56"/>
      <c r="G91" s="35"/>
    </row>
    <row r="92" spans="1:7" x14ac:dyDescent="0.25">
      <c r="A92" s="47"/>
      <c r="B92" s="6"/>
      <c r="C92" s="2" t="s">
        <v>135</v>
      </c>
      <c r="D92" s="17" t="s">
        <v>124</v>
      </c>
      <c r="E92" s="12">
        <f t="shared" si="1"/>
        <v>1</v>
      </c>
      <c r="F92" s="56"/>
      <c r="G92" s="35"/>
    </row>
    <row r="93" spans="1:7" ht="30" x14ac:dyDescent="0.25">
      <c r="A93" s="47"/>
      <c r="B93" s="6"/>
      <c r="C93" s="2" t="s">
        <v>136</v>
      </c>
      <c r="D93" s="17" t="s">
        <v>160</v>
      </c>
      <c r="E93" s="12">
        <f t="shared" si="1"/>
        <v>1</v>
      </c>
      <c r="F93" s="56"/>
      <c r="G93" s="35"/>
    </row>
    <row r="94" spans="1:7" x14ac:dyDescent="0.25">
      <c r="A94" s="47"/>
      <c r="B94" s="6" t="s">
        <v>137</v>
      </c>
      <c r="C94" s="2" t="s">
        <v>138</v>
      </c>
      <c r="D94" s="17" t="s">
        <v>159</v>
      </c>
      <c r="E94" s="12">
        <f t="shared" ref="E94:E98" si="2">LEN(D94)-LEN(SUBSTITUTE(D94, ",", ""))</f>
        <v>1</v>
      </c>
      <c r="F94" s="56">
        <f>SUM(E94:E96)</f>
        <v>4</v>
      </c>
      <c r="G94" s="35"/>
    </row>
    <row r="95" spans="1:7" x14ac:dyDescent="0.25">
      <c r="A95" s="47"/>
      <c r="B95" s="6"/>
      <c r="C95" s="2" t="s">
        <v>139</v>
      </c>
      <c r="D95" s="17" t="s">
        <v>159</v>
      </c>
      <c r="E95" s="12">
        <f>LEN(D95)-LEN(SUBSTITUTE(D95, ",", ""))</f>
        <v>1</v>
      </c>
      <c r="F95" s="56"/>
      <c r="G95" s="35"/>
    </row>
    <row r="96" spans="1:7" ht="30" x14ac:dyDescent="0.25">
      <c r="A96" s="47"/>
      <c r="B96" s="6"/>
      <c r="C96" s="2" t="s">
        <v>140</v>
      </c>
      <c r="D96" s="17" t="s">
        <v>158</v>
      </c>
      <c r="E96" s="12">
        <f t="shared" si="2"/>
        <v>2</v>
      </c>
      <c r="F96" s="56"/>
      <c r="G96" s="35"/>
    </row>
    <row r="97" spans="1:7" x14ac:dyDescent="0.25">
      <c r="A97" s="47"/>
      <c r="B97" s="6" t="s">
        <v>141</v>
      </c>
      <c r="C97" s="2" t="s">
        <v>142</v>
      </c>
      <c r="D97" s="17" t="s">
        <v>143</v>
      </c>
      <c r="E97" s="12">
        <f t="shared" si="2"/>
        <v>2</v>
      </c>
      <c r="F97" s="56">
        <f>SUM(E97:E98)</f>
        <v>3</v>
      </c>
      <c r="G97" s="35"/>
    </row>
    <row r="98" spans="1:7" ht="39" customHeight="1" thickBot="1" x14ac:dyDescent="0.3">
      <c r="A98" s="48"/>
      <c r="B98" s="28"/>
      <c r="C98" s="14" t="s">
        <v>144</v>
      </c>
      <c r="D98" s="29" t="s">
        <v>159</v>
      </c>
      <c r="E98" s="16">
        <f t="shared" si="2"/>
        <v>1</v>
      </c>
      <c r="F98" s="62"/>
      <c r="G98" s="38"/>
    </row>
    <row r="99" spans="1:7" ht="68.25" customHeight="1" x14ac:dyDescent="0.25">
      <c r="A99" s="49" t="s">
        <v>145</v>
      </c>
      <c r="B99" s="30" t="s">
        <v>146</v>
      </c>
      <c r="C99" s="19" t="s">
        <v>147</v>
      </c>
      <c r="D99" s="27"/>
      <c r="E99" s="21">
        <f>LEN(D99)-LEN(SUBSTITUTE(D99, ",", ""))</f>
        <v>0</v>
      </c>
      <c r="F99" s="63">
        <f>SUM(E99)</f>
        <v>0</v>
      </c>
      <c r="G99" s="40">
        <f>SUM(E99:E103)</f>
        <v>1</v>
      </c>
    </row>
    <row r="100" spans="1:7" ht="25.5" customHeight="1" x14ac:dyDescent="0.25">
      <c r="A100" s="50"/>
      <c r="B100" s="6" t="s">
        <v>148</v>
      </c>
      <c r="C100" s="2" t="s">
        <v>149</v>
      </c>
      <c r="D100" s="17"/>
      <c r="E100" s="12">
        <f t="shared" ref="E100:E103" si="3">LEN(D100)-LEN(SUBSTITUTE(D100, ",", ""))</f>
        <v>0</v>
      </c>
      <c r="F100" s="56">
        <f>SUM(E100:E101)</f>
        <v>0</v>
      </c>
      <c r="G100" s="35"/>
    </row>
    <row r="101" spans="1:7" ht="27.75" customHeight="1" x14ac:dyDescent="0.25">
      <c r="A101" s="50"/>
      <c r="B101" s="6"/>
      <c r="C101" s="2" t="s">
        <v>150</v>
      </c>
      <c r="D101" s="17"/>
      <c r="E101" s="12">
        <f t="shared" si="3"/>
        <v>0</v>
      </c>
      <c r="F101" s="56"/>
      <c r="G101" s="35"/>
    </row>
    <row r="102" spans="1:7" ht="36" customHeight="1" x14ac:dyDescent="0.25">
      <c r="A102" s="50"/>
      <c r="B102" s="6" t="s">
        <v>151</v>
      </c>
      <c r="C102" s="2" t="s">
        <v>152</v>
      </c>
      <c r="D102" s="17"/>
      <c r="E102" s="12">
        <f t="shared" si="3"/>
        <v>0</v>
      </c>
      <c r="F102" s="56">
        <f>SUM(E102:E103)</f>
        <v>1</v>
      </c>
      <c r="G102" s="35"/>
    </row>
    <row r="103" spans="1:7" ht="35.25" customHeight="1" thickBot="1" x14ac:dyDescent="0.3">
      <c r="A103" s="51"/>
      <c r="B103" s="28"/>
      <c r="C103" s="14" t="s">
        <v>153</v>
      </c>
      <c r="D103" s="29" t="s">
        <v>157</v>
      </c>
      <c r="E103" s="16">
        <f t="shared" si="3"/>
        <v>1</v>
      </c>
      <c r="F103" s="62"/>
      <c r="G103" s="38"/>
    </row>
    <row r="106" spans="1:7" x14ac:dyDescent="0.25">
      <c r="C106" s="3" t="s">
        <v>154</v>
      </c>
      <c r="D106" s="3">
        <f>COUNTBLANK(D2:D103)</f>
        <v>31</v>
      </c>
    </row>
    <row r="107" spans="1:7" x14ac:dyDescent="0.25">
      <c r="C107" s="1" t="s">
        <v>155</v>
      </c>
      <c r="D107" s="1">
        <f>COUNTIF(C2:C103, "&lt;&gt;")</f>
        <v>102</v>
      </c>
    </row>
    <row r="108" spans="1:7" x14ac:dyDescent="0.25">
      <c r="C108" s="1" t="s">
        <v>156</v>
      </c>
      <c r="D108" s="1">
        <f>COUNTIF(B2:B103, "&lt;&gt;")</f>
        <v>23</v>
      </c>
    </row>
    <row r="110" spans="1:7" x14ac:dyDescent="0.25">
      <c r="D110" s="1">
        <v>23</v>
      </c>
      <c r="E110" s="1">
        <v>3</v>
      </c>
    </row>
    <row r="113" spans="4:5" x14ac:dyDescent="0.25">
      <c r="D113" s="1">
        <v>102</v>
      </c>
      <c r="E113" s="1">
        <v>100</v>
      </c>
    </row>
    <row r="114" spans="4:5" x14ac:dyDescent="0.25">
      <c r="D114" s="1">
        <v>31</v>
      </c>
      <c r="E114" s="1" t="s">
        <v>190</v>
      </c>
    </row>
  </sheetData>
  <mergeCells count="52">
    <mergeCell ref="F102:F103"/>
    <mergeCell ref="F84:F88"/>
    <mergeCell ref="F89:F93"/>
    <mergeCell ref="F94:F96"/>
    <mergeCell ref="F97:F98"/>
    <mergeCell ref="F100:F101"/>
    <mergeCell ref="F58:F59"/>
    <mergeCell ref="F60:F64"/>
    <mergeCell ref="F65:F69"/>
    <mergeCell ref="F70:F77"/>
    <mergeCell ref="F78:F82"/>
    <mergeCell ref="F22:F26"/>
    <mergeCell ref="F27:F33"/>
    <mergeCell ref="F34:F37"/>
    <mergeCell ref="F38:F45"/>
    <mergeCell ref="F46:F57"/>
    <mergeCell ref="F2:F6"/>
    <mergeCell ref="F7:F11"/>
    <mergeCell ref="F12:F13"/>
    <mergeCell ref="F14:F18"/>
    <mergeCell ref="F19:F21"/>
    <mergeCell ref="G2:G26"/>
    <mergeCell ref="G27:G64"/>
    <mergeCell ref="G65:G82"/>
    <mergeCell ref="G83:G98"/>
    <mergeCell ref="G99:G103"/>
    <mergeCell ref="A99:A103"/>
    <mergeCell ref="B100:B101"/>
    <mergeCell ref="B102:B103"/>
    <mergeCell ref="A65:A82"/>
    <mergeCell ref="B65:B69"/>
    <mergeCell ref="B70:B77"/>
    <mergeCell ref="B78:B82"/>
    <mergeCell ref="A83:A98"/>
    <mergeCell ref="B84:B88"/>
    <mergeCell ref="B89:B93"/>
    <mergeCell ref="B94:B96"/>
    <mergeCell ref="B97:B98"/>
    <mergeCell ref="A27:A64"/>
    <mergeCell ref="B27:B33"/>
    <mergeCell ref="B34:B37"/>
    <mergeCell ref="B38:B45"/>
    <mergeCell ref="B46:B57"/>
    <mergeCell ref="B58:B59"/>
    <mergeCell ref="B60:B64"/>
    <mergeCell ref="A2:A26"/>
    <mergeCell ref="B2:B6"/>
    <mergeCell ref="B7:B11"/>
    <mergeCell ref="B12:B13"/>
    <mergeCell ref="B14:B18"/>
    <mergeCell ref="B19:B21"/>
    <mergeCell ref="B22:B26"/>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Association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André Santos Cordeiro</cp:lastModifiedBy>
  <dcterms:created xsi:type="dcterms:W3CDTF">2015-06-05T18:19:34Z</dcterms:created>
  <dcterms:modified xsi:type="dcterms:W3CDTF">2022-09-12T14:31:47Z</dcterms:modified>
</cp:coreProperties>
</file>