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arND-Functional-Safety-Project\Template_Files\"/>
    </mc:Choice>
  </mc:AlternateContent>
  <bookViews>
    <workbookView xWindow="0" yWindow="0" windowWidth="13584" windowHeight="558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S15" i="1" l="1"/>
  <c r="Q15" i="1"/>
  <c r="Q14" i="1"/>
  <c r="O15" i="1"/>
  <c r="L15" i="1"/>
  <c r="L14" i="1"/>
  <c r="J15" i="1"/>
  <c r="G15" i="1"/>
  <c r="E15" i="1"/>
  <c r="D15" i="1"/>
  <c r="C15" i="1"/>
  <c r="B15" i="1"/>
  <c r="S14" i="1"/>
  <c r="O14" i="1"/>
  <c r="C14" i="1"/>
  <c r="D14" i="1"/>
  <c r="G14" i="1"/>
  <c r="E14" i="1"/>
  <c r="J12" i="1"/>
  <c r="J13" i="1"/>
  <c r="J14" i="1"/>
  <c r="L13" i="1" l="1"/>
  <c r="G13" i="1"/>
  <c r="E13" i="1"/>
  <c r="D13" i="1"/>
  <c r="C13" i="1"/>
  <c r="B13" i="1"/>
  <c r="G12" i="1"/>
  <c r="E12" i="1"/>
  <c r="D12" i="1"/>
  <c r="C12" i="1"/>
  <c r="B12" i="1"/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<sst xmlns="http://schemas.openxmlformats.org/spreadsheetml/2006/main" count="571" uniqueCount="295">
  <si>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</si>
  <si>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</si>
  <si>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</si>
  <si>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</si>
  <si>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</si>
  <si>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</si>
  <si>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</si>
  <si>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</si>
  <si>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</si>
  <si>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</si>
  <si>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</si>
  <si>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</si>
  <si>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</si>
  <si>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</si>
  <si>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</si>
  <si>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</si>
  <si>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</si>
  <si>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</si>
  <si>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</si>
  <si>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</si>
  <si>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</si>
  <si>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</si>
  <si>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</si>
  <si>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</si>
  <si>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</si>
  <si>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</si>
  <si>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</si>
  <si>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</si>
  <si>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</si>
  <si>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</si>
  <si>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</si>
  <si>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</si>
  <si>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</si>
  <si>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</si>
  <si>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</si>
  <si>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</si>
  <si>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</si>
  <si>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</si>
  <si>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</si>
  <si>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</si>
  <si>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</si>
  <si>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</si>
  <si>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</si>
  <si>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</si>
  <si>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</si>
  <si>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</si>
  <si>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</si>
  <si>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</si>
  <si>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</si>
  <si>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</si>
  <si>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</si>
  <si>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</si>
  <si>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</si>
  <si>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</si>
  <si>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</si>
  <si>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</si>
  <si>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</si>
  <si>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</si>
  <si>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</si>
  <si>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</si>
  <si>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</si>
  <si>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</si>
  <si>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</si>
  <si>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</si>
  <si>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</si>
  <si>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</si>
  <si>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</si>
  <si>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</si>
  <si>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</si>
  <si>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</si>
  <si>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</si>
  <si>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</si>
  <si>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</si>
  <si>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</si>
  <si>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</si>
  <si>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</si>
  <si>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</si>
  <si>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</si>
  <si>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</si>
  <si>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</si>
  <si>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</si>
  <si>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</si>
  <si>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</si>
  <si>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</si>
  <si>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</si>
  <si>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</si>
  <si>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</si>
  <si>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</si>
  <si>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</si>
  <si>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</si>
  <si>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</si>
  <si>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</si>
  <si>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</si>
  <si>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</si>
  <si>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</si>
  <si>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</si>
  <si>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</si>
  <si>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</si>
  <si>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</si>
  <si>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</si>
  <si>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</si>
  <si>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</si>
  <si>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</si>
  <si>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</si>
  <si>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</si>
  <si>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</si>
  <si>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</si>
  <si>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</si>
  <si>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</si>
  <si>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</si>
  <si>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</si>
  <si>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</si>
  <si>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</si>
  <si>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</si>
  <si>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</si>
  <si>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</si>
  <si>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</si>
  <si>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</si>
  <si>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</si>
  <si>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</si>
  <si>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</si>
  <si>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</si>
  <si>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</si>
  <si>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</si>
  <si>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</si>
  <si>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</si>
  <si>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</si>
  <si>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</si>
  <si>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</si>
  <si>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</si>
  <si>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</si>
  <si>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</si>
  <si>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</si>
  <si>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</si>
  <si>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</si>
  <si>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</si>
  <si>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</si>
  <si>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</si>
  <si>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</si>
  <si>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</si>
  <si>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</si>
  <si>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</si>
  <si>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</si>
  <si>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</si>
  <si>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</si>
  <si>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</si>
  <si>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</si>
  <si>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</si>
  <si>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</si>
  <si>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</si>
  <si>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</si>
  <si>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</si>
  <si>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</si>
  <si>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</si>
  <si>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</si>
  <si>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</si>
  <si>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</si>
  <si>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</si>
  <si>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</si>
  <si>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</si>
  <si>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</si>
  <si>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</si>
  <si>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</si>
  <si>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</si>
  <si>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</si>
  <si>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</si>
  <si>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</si>
  <si>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</si>
  <si>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</si>
  <si>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</si>
  <si>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</si>
  <si>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</si>
  <si>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</si>
  <si>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</si>
  <si>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</si>
  <si>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</si>
  <si>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</si>
  <si>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</si>
  <si>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</si>
  <si>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</si>
  <si>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</si>
  <si>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</si>
  <si>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</si>
  <si>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</si>
  <si>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</si>
  <si>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</si>
  <si>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</si>
  <si>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</si>
  <si>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</si>
  <si>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</si>
  <si>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</si>
  <si>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</si>
  <si>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</si>
  <si>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</si>
  <si>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</si>
  <si>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</si>
  <si>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</si>
  <si>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</si>
  <si>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</si>
  <si>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</si>
  <si>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</si>
  <si>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</si>
  <si>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</si>
  <si>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</si>
  <si>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</si>
  <si>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</si>
  <si>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</si>
  <si>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</si>
  <si>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</si>
  <si>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&lt;1 % of average operating time</t>
  </si>
  <si>
    <t>Occurs a few times a year for the great majority of drivers</t>
  </si>
  <si>
    <t>E3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</si>
  <si>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</si>
  <si>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</si>
  <si>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</si>
  <si>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</si>
  <si>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</si>
  <si>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</si>
  <si>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</si>
  <si>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</si>
  <si>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</si>
  <si>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</si>
  <si>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</si>
  <si>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</si>
  <si>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</si>
  <si>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</si>
  <si>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</si>
  <si>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</si>
  <si>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</si>
  <si>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</si>
  <si>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</si>
  <si>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</si>
  <si>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</si>
  <si>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</si>
  <si>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</si>
  <si>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</si>
  <si>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</si>
  <si>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</si>
  <si>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</si>
  <si>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</si>
  <si>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</si>
  <si>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</si>
  <si>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</si>
  <si>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Less than 90 % of all drivers or other traffic participants are usually able, or barely able, to avoid harm</t>
  </si>
  <si>
    <t>C</t>
  </si>
  <si>
    <t>D</t>
  </si>
  <si>
    <r>
      <t>N</t>
    </r>
    <r>
      <rPr>
        <sz val="10"/>
        <rFont val="Arial"/>
        <family val="2"/>
      </rPr>
      <t>ormal driving on a highway during rain(slippery road) with high speed and correctly used system.</t>
    </r>
    <phoneticPr fontId="11" type="noConversion"/>
  </si>
  <si>
    <t>Normal driving on country roads during normal conditions with high speed and incorrectly used system.</t>
    <phoneticPr fontId="11" type="noConversion"/>
  </si>
  <si>
    <t>Collision with other vehicle.</t>
    <phoneticPr fontId="11" type="noConversion"/>
  </si>
  <si>
    <t>High haptic feedback can affect driver's ability to steer as intended. The driver could lose control of the vehicle and collide with another vehicle or with road infrastructure.</t>
    <phoneticPr fontId="11" type="noConversion"/>
  </si>
  <si>
    <t>The LDW function applies too high an oscillating torque to the steering wheel (above limit).</t>
    <phoneticPr fontId="11" type="noConversion"/>
  </si>
  <si>
    <t>The LDW function applies an oscillating torque with very high torque (above limit).</t>
    <phoneticPr fontId="11" type="noConversion"/>
  </si>
  <si>
    <t>The driver was misusing the function by taking both hands off the wheel and incorrectly treating the car as a fully autonomous vehicle.</t>
    <phoneticPr fontId="11" type="noConversion"/>
  </si>
  <si>
    <r>
      <t>The lane keeping assistance function</t>
    </r>
    <r>
      <rPr>
        <sz val="10"/>
        <rFont val="Arial"/>
        <family val="2"/>
      </rPr>
      <t xml:space="preserve"> is always acitvated. In this case, the driver may misuse the function by taking both hands off the wheel, incorrectly treating the car as a fully autonomous vehicle and lead to collision with other vehicle.</t>
    </r>
    <phoneticPr fontId="11" type="noConversion"/>
  </si>
  <si>
    <t>Life-threatening or fatal injuries</t>
    <phoneticPr fontId="11" type="noConversion"/>
  </si>
  <si>
    <t>S3 - Life-threatening or fatal injuries</t>
    <phoneticPr fontId="11" type="noConversion"/>
  </si>
  <si>
    <t>Low probability</t>
    <phoneticPr fontId="11" type="noConversion"/>
  </si>
  <si>
    <t>E2 - Low probability</t>
    <phoneticPr fontId="11" type="noConversion"/>
  </si>
  <si>
    <r>
      <t>The driver is traveling at high speed</t>
    </r>
    <r>
      <rPr>
        <sz val="10"/>
        <rFont val="Arial"/>
        <family val="2"/>
      </rPr>
      <t xml:space="preserve"> and severity is fatal</t>
    </r>
    <phoneticPr fontId="11" type="noConversion"/>
  </si>
  <si>
    <r>
      <t>T</t>
    </r>
    <r>
      <rPr>
        <sz val="10"/>
        <rFont val="Arial"/>
        <family val="2"/>
      </rPr>
      <t>he misusing probably does not happen offen.</t>
    </r>
    <phoneticPr fontId="11" type="noConversion"/>
  </si>
  <si>
    <r>
      <t>T</t>
    </r>
    <r>
      <rPr>
        <sz val="10"/>
        <rFont val="Arial"/>
        <family val="2"/>
      </rPr>
      <t>he drivers h</t>
    </r>
    <r>
      <rPr>
        <sz val="10"/>
        <rFont val="Arial"/>
      </rPr>
      <t>ands aren't on the wheel at high speeds, a vehicle accident would not be controllable.</t>
    </r>
    <phoneticPr fontId="11" type="noConversion"/>
  </si>
  <si>
    <t>Difficult to control or uncontrollable</t>
    <phoneticPr fontId="11" type="noConversion"/>
  </si>
  <si>
    <t>C3 - Difficult to control or uncontrollable</t>
    <phoneticPr fontId="11" type="noConversion"/>
  </si>
  <si>
    <r>
      <t xml:space="preserve">The LKA function </t>
    </r>
    <r>
      <rPr>
        <sz val="10"/>
        <rFont val="Arial"/>
        <family val="2"/>
      </rPr>
      <t>was always on and had no time limit</t>
    </r>
    <r>
      <rPr>
        <sz val="10"/>
        <rFont val="Arial"/>
      </rPr>
      <t>, the driver cannot treat the function as if it were meant for fully autonomous driving.</t>
    </r>
    <phoneticPr fontId="11" type="noConversion"/>
  </si>
  <si>
    <t xml:space="preserve"> ASIL B</t>
    <phoneticPr fontId="11" type="noConversion"/>
  </si>
  <si>
    <r>
      <t>A</t>
    </r>
    <r>
      <rPr>
        <sz val="10"/>
        <rFont val="Arial"/>
        <family val="2"/>
      </rPr>
      <t>SIL C</t>
    </r>
    <phoneticPr fontId="11" type="noConversion"/>
  </si>
  <si>
    <t>C3 - Difficult to control or uncontrollable</t>
    <phoneticPr fontId="11" type="noConversion"/>
  </si>
  <si>
    <t>Medium probability</t>
    <phoneticPr fontId="11" type="noConversion"/>
  </si>
  <si>
    <t>E3 - Medium probability</t>
    <phoneticPr fontId="11" type="noConversion"/>
  </si>
  <si>
    <t>The driver is traveling at high speed and severity is fatal</t>
    <phoneticPr fontId="11" type="noConversion"/>
  </si>
  <si>
    <r>
      <t>M</t>
    </r>
    <r>
      <rPr>
        <sz val="10"/>
        <rFont val="Arial"/>
        <family val="2"/>
      </rPr>
      <t xml:space="preserve">ost of average drivers can not control the high speed vehicle with excessively oscillating torques on wet road. </t>
    </r>
    <phoneticPr fontId="11" type="noConversion"/>
  </si>
  <si>
    <r>
      <t>T</t>
    </r>
    <r>
      <rPr>
        <sz val="10"/>
        <rFont val="Arial"/>
        <family val="2"/>
      </rPr>
      <t xml:space="preserve">he oscillating steering torque from the lane departure warning function shall be limited. </t>
    </r>
    <phoneticPr fontId="11" type="noConversion"/>
  </si>
  <si>
    <t>The lane keeping assistance function shall be time limited, and the additional steering torque shall end after a given time interval so that the driver cannot misuse the system for autonomous driving.</t>
    <phoneticPr fontId="11" type="noConversion"/>
  </si>
  <si>
    <r>
      <t>T</t>
    </r>
    <r>
      <rPr>
        <sz val="10"/>
        <rFont val="Arial"/>
        <family val="2"/>
      </rPr>
      <t>oo Late</t>
    </r>
    <r>
      <rPr>
        <sz val="10"/>
        <rFont val="Arial"/>
      </rPr>
      <t xml:space="preserve"> haptic feedback can affect driver's ability to steer as intended. The driver could lose control of the vehicle and collide with another vehicle or with road infrastructure.</t>
    </r>
    <phoneticPr fontId="11" type="noConversion"/>
  </si>
  <si>
    <t>Driving on wet load is more offten for an average driver.</t>
    <phoneticPr fontId="11" type="noConversion"/>
  </si>
  <si>
    <t>HA-003</t>
    <phoneticPr fontId="11" type="noConversion"/>
  </si>
  <si>
    <t>Normal driving</t>
    <phoneticPr fontId="11" type="noConversion"/>
  </si>
  <si>
    <t>Normal driving on country roads during rain (slippery road) with high speed and correctly used system.</t>
    <phoneticPr fontId="11" type="noConversion"/>
  </si>
  <si>
    <t>Lane Departure Warning (LDW) function shall apply an oscillating steering torque to provide the driver with haptic feedback real time</t>
    <phoneticPr fontId="11" type="noConversion"/>
  </si>
  <si>
    <t>The LDW function applies an oscillating torque too late (above limit)</t>
    <phoneticPr fontId="11" type="noConversion"/>
  </si>
  <si>
    <t>HA-004</t>
    <phoneticPr fontId="11" type="noConversion"/>
  </si>
  <si>
    <t>ASIL C</t>
    <phoneticPr fontId="11" type="noConversion"/>
  </si>
  <si>
    <t xml:space="preserve">The oscillating steering torque from the lane departure warning function shall be real time. </t>
    <phoneticPr fontId="11" type="noConversion"/>
  </si>
  <si>
    <r>
      <t>N</t>
    </r>
    <r>
      <rPr>
        <sz val="10"/>
        <rFont val="Arial"/>
        <family val="2"/>
      </rPr>
      <t>ormal driving on country roads during normal conditions with high speed and incorrectly used system.</t>
    </r>
    <phoneticPr fontId="11" type="noConversion"/>
  </si>
  <si>
    <r>
      <t>T</t>
    </r>
    <r>
      <rPr>
        <sz val="10"/>
        <rFont val="Arial"/>
        <family val="2"/>
      </rPr>
      <t>he driver was misusing the function by changing lane without turnning light.</t>
    </r>
    <phoneticPr fontId="11" type="noConversion"/>
  </si>
  <si>
    <t>Lane Keeping Assistance (LKA) function shall apply the steering torque when active in order to stay in ego lane</t>
    <phoneticPr fontId="11" type="noConversion"/>
  </si>
  <si>
    <r>
      <t>T</t>
    </r>
    <r>
      <rPr>
        <sz val="10"/>
        <rFont val="Arial"/>
        <family val="2"/>
      </rPr>
      <t>he LKA function works against driver's intend for driver's wrong operation.</t>
    </r>
    <phoneticPr fontId="11" type="noConversion"/>
  </si>
  <si>
    <t>The wrong driving operation is more offten.</t>
    <phoneticPr fontId="11" type="noConversion"/>
  </si>
  <si>
    <t>Lane Keeping Assistance (LKA) function shall apply the steering torque when active in order to stay in ego lane</t>
    <phoneticPr fontId="11" type="noConversion"/>
  </si>
  <si>
    <t>Generally most of drivers can control the vehicle if they found their wrong operation against with LA system. However in some critical cases, some drivers may can not control vehicle.</t>
    <phoneticPr fontId="11" type="noConversion"/>
  </si>
  <si>
    <t>ASIL B</t>
    <phoneticPr fontId="11" type="noConversion"/>
  </si>
  <si>
    <t>The LKA function should be robost engough for some wrong driving operation to tell driver's real intend and wrong operation.</t>
    <phoneticPr fontId="11" type="noConversion"/>
  </si>
  <si>
    <t xml:space="preserve">If the driver misuse the function by changine lane without turnning light, the LA system may activate LKA system works unexpected. </t>
    <phoneticPr fontId="11" type="noConversion"/>
  </si>
  <si>
    <t>The LDW function applies too late an oscillating torque to the steering wheel (above period limit)</t>
    <phoneticPr fontId="11" type="noConversion"/>
  </si>
  <si>
    <t xml:space="preserve">Some average drivers can not control the high speed vehicle with unexpected oscillating torques on wet road.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</si>
</sst>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9"/>
      <name val="宋体"/>
      <family val="3"/>
      <charset val="13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2" fillId="0" borderId="15" xfId="0" applyFont="1" applyBorder="1" applyAlignment="1">
      <alignment horizontal="left" vertical="top" wrapText="1"/>
    </xf>
    <xf numFmtId="0" fontId="2" fillId="6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view="pageBreakPreview" zoomScale="60" zoomScaleNormal="100" workbookViewId="0">
      <selection activeCell="O22" sqref="O22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13.33203125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4.4" thickTop="1" thickBot="1" x14ac:dyDescent="0.3">
      <c r="A10" s="16" t="s">
        <v>11</v>
      </c>
      <c r="B10" s="69" t="s">
        <v>14</v>
      </c>
      <c r="C10" s="68"/>
      <c r="D10" s="68"/>
      <c r="E10" s="68"/>
      <c r="F10" s="68"/>
      <c r="G10" s="68"/>
      <c r="H10" s="71"/>
      <c r="I10" s="70" t="s">
        <v>27</v>
      </c>
      <c r="J10" s="68"/>
      <c r="K10" s="68"/>
      <c r="L10" s="68"/>
      <c r="M10" s="68"/>
      <c r="N10" s="71"/>
      <c r="O10" s="70" t="s">
        <v>33</v>
      </c>
      <c r="P10" s="68"/>
      <c r="Q10" s="68"/>
      <c r="R10" s="68"/>
      <c r="S10" s="68"/>
      <c r="T10" s="68"/>
      <c r="U10" s="67" t="s">
        <v>34</v>
      </c>
      <c r="V10" s="71"/>
      <c r="W10" s="13"/>
      <c r="X10" s="13"/>
      <c r="Y10" s="13"/>
      <c r="Z10" s="13"/>
      <c r="AA10" s="13"/>
      <c r="AB10" s="13"/>
    </row>
    <row r="11" spans="1:28" ht="27" thickTop="1" x14ac:dyDescent="0.25">
      <c r="A11" s="82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2.4" x14ac:dyDescent="0.25">
      <c r="A12" s="25" t="s">
        <v>59</v>
      </c>
      <c r="B12" s="26" t="str">
        <f>'Situational Analysis Guidewords'!B7</f>
        <v>Normal driving</v>
      </c>
      <c r="C12" s="26" t="str">
        <f>'Situational Analysis Guidewords'!B21</f>
        <v>Highway</v>
      </c>
      <c r="D12" s="27" t="str">
        <f>'Situational Analysis Guidewords'!B56</f>
        <v>Rain (slippery road)</v>
      </c>
      <c r="E12" s="26" t="str">
        <f>'Situational Analysis Guidewords'!B34</f>
        <v>High speed</v>
      </c>
      <c r="F12" s="26"/>
      <c r="G12" s="26" t="str">
        <f>'Situational Analysis Guidewords'!B44</f>
        <v>Correctly used</v>
      </c>
      <c r="H12" s="62" t="s">
        <v>246</v>
      </c>
      <c r="I12" s="26" t="s">
        <v>86</v>
      </c>
      <c r="J12" s="26" t="str">
        <f>'Hazard Analysis Guidewords'!D7</f>
        <v>DV04 - Actor effect is too much</v>
      </c>
      <c r="K12" s="63" t="s">
        <v>251</v>
      </c>
      <c r="L12" s="62" t="s">
        <v>248</v>
      </c>
      <c r="M12" s="62" t="s">
        <v>249</v>
      </c>
      <c r="N12" s="62" t="s">
        <v>250</v>
      </c>
      <c r="O12" s="62" t="s">
        <v>268</v>
      </c>
      <c r="P12" s="62" t="s">
        <v>274</v>
      </c>
      <c r="Q12" s="62" t="s">
        <v>255</v>
      </c>
      <c r="R12" s="62" t="s">
        <v>269</v>
      </c>
      <c r="S12" s="62" t="s">
        <v>266</v>
      </c>
      <c r="T12" s="62" t="s">
        <v>270</v>
      </c>
      <c r="U12" s="65" t="s">
        <v>265</v>
      </c>
      <c r="V12" s="66" t="s">
        <v>271</v>
      </c>
      <c r="W12" s="30"/>
      <c r="X12" s="30"/>
      <c r="Y12" s="30"/>
      <c r="Z12" s="31"/>
      <c r="AA12" s="31"/>
      <c r="AB12" s="31"/>
    </row>
    <row r="13" spans="1:28" ht="105.6" x14ac:dyDescent="0.25">
      <c r="A13" s="25" t="s">
        <v>91</v>
      </c>
      <c r="B13" s="26" t="str">
        <f>'Situational Analysis Guidewords'!B7</f>
        <v>Normal driving</v>
      </c>
      <c r="C13" s="26" t="str">
        <f>'Situational Analysis Guidewords'!B20</f>
        <v>Country Road</v>
      </c>
      <c r="D13" s="26" t="str">
        <f>'Situational Analysis Guidewords'!B51</f>
        <v>Normal conditions</v>
      </c>
      <c r="E13" s="26" t="str">
        <f>'Situational Analysis Guidewords'!B34</f>
        <v>High speed</v>
      </c>
      <c r="F13" s="26"/>
      <c r="G13" s="26" t="str">
        <f>'Situational Analysis Guidewords'!B45</f>
        <v>Incorrectly used</v>
      </c>
      <c r="H13" s="62" t="s">
        <v>247</v>
      </c>
      <c r="I13" s="62" t="s">
        <v>285</v>
      </c>
      <c r="J13" s="26" t="str">
        <f>'Hazard Analysis Guidewords'!D6</f>
        <v>DV03 - Function always activated</v>
      </c>
      <c r="K13" s="62" t="s">
        <v>252</v>
      </c>
      <c r="L13" s="26" t="str">
        <f>'Hazard Analysis Guidewords'!B35</f>
        <v>Collision with other vehicle</v>
      </c>
      <c r="M13" s="62" t="s">
        <v>253</v>
      </c>
      <c r="N13" s="62" t="s">
        <v>263</v>
      </c>
      <c r="O13" s="62" t="s">
        <v>257</v>
      </c>
      <c r="P13" s="62" t="s">
        <v>259</v>
      </c>
      <c r="Q13" s="62" t="s">
        <v>255</v>
      </c>
      <c r="R13" s="62" t="s">
        <v>258</v>
      </c>
      <c r="S13" s="62" t="s">
        <v>262</v>
      </c>
      <c r="T13" s="62" t="s">
        <v>260</v>
      </c>
      <c r="U13" s="65" t="s">
        <v>264</v>
      </c>
      <c r="V13" s="66" t="s">
        <v>272</v>
      </c>
      <c r="W13" s="30"/>
      <c r="X13" s="30"/>
      <c r="Y13" s="30"/>
      <c r="Z13" s="31"/>
      <c r="AA13" s="31"/>
      <c r="AB13" s="31"/>
    </row>
    <row r="14" spans="1:28" s="30" customFormat="1" ht="92.4" x14ac:dyDescent="0.25">
      <c r="A14" s="25" t="s">
        <v>275</v>
      </c>
      <c r="B14" s="66" t="s">
        <v>276</v>
      </c>
      <c r="C14" s="66" t="str">
        <f>'Situational Analysis Guidewords'!B20</f>
        <v>Country Road</v>
      </c>
      <c r="D14" s="66" t="str">
        <f>'Situational Analysis Guidewords'!B56</f>
        <v>Rain (slippery road)</v>
      </c>
      <c r="E14" s="66" t="str">
        <f>'Situational Analysis Guidewords'!B34</f>
        <v>High speed</v>
      </c>
      <c r="F14" s="66"/>
      <c r="G14" s="66" t="str">
        <f>'Situational Analysis Guidewords'!B44</f>
        <v>Correctly used</v>
      </c>
      <c r="H14" s="66" t="s">
        <v>277</v>
      </c>
      <c r="I14" s="62" t="s">
        <v>278</v>
      </c>
      <c r="J14" s="66" t="str">
        <f>'Hazard Analysis Guidewords'!D10</f>
        <v>DV07 - Actor action too late</v>
      </c>
      <c r="K14" s="66" t="s">
        <v>279</v>
      </c>
      <c r="L14" s="66" t="str">
        <f>'Hazard Analysis Guidewords'!B35</f>
        <v>Collision with other vehicle</v>
      </c>
      <c r="M14" s="66" t="s">
        <v>273</v>
      </c>
      <c r="N14" s="66" t="s">
        <v>293</v>
      </c>
      <c r="O14" s="62" t="str">
        <f>'Severity, Exposure, Controllabi'!E6</f>
        <v>E3 - Medium probability</v>
      </c>
      <c r="P14" s="66" t="s">
        <v>274</v>
      </c>
      <c r="Q14" s="66" t="str">
        <f>'Severity, Exposure, Controllabi'!E15</f>
        <v>S3 - Life-threatening or fatal injuries</v>
      </c>
      <c r="R14" s="66" t="s">
        <v>269</v>
      </c>
      <c r="S14" s="66" t="str">
        <f>'Severity, Exposure, Controllabi'!E23</f>
        <v>C3 - Difficult to control or uncontrollable</v>
      </c>
      <c r="T14" s="66" t="s">
        <v>294</v>
      </c>
      <c r="U14" s="65" t="s">
        <v>281</v>
      </c>
      <c r="V14" s="66" t="s">
        <v>282</v>
      </c>
    </row>
    <row r="15" spans="1:28" s="30" customFormat="1" ht="79.2" x14ac:dyDescent="0.25">
      <c r="A15" s="25" t="s">
        <v>280</v>
      </c>
      <c r="B15" s="66" t="str">
        <f>'Situational Analysis Guidewords'!B7</f>
        <v>Normal driving</v>
      </c>
      <c r="C15" s="66" t="str">
        <f>'Situational Analysis Guidewords'!B20</f>
        <v>Country Road</v>
      </c>
      <c r="D15" s="66" t="str">
        <f>'Situational Analysis Guidewords'!B51</f>
        <v>Normal conditions</v>
      </c>
      <c r="E15" s="66" t="str">
        <f>'Situational Analysis Guidewords'!B34</f>
        <v>High speed</v>
      </c>
      <c r="F15" s="66"/>
      <c r="G15" s="66" t="str">
        <f>'Situational Analysis Guidewords'!B45</f>
        <v>Incorrectly used</v>
      </c>
      <c r="H15" s="66" t="s">
        <v>283</v>
      </c>
      <c r="I15" s="62" t="s">
        <v>288</v>
      </c>
      <c r="J15" s="66" t="str">
        <f>'Hazard Analysis Guidewords'!D5</f>
        <v>DV02 - Function unexpectedly activated</v>
      </c>
      <c r="K15" s="66" t="s">
        <v>284</v>
      </c>
      <c r="L15" s="66" t="str">
        <f>'Hazard Analysis Guidewords'!B35</f>
        <v>Collision with other vehicle</v>
      </c>
      <c r="M15" s="66" t="s">
        <v>292</v>
      </c>
      <c r="N15" s="66" t="s">
        <v>286</v>
      </c>
      <c r="O15" s="62" t="str">
        <f>'Severity, Exposure, Controllabi'!E6</f>
        <v>E3 - Medium probability</v>
      </c>
      <c r="P15" s="66" t="s">
        <v>287</v>
      </c>
      <c r="Q15" s="66" t="str">
        <f>'Severity, Exposure, Controllabi'!E15</f>
        <v>S3 - Life-threatening or fatal injuries</v>
      </c>
      <c r="R15" s="66" t="s">
        <v>269</v>
      </c>
      <c r="S15" s="66" t="str">
        <f>'Severity, Exposure, Controllabi'!E22</f>
        <v>C2 - Normally controllable</v>
      </c>
      <c r="T15" s="66" t="s">
        <v>289</v>
      </c>
      <c r="U15" s="65" t="s">
        <v>290</v>
      </c>
      <c r="V15" s="66" t="s">
        <v>291</v>
      </c>
    </row>
    <row r="16" spans="1:28" ht="15.75" customHeight="1" x14ac:dyDescent="0.25">
      <c r="G16" s="81"/>
    </row>
  </sheetData>
  <mergeCells count="4">
    <mergeCell ref="U10:V10"/>
    <mergeCell ref="B10:H10"/>
    <mergeCell ref="I10:N10"/>
    <mergeCell ref="O10:T10"/>
  </mergeCells>
  <phoneticPr fontId="11" type="noConversion"/>
  <pageMargins left="0.23622047244094491" right="0.23622047244094491" top="0.74803149606299213" bottom="0.74803149606299213" header="0.31496062992125984" footer="0.31496062992125984"/>
  <pageSetup paperSize="9" scale="75" orientation="landscape" r:id="rId1"/>
  <colBreaks count="2" manualBreakCount="2">
    <brk id="8" max="1048575" man="1"/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Q13" workbookViewId="0">
      <selection activeCell="M16" sqref="M16"/>
    </sheetView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9" t="s">
        <v>14</v>
      </c>
      <c r="D4" s="68"/>
      <c r="E4" s="68"/>
      <c r="F4" s="68"/>
      <c r="G4" s="68"/>
      <c r="H4" s="68"/>
      <c r="I4" s="71"/>
      <c r="J4" s="70" t="s">
        <v>27</v>
      </c>
      <c r="K4" s="68"/>
      <c r="L4" s="68"/>
      <c r="M4" s="68"/>
      <c r="N4" s="68"/>
      <c r="O4" s="71"/>
      <c r="P4" s="70" t="s">
        <v>33</v>
      </c>
      <c r="Q4" s="68"/>
      <c r="R4" s="68"/>
      <c r="S4" s="68"/>
      <c r="T4" s="68"/>
      <c r="U4" s="71"/>
      <c r="V4" s="67" t="s">
        <v>34</v>
      </c>
      <c r="W4" s="71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52.8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29"/>
      <c r="Y6" s="29"/>
      <c r="Z6" s="29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9" t="s">
        <v>97</v>
      </c>
      <c r="D12" s="68"/>
      <c r="E12" s="68"/>
      <c r="F12" s="68"/>
      <c r="G12" s="68"/>
      <c r="H12" s="68"/>
      <c r="I12" s="68"/>
      <c r="J12" s="70" t="s">
        <v>27</v>
      </c>
      <c r="K12" s="68"/>
      <c r="L12" s="68"/>
      <c r="M12" s="68"/>
      <c r="N12" s="68"/>
      <c r="O12" s="68"/>
      <c r="P12" s="70" t="s">
        <v>33</v>
      </c>
      <c r="Q12" s="68"/>
      <c r="R12" s="68"/>
      <c r="S12" s="68"/>
      <c r="T12" s="68"/>
      <c r="U12" s="68"/>
      <c r="V12" s="67" t="s">
        <v>34</v>
      </c>
      <c r="W12" s="68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52.8" x14ac:dyDescent="0.25">
      <c r="B14" s="24" t="s">
        <v>59</v>
      </c>
      <c r="C14" s="24" t="s">
        <v>103</v>
      </c>
      <c r="D14" s="24" t="s">
        <v>104</v>
      </c>
      <c r="E14" s="24" t="s">
        <v>105</v>
      </c>
      <c r="F14" s="24" t="s">
        <v>106</v>
      </c>
      <c r="G14" s="24" t="s">
        <v>64</v>
      </c>
      <c r="H14" s="24" t="s">
        <v>107</v>
      </c>
      <c r="I14" s="24" t="s">
        <v>108</v>
      </c>
      <c r="J14" s="24" t="s">
        <v>68</v>
      </c>
      <c r="K14" s="24" t="s">
        <v>109</v>
      </c>
      <c r="L14" s="24" t="s">
        <v>70</v>
      </c>
      <c r="M14" s="24" t="s">
        <v>111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112</v>
      </c>
      <c r="X14" s="29"/>
      <c r="Y14" s="29"/>
      <c r="Z14" s="29"/>
      <c r="AA14" s="23"/>
      <c r="AB14" s="23"/>
      <c r="AC14" s="23"/>
    </row>
    <row r="15" spans="1:29" ht="52.8" x14ac:dyDescent="0.25">
      <c r="B15" s="24" t="s">
        <v>91</v>
      </c>
      <c r="C15" s="24" t="s">
        <v>103</v>
      </c>
      <c r="D15" s="24" t="s">
        <v>104</v>
      </c>
      <c r="E15" s="24" t="s">
        <v>113</v>
      </c>
      <c r="F15" s="24" t="s">
        <v>106</v>
      </c>
      <c r="G15" s="24" t="s">
        <v>114</v>
      </c>
      <c r="H15" s="24" t="s">
        <v>107</v>
      </c>
      <c r="I15" s="24" t="s">
        <v>115</v>
      </c>
      <c r="J15" s="24" t="s">
        <v>68</v>
      </c>
      <c r="K15" s="24" t="s">
        <v>109</v>
      </c>
      <c r="L15" s="24" t="s">
        <v>70</v>
      </c>
      <c r="M15" s="24" t="s">
        <v>111</v>
      </c>
      <c r="N15" s="24" t="s">
        <v>72</v>
      </c>
      <c r="O15" s="24" t="s">
        <v>73</v>
      </c>
      <c r="P15" s="24" t="s">
        <v>118</v>
      </c>
      <c r="Q15" s="24" t="s">
        <v>119</v>
      </c>
      <c r="R15" s="24" t="s">
        <v>76</v>
      </c>
      <c r="S15" s="24" t="s">
        <v>77</v>
      </c>
      <c r="T15" s="24" t="s">
        <v>120</v>
      </c>
      <c r="U15" s="24" t="s">
        <v>121</v>
      </c>
      <c r="V15" s="24" t="s">
        <v>81</v>
      </c>
      <c r="W15" s="28" t="s">
        <v>112</v>
      </c>
      <c r="X15" s="29"/>
      <c r="Y15" s="29"/>
      <c r="Z15" s="29"/>
      <c r="AA15" s="23"/>
      <c r="AB15" s="23"/>
      <c r="AC15" s="23"/>
    </row>
    <row r="16" spans="1:29" ht="105.6" x14ac:dyDescent="0.25">
      <c r="B16" s="24" t="s">
        <v>92</v>
      </c>
      <c r="C16" s="24" t="s">
        <v>103</v>
      </c>
      <c r="D16" s="24" t="s">
        <v>122</v>
      </c>
      <c r="E16" s="24" t="s">
        <v>113</v>
      </c>
      <c r="F16" s="24" t="s">
        <v>123</v>
      </c>
      <c r="G16" s="24" t="s">
        <v>124</v>
      </c>
      <c r="H16" s="24" t="s">
        <v>107</v>
      </c>
      <c r="I16" s="24" t="s">
        <v>126</v>
      </c>
      <c r="J16" s="24" t="s">
        <v>68</v>
      </c>
      <c r="K16" s="24" t="s">
        <v>109</v>
      </c>
      <c r="L16" s="24" t="s">
        <v>70</v>
      </c>
      <c r="M16" s="24" t="s">
        <v>111</v>
      </c>
      <c r="N16" s="24" t="s">
        <v>128</v>
      </c>
      <c r="O16" s="24" t="s">
        <v>73</v>
      </c>
      <c r="P16" s="24" t="s">
        <v>129</v>
      </c>
      <c r="Q16" s="24" t="s">
        <v>130</v>
      </c>
      <c r="R16" s="24" t="s">
        <v>131</v>
      </c>
      <c r="S16" s="24" t="s">
        <v>132</v>
      </c>
      <c r="T16" s="24" t="s">
        <v>133</v>
      </c>
      <c r="U16" s="24" t="s">
        <v>158</v>
      </c>
      <c r="V16" s="24" t="s">
        <v>159</v>
      </c>
      <c r="W16" s="28" t="s">
        <v>112</v>
      </c>
      <c r="X16" s="29"/>
      <c r="Y16" s="29"/>
      <c r="Z16" s="29"/>
      <c r="AA16" s="23"/>
      <c r="AB16" s="23"/>
      <c r="AC16" s="23"/>
    </row>
    <row r="17" spans="1:29" ht="66" x14ac:dyDescent="0.25">
      <c r="B17" s="24" t="s">
        <v>93</v>
      </c>
      <c r="C17" s="24" t="s">
        <v>103</v>
      </c>
      <c r="D17" s="24" t="s">
        <v>161</v>
      </c>
      <c r="E17" s="24" t="s">
        <v>105</v>
      </c>
      <c r="F17" s="24" t="s">
        <v>162</v>
      </c>
      <c r="G17" s="24" t="s">
        <v>163</v>
      </c>
      <c r="H17" s="24" t="s">
        <v>107</v>
      </c>
      <c r="I17" s="24" t="s">
        <v>164</v>
      </c>
      <c r="J17" s="24" t="s">
        <v>68</v>
      </c>
      <c r="K17" s="24" t="s">
        <v>109</v>
      </c>
      <c r="L17" s="24" t="s">
        <v>70</v>
      </c>
      <c r="M17" s="24" t="s">
        <v>166</v>
      </c>
      <c r="N17" s="24" t="s">
        <v>167</v>
      </c>
      <c r="O17" s="24" t="s">
        <v>73</v>
      </c>
      <c r="P17" s="24" t="s">
        <v>74</v>
      </c>
      <c r="Q17" s="24" t="s">
        <v>168</v>
      </c>
      <c r="R17" s="24" t="s">
        <v>131</v>
      </c>
      <c r="S17" s="24" t="s">
        <v>169</v>
      </c>
      <c r="T17" s="24" t="s">
        <v>120</v>
      </c>
      <c r="U17" s="24" t="s">
        <v>170</v>
      </c>
      <c r="V17" s="24" t="s">
        <v>171</v>
      </c>
      <c r="W17" s="28" t="s">
        <v>112</v>
      </c>
      <c r="X17" s="29"/>
      <c r="Y17" s="29"/>
      <c r="Z17" s="29"/>
      <c r="AA17" s="23"/>
      <c r="AB17" s="23"/>
      <c r="AC17" s="23"/>
    </row>
    <row r="18" spans="1:29" ht="66" x14ac:dyDescent="0.25">
      <c r="B18" s="24" t="s">
        <v>173</v>
      </c>
      <c r="C18" s="24" t="s">
        <v>103</v>
      </c>
      <c r="D18" s="24" t="s">
        <v>161</v>
      </c>
      <c r="E18" s="24" t="s">
        <v>113</v>
      </c>
      <c r="F18" s="24" t="s">
        <v>174</v>
      </c>
      <c r="G18" s="24" t="s">
        <v>114</v>
      </c>
      <c r="H18" s="24" t="s">
        <v>107</v>
      </c>
      <c r="I18" s="24" t="s">
        <v>176</v>
      </c>
      <c r="J18" s="24" t="s">
        <v>68</v>
      </c>
      <c r="K18" s="24" t="s">
        <v>109</v>
      </c>
      <c r="L18" s="24" t="s">
        <v>70</v>
      </c>
      <c r="M18" s="24" t="s">
        <v>111</v>
      </c>
      <c r="N18" s="24" t="s">
        <v>128</v>
      </c>
      <c r="O18" s="24" t="s">
        <v>73</v>
      </c>
      <c r="P18" s="24" t="s">
        <v>129</v>
      </c>
      <c r="Q18" s="24" t="s">
        <v>178</v>
      </c>
      <c r="R18" s="24" t="s">
        <v>131</v>
      </c>
      <c r="S18" s="24" t="s">
        <v>169</v>
      </c>
      <c r="T18" s="24" t="s">
        <v>180</v>
      </c>
      <c r="U18" s="24" t="s">
        <v>170</v>
      </c>
      <c r="V18" s="24" t="s">
        <v>171</v>
      </c>
      <c r="W18" s="28" t="s">
        <v>112</v>
      </c>
      <c r="X18" s="29"/>
      <c r="Y18" s="29"/>
      <c r="Z18" s="29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5" workbookViewId="0">
      <selection activeCell="B56" sqref="B56"/>
    </sheetView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95</v>
      </c>
      <c r="C33" s="12" t="s">
        <v>96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98</v>
      </c>
      <c r="C34" s="12" t="s">
        <v>96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99</v>
      </c>
      <c r="C35" s="12" t="s">
        <v>96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100</v>
      </c>
      <c r="C36" s="12" t="s">
        <v>96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101</v>
      </c>
      <c r="C37" s="12" t="s">
        <v>96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102</v>
      </c>
      <c r="C38" s="12" t="s">
        <v>96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116</v>
      </c>
      <c r="C44" s="12" t="s">
        <v>117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125</v>
      </c>
      <c r="C45" s="12" t="s">
        <v>127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136</v>
      </c>
      <c r="C51" s="12" t="s">
        <v>137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140</v>
      </c>
      <c r="C52" s="12" t="s">
        <v>137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143</v>
      </c>
      <c r="C53" s="12" t="s">
        <v>137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147</v>
      </c>
      <c r="C54" s="12" t="s">
        <v>137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149</v>
      </c>
      <c r="C55" s="12" t="s">
        <v>137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152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154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157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6" workbookViewId="0">
      <selection activeCell="B5" sqref="B5"/>
    </sheetView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x14ac:dyDescent="0.2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x14ac:dyDescent="0.25">
      <c r="A3" s="7" t="s">
        <v>4</v>
      </c>
      <c r="B3" s="8" t="s">
        <v>134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x14ac:dyDescent="0.25">
      <c r="A4" s="10" t="str">
        <f t="shared" ref="A4:A23" si="0">"DV" &amp; TEXT(ROW()-ROW($A$3), "00")</f>
        <v>DV01</v>
      </c>
      <c r="B4" s="12" t="s">
        <v>69</v>
      </c>
      <c r="C4" s="12" t="s">
        <v>135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x14ac:dyDescent="0.25">
      <c r="A5" s="10" t="str">
        <f t="shared" si="0"/>
        <v>DV02</v>
      </c>
      <c r="B5" s="12" t="s">
        <v>138</v>
      </c>
      <c r="C5" s="12" t="s">
        <v>135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x14ac:dyDescent="0.25">
      <c r="A6" s="10" t="str">
        <f t="shared" si="0"/>
        <v>DV03</v>
      </c>
      <c r="B6" s="12" t="s">
        <v>139</v>
      </c>
      <c r="C6" s="12" t="s">
        <v>135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x14ac:dyDescent="0.25">
      <c r="A7" s="10" t="str">
        <f t="shared" si="0"/>
        <v>DV04</v>
      </c>
      <c r="B7" s="12" t="s">
        <v>141</v>
      </c>
      <c r="C7" s="12" t="s">
        <v>142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10" t="str">
        <f t="shared" si="0"/>
        <v>DV05</v>
      </c>
      <c r="B8" s="12" t="s">
        <v>144</v>
      </c>
      <c r="C8" s="12" t="s">
        <v>142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x14ac:dyDescent="0.25">
      <c r="A9" s="10" t="str">
        <f t="shared" si="0"/>
        <v>DV06</v>
      </c>
      <c r="B9" s="12" t="s">
        <v>145</v>
      </c>
      <c r="C9" s="12" t="s">
        <v>146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x14ac:dyDescent="0.25">
      <c r="A10" s="10" t="str">
        <f t="shared" si="0"/>
        <v>DV07</v>
      </c>
      <c r="B10" s="12" t="s">
        <v>148</v>
      </c>
      <c r="C10" s="12" t="s">
        <v>146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x14ac:dyDescent="0.25">
      <c r="A11" s="10" t="str">
        <f t="shared" si="0"/>
        <v>DV08</v>
      </c>
      <c r="B11" s="12" t="s">
        <v>150</v>
      </c>
      <c r="C11" s="12" t="s">
        <v>151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x14ac:dyDescent="0.25">
      <c r="A12" s="10" t="str">
        <f t="shared" si="0"/>
        <v>DV09</v>
      </c>
      <c r="B12" s="12" t="s">
        <v>153</v>
      </c>
      <c r="C12" s="12" t="s">
        <v>151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x14ac:dyDescent="0.25">
      <c r="A13" s="10" t="str">
        <f t="shared" si="0"/>
        <v>DV10</v>
      </c>
      <c r="B13" s="12" t="s">
        <v>155</v>
      </c>
      <c r="C13" s="12" t="s">
        <v>156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x14ac:dyDescent="0.25">
      <c r="A14" s="10" t="str">
        <f t="shared" si="0"/>
        <v>DV11</v>
      </c>
      <c r="B14" s="12" t="s">
        <v>160</v>
      </c>
      <c r="C14" s="12" t="s">
        <v>156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x14ac:dyDescent="0.25">
      <c r="A15" s="10" t="str">
        <f t="shared" si="0"/>
        <v>DV12</v>
      </c>
      <c r="B15" s="12" t="s">
        <v>165</v>
      </c>
      <c r="C15" s="12" t="s">
        <v>142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x14ac:dyDescent="0.25">
      <c r="A16" s="10" t="str">
        <f t="shared" si="0"/>
        <v>DV13</v>
      </c>
      <c r="B16" s="12" t="s">
        <v>172</v>
      </c>
      <c r="C16" s="12" t="s">
        <v>142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x14ac:dyDescent="0.25">
      <c r="A17" s="10" t="str">
        <f t="shared" si="0"/>
        <v>DV14</v>
      </c>
      <c r="B17" s="12" t="s">
        <v>175</v>
      </c>
      <c r="C17" s="12" t="s">
        <v>146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x14ac:dyDescent="0.25">
      <c r="A18" s="10" t="str">
        <f t="shared" si="0"/>
        <v>DV15</v>
      </c>
      <c r="B18" s="12" t="s">
        <v>177</v>
      </c>
      <c r="C18" s="12" t="s">
        <v>146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x14ac:dyDescent="0.25">
      <c r="A19" s="10" t="str">
        <f t="shared" si="0"/>
        <v>DV16</v>
      </c>
      <c r="B19" s="12" t="s">
        <v>179</v>
      </c>
      <c r="C19" s="12" t="s">
        <v>151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x14ac:dyDescent="0.25">
      <c r="A20" s="10" t="str">
        <f t="shared" si="0"/>
        <v>DV17</v>
      </c>
      <c r="B20" s="12" t="s">
        <v>181</v>
      </c>
      <c r="C20" s="12" t="s">
        <v>151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x14ac:dyDescent="0.25">
      <c r="A21" s="10" t="str">
        <f t="shared" si="0"/>
        <v>DV18</v>
      </c>
      <c r="B21" s="12" t="s">
        <v>182</v>
      </c>
      <c r="C21" s="12" t="s">
        <v>156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x14ac:dyDescent="0.25">
      <c r="A22" s="10" t="str">
        <f t="shared" si="0"/>
        <v>DV19</v>
      </c>
      <c r="B22" s="12" t="s">
        <v>183</v>
      </c>
      <c r="C22" s="12" t="s">
        <v>156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x14ac:dyDescent="0.25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x14ac:dyDescent="0.25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x14ac:dyDescent="0.25">
      <c r="A26" s="36" t="s">
        <v>184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x14ac:dyDescent="0.25">
      <c r="A27" s="39" t="s">
        <v>4</v>
      </c>
      <c r="B27" s="40" t="s">
        <v>185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x14ac:dyDescent="0.25">
      <c r="A28" s="42" t="str">
        <f t="shared" ref="A28:A41" si="2">"EV" &amp; TEXT(ROW()-ROW($A$35), "00")</f>
        <v>EV-07</v>
      </c>
      <c r="B28" s="43" t="s">
        <v>186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x14ac:dyDescent="0.25">
      <c r="A29" s="46" t="str">
        <f t="shared" si="2"/>
        <v>EV-06</v>
      </c>
      <c r="B29" s="47" t="s">
        <v>187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x14ac:dyDescent="0.25">
      <c r="A30" s="46" t="str">
        <f t="shared" si="2"/>
        <v>EV-05</v>
      </c>
      <c r="B30" s="47" t="s">
        <v>188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x14ac:dyDescent="0.25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x14ac:dyDescent="0.25">
      <c r="A32" s="42" t="str">
        <f t="shared" si="2"/>
        <v>EV-03</v>
      </c>
      <c r="B32" s="43" t="s">
        <v>189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x14ac:dyDescent="0.25">
      <c r="A33" s="42" t="str">
        <f t="shared" si="2"/>
        <v>EV-02</v>
      </c>
      <c r="B33" s="43" t="s">
        <v>190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x14ac:dyDescent="0.25">
      <c r="A34" s="42" t="str">
        <f t="shared" si="2"/>
        <v>EV-01</v>
      </c>
      <c r="B34" s="43" t="s">
        <v>191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x14ac:dyDescent="0.25">
      <c r="A35" s="42" t="str">
        <f t="shared" si="2"/>
        <v>EV00</v>
      </c>
      <c r="B35" s="43" t="s">
        <v>192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x14ac:dyDescent="0.25">
      <c r="A36" s="42" t="str">
        <f t="shared" si="2"/>
        <v>EV01</v>
      </c>
      <c r="B36" s="43" t="s">
        <v>193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x14ac:dyDescent="0.25">
      <c r="A37" s="42" t="str">
        <f t="shared" si="2"/>
        <v>EV02</v>
      </c>
      <c r="B37" s="43" t="s">
        <v>194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x14ac:dyDescent="0.25">
      <c r="A38" s="42" t="str">
        <f t="shared" si="2"/>
        <v>EV03</v>
      </c>
      <c r="B38" s="43" t="s">
        <v>195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x14ac:dyDescent="0.25">
      <c r="A39" s="42" t="str">
        <f t="shared" si="2"/>
        <v>EV04</v>
      </c>
      <c r="B39" s="43" t="s">
        <v>196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x14ac:dyDescent="0.25">
      <c r="A40" s="42" t="str">
        <f t="shared" si="2"/>
        <v>EV05</v>
      </c>
      <c r="B40" s="43" t="s">
        <v>197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x14ac:dyDescent="0.25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x14ac:dyDescent="0.25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x14ac:dyDescent="0.25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x14ac:dyDescent="0.25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x14ac:dyDescent="0.25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x14ac:dyDescent="0.25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x14ac:dyDescent="0.25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x14ac:dyDescent="0.25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x14ac:dyDescent="0.25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x14ac:dyDescent="0.25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x14ac:dyDescent="0.25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x14ac:dyDescent="0.25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x14ac:dyDescent="0.25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x14ac:dyDescent="0.25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x14ac:dyDescent="0.25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x14ac:dyDescent="0.25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x14ac:dyDescent="0.25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x14ac:dyDescent="0.25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x14ac:dyDescent="0.25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x14ac:dyDescent="0.25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6" sqref="B6"/>
    </sheetView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199</v>
      </c>
      <c r="C2" s="8" t="s">
        <v>200</v>
      </c>
      <c r="D2" s="8" t="s">
        <v>201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3" t="s">
        <v>202</v>
      </c>
      <c r="B3" s="12" t="s">
        <v>203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3" t="s">
        <v>204</v>
      </c>
      <c r="B4" s="12" t="s">
        <v>205</v>
      </c>
      <c r="C4" s="12" t="s">
        <v>206</v>
      </c>
      <c r="D4" s="12" t="s">
        <v>207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3" t="s">
        <v>208</v>
      </c>
      <c r="B5" s="64" t="s">
        <v>256</v>
      </c>
      <c r="C5" s="12" t="s">
        <v>209</v>
      </c>
      <c r="D5" s="12" t="s">
        <v>210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3" t="s">
        <v>211</v>
      </c>
      <c r="B6" s="64" t="s">
        <v>267</v>
      </c>
      <c r="C6" s="12" t="s">
        <v>212</v>
      </c>
      <c r="D6" s="12" t="s">
        <v>213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3" t="s">
        <v>214</v>
      </c>
      <c r="B7" s="12" t="s">
        <v>215</v>
      </c>
      <c r="C7" s="12" t="s">
        <v>216</v>
      </c>
      <c r="D7" s="12" t="s">
        <v>217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199</v>
      </c>
      <c r="C11" s="8" t="s">
        <v>6</v>
      </c>
      <c r="D11" s="8" t="s">
        <v>219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3" t="s">
        <v>220</v>
      </c>
      <c r="B12" s="12" t="s">
        <v>221</v>
      </c>
      <c r="C12" s="12" t="s">
        <v>221</v>
      </c>
      <c r="D12" s="12" t="s">
        <v>222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3" t="s">
        <v>224</v>
      </c>
      <c r="B13" s="12" t="s">
        <v>225</v>
      </c>
      <c r="C13" s="12" t="s">
        <v>225</v>
      </c>
      <c r="D13" s="12" t="s">
        <v>226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3" t="s">
        <v>227</v>
      </c>
      <c r="B14" s="12" t="s">
        <v>228</v>
      </c>
      <c r="C14" s="12" t="s">
        <v>229</v>
      </c>
      <c r="D14" s="12" t="s">
        <v>230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3" t="s">
        <v>231</v>
      </c>
      <c r="B15" s="64" t="s">
        <v>254</v>
      </c>
      <c r="C15" s="12" t="s">
        <v>232</v>
      </c>
      <c r="D15" s="12" t="s">
        <v>233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199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3" t="s">
        <v>234</v>
      </c>
      <c r="B20" s="12" t="s">
        <v>235</v>
      </c>
      <c r="C20" s="56" t="s">
        <v>235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3" t="s">
        <v>236</v>
      </c>
      <c r="B21" s="12" t="s">
        <v>237</v>
      </c>
      <c r="C21" s="56" t="s">
        <v>238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3" t="s">
        <v>239</v>
      </c>
      <c r="B22" s="12" t="s">
        <v>240</v>
      </c>
      <c r="C22" s="56" t="s">
        <v>241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3" t="s">
        <v>242</v>
      </c>
      <c r="B23" s="64" t="s">
        <v>261</v>
      </c>
      <c r="C23" s="56" t="s">
        <v>243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25"/>
  <sheetData>
    <row r="2" spans="2:7" x14ac:dyDescent="0.25">
      <c r="B2" s="75" t="s">
        <v>223</v>
      </c>
      <c r="C2" s="76" t="s">
        <v>198</v>
      </c>
      <c r="D2" s="78" t="s">
        <v>218</v>
      </c>
      <c r="E2" s="79"/>
      <c r="F2" s="79"/>
      <c r="G2" s="80"/>
    </row>
    <row r="3" spans="2:7" x14ac:dyDescent="0.25">
      <c r="B3" s="74"/>
      <c r="C3" s="77"/>
      <c r="D3" s="58" t="s">
        <v>220</v>
      </c>
      <c r="E3" s="58" t="s">
        <v>224</v>
      </c>
      <c r="F3" s="58" t="s">
        <v>227</v>
      </c>
      <c r="G3" s="58" t="s">
        <v>231</v>
      </c>
    </row>
    <row r="4" spans="2:7" x14ac:dyDescent="0.25">
      <c r="B4" s="72" t="s">
        <v>236</v>
      </c>
      <c r="C4" s="61" t="s">
        <v>204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x14ac:dyDescent="0.25">
      <c r="B5" s="73"/>
      <c r="C5" s="61" t="s">
        <v>208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x14ac:dyDescent="0.25">
      <c r="B6" s="73"/>
      <c r="C6" s="61" t="s">
        <v>211</v>
      </c>
      <c r="D6" s="61" t="s">
        <v>81</v>
      </c>
      <c r="E6" s="61" t="s">
        <v>81</v>
      </c>
      <c r="F6" s="61" t="s">
        <v>81</v>
      </c>
      <c r="G6" s="61" t="s">
        <v>159</v>
      </c>
    </row>
    <row r="7" spans="2:7" x14ac:dyDescent="0.25">
      <c r="B7" s="74"/>
      <c r="C7" s="61" t="s">
        <v>214</v>
      </c>
      <c r="D7" s="61" t="s">
        <v>81</v>
      </c>
      <c r="E7" s="61" t="s">
        <v>81</v>
      </c>
      <c r="F7" s="61" t="s">
        <v>159</v>
      </c>
      <c r="G7" s="61" t="s">
        <v>171</v>
      </c>
    </row>
    <row r="8" spans="2:7" x14ac:dyDescent="0.25">
      <c r="B8" s="72" t="s">
        <v>239</v>
      </c>
      <c r="C8" s="61" t="s">
        <v>204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x14ac:dyDescent="0.25">
      <c r="B9" s="73"/>
      <c r="C9" s="61" t="s">
        <v>208</v>
      </c>
      <c r="D9" s="61" t="s">
        <v>81</v>
      </c>
      <c r="E9" s="61" t="s">
        <v>81</v>
      </c>
      <c r="F9" s="61" t="s">
        <v>81</v>
      </c>
      <c r="G9" s="61" t="s">
        <v>159</v>
      </c>
    </row>
    <row r="10" spans="2:7" x14ac:dyDescent="0.25">
      <c r="B10" s="73"/>
      <c r="C10" s="61" t="s">
        <v>211</v>
      </c>
      <c r="D10" s="61" t="s">
        <v>81</v>
      </c>
      <c r="E10" s="61" t="s">
        <v>81</v>
      </c>
      <c r="F10" s="61" t="s">
        <v>159</v>
      </c>
      <c r="G10" s="61" t="s">
        <v>171</v>
      </c>
    </row>
    <row r="11" spans="2:7" x14ac:dyDescent="0.25">
      <c r="B11" s="74"/>
      <c r="C11" s="61" t="s">
        <v>214</v>
      </c>
      <c r="D11" s="61" t="s">
        <v>81</v>
      </c>
      <c r="E11" s="61" t="s">
        <v>159</v>
      </c>
      <c r="F11" s="61" t="s">
        <v>171</v>
      </c>
      <c r="G11" s="61" t="s">
        <v>244</v>
      </c>
    </row>
    <row r="12" spans="2:7" x14ac:dyDescent="0.25">
      <c r="B12" s="72" t="s">
        <v>242</v>
      </c>
      <c r="C12" s="61" t="s">
        <v>204</v>
      </c>
      <c r="D12" s="61" t="s">
        <v>81</v>
      </c>
      <c r="E12" s="61" t="s">
        <v>81</v>
      </c>
      <c r="F12" s="61" t="s">
        <v>81</v>
      </c>
      <c r="G12" s="61" t="s">
        <v>159</v>
      </c>
    </row>
    <row r="13" spans="2:7" x14ac:dyDescent="0.25">
      <c r="B13" s="73"/>
      <c r="C13" s="61" t="s">
        <v>208</v>
      </c>
      <c r="D13" s="61" t="s">
        <v>81</v>
      </c>
      <c r="E13" s="61" t="s">
        <v>81</v>
      </c>
      <c r="F13" s="61" t="s">
        <v>159</v>
      </c>
      <c r="G13" s="61" t="s">
        <v>171</v>
      </c>
    </row>
    <row r="14" spans="2:7" x14ac:dyDescent="0.25">
      <c r="B14" s="73"/>
      <c r="C14" s="61" t="s">
        <v>211</v>
      </c>
      <c r="D14" s="61" t="s">
        <v>81</v>
      </c>
      <c r="E14" s="61" t="s">
        <v>159</v>
      </c>
      <c r="F14" s="61" t="s">
        <v>171</v>
      </c>
      <c r="G14" s="61" t="s">
        <v>244</v>
      </c>
    </row>
    <row r="15" spans="2:7" x14ac:dyDescent="0.25">
      <c r="B15" s="74"/>
      <c r="C15" s="61" t="s">
        <v>214</v>
      </c>
      <c r="D15" s="61" t="s">
        <v>81</v>
      </c>
      <c r="E15" s="61" t="s">
        <v>171</v>
      </c>
      <c r="F15" s="61" t="s">
        <v>244</v>
      </c>
      <c r="G15" s="61" t="s">
        <v>245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fuqiang xu</dc:creator>
  <cp:lastModifiedBy>fuqiang xu</cp:lastModifiedBy>
  <cp:lastPrinted>2017-09-06T08:12:39Z</cp:lastPrinted>
  <dcterms:modified xsi:type="dcterms:W3CDTF">2017-09-06T08:12:56Z</dcterms:modified>
</cp:coreProperties>
</file>