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<sst xmlns="http://schemas.openxmlformats.org/spreadsheetml/2006/main" count="28" uniqueCount="23">
  <si>
    <t xml:space="preserve"> </t>
  </si>
  <si>
    <t>西北大学信息科学与技术学院（2024）届本科毕业设计成绩汇总表</t>
  </si>
  <si>
    <t>专业：</t>
  </si>
  <si>
    <t>汇总人：</t>
  </si>
  <si>
    <t>日期：</t>
  </si>
  <si>
    <t>编号</t>
  </si>
  <si>
    <t>学生毕设信息</t>
  </si>
  <si>
    <t>日常考核
10%</t>
  </si>
  <si>
    <t>文献综述
10%</t>
  </si>
  <si>
    <t>开题
10%</t>
  </si>
  <si>
    <t>作品验收
20%</t>
  </si>
  <si>
    <t>论文
30%</t>
  </si>
  <si>
    <t>毕业答辩
20%</t>
  </si>
  <si>
    <t>毕设总成绩</t>
  </si>
  <si>
    <t>成绩区间</t>
  </si>
  <si>
    <t>专业</t>
  </si>
  <si>
    <t>学号</t>
  </si>
  <si>
    <t>姓名</t>
  </si>
  <si>
    <t>毕设题目</t>
  </si>
  <si>
    <t>指导教师</t>
  </si>
  <si>
    <t>指导教师职称</t>
  </si>
  <si>
    <t>企业指导教师</t>
  </si>
  <si>
    <t>满分100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</si>
</sst>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6"/>
  <sheetViews>
    <sheetView tabSelected="1" topLeftCell="C1" workbookViewId="0">
      <selection activeCell="E13" sqref="E13"/>
    </sheetView>
  </sheetViews>
  <sheetFormatPr defaultColWidth="9" defaultRowHeight="14.4"/>
  <cols>
    <col min="2" max="2" width="16.1296296296296" customWidth="1"/>
    <col min="3" max="3" width="13.5" customWidth="1"/>
    <col min="4" max="4" width="7.87962962962963" customWidth="1"/>
    <col min="5" max="5" width="49" customWidth="1"/>
    <col min="9" max="14" width="12.75" customWidth="1"/>
    <col min="15" max="15" width="16.5" customWidth="1"/>
    <col min="16" max="16" width="12" customWidth="1"/>
  </cols>
  <sheetData>
    <row r="2" ht="22.2" spans="2:8">
      <c r="B2" s="1" t="s">
        <v>0</v>
      </c>
      <c r="C2" s="2" t="s">
        <v>1</v>
      </c>
      <c r="D2" s="2"/>
      <c r="E2" s="2"/>
      <c r="F2" s="2"/>
      <c r="G2" s="2"/>
      <c r="H2" s="2"/>
    </row>
    <row r="3" ht="23.25" customHeight="1" spans="1:8">
      <c r="A3" s="1" t="s">
        <v>2</v>
      </c>
      <c r="D3" s="1" t="s">
        <v>3</v>
      </c>
      <c r="H3" s="1" t="s">
        <v>4</v>
      </c>
    </row>
    <row r="4" ht="15.6" spans="1:16">
      <c r="A4" s="3" t="s">
        <v>5</v>
      </c>
      <c r="B4" s="4" t="s">
        <v>6</v>
      </c>
      <c r="C4" s="4"/>
      <c r="D4" s="4"/>
      <c r="E4" s="4"/>
      <c r="F4" s="4"/>
      <c r="G4" s="4"/>
      <c r="H4" s="4"/>
      <c r="I4" s="10" t="s">
        <v>7</v>
      </c>
      <c r="J4" s="10" t="s">
        <v>8</v>
      </c>
      <c r="K4" s="10" t="s">
        <v>9</v>
      </c>
      <c r="L4" s="11" t="s">
        <v>10</v>
      </c>
      <c r="M4" s="10" t="s">
        <v>11</v>
      </c>
      <c r="N4" s="10" t="s">
        <v>12</v>
      </c>
      <c r="O4" s="4" t="s">
        <v>13</v>
      </c>
      <c r="P4" s="4" t="s">
        <v>14</v>
      </c>
    </row>
    <row r="5" spans="1:16">
      <c r="A5" s="3"/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5" t="s">
        <v>20</v>
      </c>
      <c r="H5" s="5" t="s">
        <v>21</v>
      </c>
      <c r="I5" s="4"/>
      <c r="J5" s="4"/>
      <c r="K5" s="4"/>
      <c r="L5" s="12"/>
      <c r="M5" s="4"/>
      <c r="N5" s="4"/>
      <c r="O5" s="4"/>
      <c r="P5" s="4"/>
    </row>
    <row r="6" spans="1:16">
      <c r="A6" s="3"/>
      <c r="B6" s="3"/>
      <c r="C6" s="3"/>
      <c r="D6" s="3"/>
      <c r="E6" s="3"/>
      <c r="F6" s="3"/>
      <c r="G6" s="5"/>
      <c r="H6" s="5"/>
      <c r="I6" s="5" t="s">
        <v>22</v>
      </c>
      <c r="J6" s="5" t="s">
        <v>22</v>
      </c>
      <c r="K6" s="5" t="s">
        <v>22</v>
      </c>
      <c r="L6" s="5" t="s">
        <v>22</v>
      </c>
      <c r="M6" s="5" t="s">
        <v>22</v>
      </c>
      <c r="N6" s="5" t="s">
        <v>22</v>
      </c>
      <c r="O6" s="4"/>
      <c r="P6" s="4"/>
    </row>
    <row r="7" spans="1:16">
      <c r="A7" s="6">
        <v>1</v>
      </c>
      <c r="B7" s="7"/>
      <c r="C7" s="7"/>
      <c r="D7" s="7"/>
      <c r="E7" s="7"/>
      <c r="F7" s="7"/>
      <c r="G7" s="7"/>
      <c r="H7" s="7"/>
      <c r="I7" s="13"/>
      <c r="J7" s="13"/>
      <c r="K7" s="13"/>
      <c r="L7" s="13"/>
      <c r="M7" s="13"/>
      <c r="N7" s="13"/>
      <c r="O7" s="6">
        <f>I7*0.1+J7*0.1+K7*0.1+L7*0.2+M7*0.3+N7*0.2</f>
        <v>0</v>
      </c>
      <c r="P7" s="8" t="str">
        <f>LOOKUP(O7,{0,60,75,85},{"不及格","及格","良好","优秀"})</f>
        <v>不及格</v>
      </c>
    </row>
    <row r="8" spans="1:16">
      <c r="A8" s="8">
        <v>2</v>
      </c>
      <c r="B8" s="7"/>
      <c r="C8" s="7"/>
      <c r="D8" s="7"/>
      <c r="E8" s="7"/>
      <c r="F8" s="7"/>
      <c r="G8" s="7"/>
      <c r="H8" s="7"/>
      <c r="I8" s="14"/>
      <c r="J8" s="14"/>
      <c r="K8" s="14"/>
      <c r="L8" s="14"/>
      <c r="M8" s="14"/>
      <c r="N8" s="14"/>
      <c r="O8" s="6">
        <f t="shared" ref="O8:O13" si="0">I8*0.1+J8*0.1+K8*0.1+L8*0.2+M8*0.3+N8*0.2</f>
        <v>0</v>
      </c>
      <c r="P8" s="8" t="str">
        <f>LOOKUP(O8,{0,60,75,85},{"不及格","及格","良好","优秀"})</f>
        <v>不及格</v>
      </c>
    </row>
    <row r="9" spans="1:16">
      <c r="A9" s="6">
        <v>3</v>
      </c>
      <c r="B9" s="7"/>
      <c r="C9" s="7"/>
      <c r="D9" s="7"/>
      <c r="E9" s="7"/>
      <c r="F9" s="7"/>
      <c r="G9" s="7"/>
      <c r="H9" s="7"/>
      <c r="I9" s="14"/>
      <c r="J9" s="14"/>
      <c r="K9" s="14"/>
      <c r="L9" s="14"/>
      <c r="M9" s="14"/>
      <c r="N9" s="14"/>
      <c r="O9" s="6">
        <f t="shared" si="0"/>
        <v>0</v>
      </c>
      <c r="P9" s="8" t="str">
        <f>LOOKUP(O9,{0,60,75,85},{"不及格","及格","良好","优秀"})</f>
        <v>不及格</v>
      </c>
    </row>
    <row r="10" spans="1:16">
      <c r="A10" s="8">
        <v>4</v>
      </c>
      <c r="B10" s="7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6">
        <f t="shared" si="0"/>
        <v>0</v>
      </c>
      <c r="P10" s="8" t="str">
        <f>LOOKUP(O10,{0,60,75,85},{"不及格","及格","良好","优秀"})</f>
        <v>不及格</v>
      </c>
    </row>
    <row r="11" spans="1:16">
      <c r="A11" s="6">
        <v>5</v>
      </c>
      <c r="B11" s="7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6">
        <f t="shared" si="0"/>
        <v>0</v>
      </c>
      <c r="P11" s="8" t="str">
        <f>LOOKUP(O11,{0,60,75,85},{"不及格","及格","良好","优秀"})</f>
        <v>不及格</v>
      </c>
    </row>
    <row r="12" spans="1:16">
      <c r="A12" s="8">
        <v>6</v>
      </c>
      <c r="B12" s="7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6">
        <f t="shared" si="0"/>
        <v>0</v>
      </c>
      <c r="P12" s="8" t="str">
        <f>LOOKUP(O12,{0,60,75,85},{"不及格","及格","良好","优秀"})</f>
        <v>不及格</v>
      </c>
    </row>
    <row r="13" spans="1:16">
      <c r="A13" s="6">
        <v>7</v>
      </c>
      <c r="B13" s="7"/>
      <c r="C13" s="7"/>
      <c r="D13" s="7"/>
      <c r="E13" s="7"/>
      <c r="F13" s="7"/>
      <c r="G13" s="7"/>
      <c r="H13" s="7"/>
      <c r="I13" s="14"/>
      <c r="J13" s="14"/>
      <c r="K13" s="14"/>
      <c r="L13" s="14"/>
      <c r="M13" s="14"/>
      <c r="N13" s="14"/>
      <c r="O13" s="6">
        <f t="shared" si="0"/>
        <v>0</v>
      </c>
      <c r="P13" s="8" t="str">
        <f>LOOKUP(O13,{0,60,75,85},{"不及格","及格","良好","优秀"})</f>
        <v>不及格</v>
      </c>
    </row>
    <row r="14" spans="1:16">
      <c r="A14" s="8">
        <v>8</v>
      </c>
      <c r="B14" s="9"/>
      <c r="C14" s="9"/>
      <c r="D14" s="9"/>
      <c r="E14" s="9"/>
      <c r="F14" s="9"/>
      <c r="G14" s="9"/>
      <c r="H14" s="9"/>
      <c r="I14" s="8"/>
      <c r="J14" s="9"/>
      <c r="K14" s="9"/>
      <c r="L14" s="9"/>
      <c r="M14" s="9"/>
      <c r="N14" s="9"/>
      <c r="O14" s="6">
        <f t="shared" ref="O14:O26" si="1">I14*0.1+J14*0.1+K14*0.1+L14*0.2+M14*0.3+N14*0.2</f>
        <v>0</v>
      </c>
      <c r="P14" s="8" t="str">
        <f>LOOKUP(O14,{0,60,75,85},{"不及格","及格","良好","优秀"})</f>
        <v>不及格</v>
      </c>
    </row>
    <row r="15" spans="1:16">
      <c r="A15" s="6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>
        <f t="shared" si="1"/>
        <v>0</v>
      </c>
      <c r="P15" s="8" t="str">
        <f>LOOKUP(O15,{0,60,75,85},{"不及格","及格","良好","优秀"})</f>
        <v>不及格</v>
      </c>
    </row>
    <row r="16" spans="1:16">
      <c r="A16" s="8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6">
        <f t="shared" si="1"/>
        <v>0</v>
      </c>
      <c r="P16" s="8" t="str">
        <f>LOOKUP(O16,{0,60,75,85},{"不及格","及格","良好","优秀"})</f>
        <v>不及格</v>
      </c>
    </row>
    <row r="17" spans="1:16">
      <c r="A17" s="6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6">
        <f t="shared" si="1"/>
        <v>0</v>
      </c>
      <c r="P17" s="8" t="str">
        <f>LOOKUP(O17,{0,60,75,85},{"不及格","及格","良好","优秀"})</f>
        <v>不及格</v>
      </c>
    </row>
    <row r="18" spans="1:16">
      <c r="A18" s="8">
        <v>12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6">
        <f t="shared" si="1"/>
        <v>0</v>
      </c>
      <c r="P18" s="8" t="str">
        <f>LOOKUP(O18,{0,60,75,85},{"不及格","及格","良好","优秀"})</f>
        <v>不及格</v>
      </c>
    </row>
    <row r="19" spans="1:16">
      <c r="A19" s="6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6">
        <f t="shared" si="1"/>
        <v>0</v>
      </c>
      <c r="P19" s="8" t="str">
        <f>LOOKUP(O19,{0,60,75,85},{"不及格","及格","良好","优秀"})</f>
        <v>不及格</v>
      </c>
    </row>
    <row r="20" spans="1:16">
      <c r="A20" s="8">
        <v>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>
        <f t="shared" si="1"/>
        <v>0</v>
      </c>
      <c r="P20" s="8" t="str">
        <f>LOOKUP(O20,{0,60,75,85},{"不及格","及格","良好","优秀"})</f>
        <v>不及格</v>
      </c>
    </row>
    <row r="21" spans="1:16">
      <c r="A21" s="6">
        <v>15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>
        <f t="shared" si="1"/>
        <v>0</v>
      </c>
      <c r="P21" s="8" t="str">
        <f>LOOKUP(O21,{0,60,75,85},{"不及格","及格","良好","优秀"})</f>
        <v>不及格</v>
      </c>
    </row>
    <row r="22" spans="1:16">
      <c r="A22" s="8">
        <v>16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6">
        <f t="shared" si="1"/>
        <v>0</v>
      </c>
      <c r="P22" s="8" t="str">
        <f>LOOKUP(O22,{0,60,75,85},{"不及格","及格","良好","优秀"})</f>
        <v>不及格</v>
      </c>
    </row>
    <row r="23" spans="1:16">
      <c r="A23" s="6">
        <v>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6">
        <f t="shared" si="1"/>
        <v>0</v>
      </c>
      <c r="P23" s="8" t="str">
        <f>LOOKUP(O23,{0,60,75,85},{"不及格","及格","良好","优秀"})</f>
        <v>不及格</v>
      </c>
    </row>
    <row r="24" spans="1:16">
      <c r="A24" s="8">
        <v>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6">
        <f t="shared" si="1"/>
        <v>0</v>
      </c>
      <c r="P24" s="8" t="str">
        <f>LOOKUP(O24,{0,60,75,85},{"不及格","及格","良好","优秀"})</f>
        <v>不及格</v>
      </c>
    </row>
    <row r="25" spans="1:16">
      <c r="A25" s="6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6">
        <f t="shared" si="1"/>
        <v>0</v>
      </c>
      <c r="P25" s="8" t="str">
        <f>LOOKUP(O25,{0,60,75,85},{"不及格","及格","良好","优秀"})</f>
        <v>不及格</v>
      </c>
    </row>
    <row r="26" spans="1:16">
      <c r="A26" s="8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6">
        <f t="shared" si="1"/>
        <v>0</v>
      </c>
      <c r="P26" s="8" t="str">
        <f>LOOKUP(O26,{0,60,75,85},{"不及格","及格","良好","优秀"})</f>
        <v>不及格</v>
      </c>
    </row>
  </sheetData>
  <mergeCells count="17">
    <mergeCell ref="B4:H4"/>
    <mergeCell ref="A4:A6"/>
    <mergeCell ref="B5:B6"/>
    <mergeCell ref="C5:C6"/>
    <mergeCell ref="D5:D6"/>
    <mergeCell ref="E5:E6"/>
    <mergeCell ref="F5:F6"/>
    <mergeCell ref="G5:G6"/>
    <mergeCell ref="H5:H6"/>
    <mergeCell ref="I4:I5"/>
    <mergeCell ref="J4:J5"/>
    <mergeCell ref="K4:K5"/>
    <mergeCell ref="L4:L5"/>
    <mergeCell ref="M4:M5"/>
    <mergeCell ref="N4:N5"/>
    <mergeCell ref="O4:O6"/>
    <mergeCell ref="P4:P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Zhu</dc:creator>
  <cp:lastModifiedBy>张涛</cp:lastModifiedBy>
  <dcterms:created xsi:type="dcterms:W3CDTF">2019-04-14T02:38:00Z</dcterms:created>
  <dcterms:modified xsi:type="dcterms:W3CDTF">2024-03-01T07:45:24Z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2052-11.8.6.10973</vt:lpwstr>
  </property>
  <property fmtid="{D5CDD505-2E9C-101B-9397-08002B2CF9AE}" pid="3" name="ICV">
    <vt:lpwstr>36A4DD7713D34C56B09BE670F594C151</vt:lpwstr>
  </property>
</Properties>
</file>