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810\Documents\"/>
    </mc:Choice>
  </mc:AlternateContent>
  <xr:revisionPtr revIDLastSave="0" documentId="8_{3147E71D-09B5-44ED-88F6-B05F01377A94}" xr6:coauthVersionLast="47" xr6:coauthVersionMax="47" xr10:uidLastSave="{00000000-0000-0000-0000-000000000000}"/>
  <bookViews>
    <workbookView xWindow="-108" yWindow="-108" windowWidth="23256" windowHeight="12456" xr2:uid="{9DF8E83C-8DE7-46D8-9688-661D35070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1" l="1"/>
  <c r="E10" i="1" s="1"/>
  <c r="E9" i="1" s="1"/>
  <c r="E8" i="1" s="1"/>
  <c r="E7" i="1" s="1"/>
  <c r="E6" i="1" s="1"/>
  <c r="E5" i="1" s="1"/>
  <c r="E4" i="1" s="1"/>
  <c r="E3" i="1" s="1"/>
  <c r="E2" i="1" s="1"/>
  <c r="E1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3" i="1"/>
  <c r="C4" i="1"/>
  <c r="C5" i="1" s="1"/>
  <c r="C6" i="1" s="1"/>
  <c r="C7" i="1" s="1"/>
  <c r="C8" i="1" s="1"/>
  <c r="C9" i="1" s="1"/>
  <c r="C10" i="1" s="1"/>
  <c r="C11" i="1" s="1"/>
  <c r="C12" i="1" s="1"/>
  <c r="C13" i="1" s="1"/>
  <c r="C3" i="1"/>
</calcChain>
</file>

<file path=xl/sharedStrings.xml><?xml version="1.0" encoding="utf-8"?>
<sst xmlns="http://schemas.openxmlformats.org/spreadsheetml/2006/main" count="6" uniqueCount="6">
  <si>
    <t>月份</t>
    <phoneticPr fontId="1" type="noConversion"/>
  </si>
  <si>
    <t>实际成本（AC）</t>
    <phoneticPr fontId="1" type="noConversion"/>
  </si>
  <si>
    <t>计划值（PV）</t>
    <phoneticPr fontId="1" type="noConversion"/>
  </si>
  <si>
    <t>挣值（EV）</t>
    <phoneticPr fontId="1" type="noConversion"/>
  </si>
  <si>
    <t>完工预算（BAC）</t>
    <phoneticPr fontId="1" type="noConversion"/>
  </si>
  <si>
    <t>完工估算（EAC）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</si>
</sst>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实际成本（AC）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Sheet1!$B$2:$B$15</c:f>
              <c:numCache>
                <c:formatCode>General</c:formatCode>
                <c:ptCount val="14"/>
                <c:pt idx="0">
                  <c:v>1811.6</c:v>
                </c:pt>
                <c:pt idx="1">
                  <c:v>3623.2</c:v>
                </c:pt>
                <c:pt idx="2">
                  <c:v>5434.7999999999993</c:v>
                </c:pt>
                <c:pt idx="3">
                  <c:v>7246.4</c:v>
                </c:pt>
                <c:pt idx="4">
                  <c:v>9058</c:v>
                </c:pt>
                <c:pt idx="5">
                  <c:v>10869.6</c:v>
                </c:pt>
                <c:pt idx="6">
                  <c:v>12681.2</c:v>
                </c:pt>
                <c:pt idx="7">
                  <c:v>14492.800000000001</c:v>
                </c:pt>
                <c:pt idx="8">
                  <c:v>16304.400000000001</c:v>
                </c:pt>
                <c:pt idx="9">
                  <c:v>18116</c:v>
                </c:pt>
                <c:pt idx="10">
                  <c:v>19927.599999999999</c:v>
                </c:pt>
                <c:pt idx="11">
                  <c:v>21739.199999999997</c:v>
                </c:pt>
                <c:pt idx="12">
                  <c:v>23550.799999999996</c:v>
                </c:pt>
                <c:pt idx="13">
                  <c:v>25362.399999999994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0-426C-870A-34BC8686907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计划值（PV）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Sheet1!$C$2:$C$15</c:f>
              <c:numCache>
                <c:formatCode>General</c:formatCode>
                <c:ptCount val="14"/>
                <c:pt idx="0">
                  <c:v>1916.6</c:v>
                </c:pt>
                <c:pt idx="1">
                  <c:v>3833.2</c:v>
                </c:pt>
                <c:pt idx="2">
                  <c:v>5749.7999999999993</c:v>
                </c:pt>
                <c:pt idx="3">
                  <c:v>7666.4</c:v>
                </c:pt>
                <c:pt idx="4">
                  <c:v>9583</c:v>
                </c:pt>
                <c:pt idx="5">
                  <c:v>11499.6</c:v>
                </c:pt>
                <c:pt idx="6">
                  <c:v>13416.2</c:v>
                </c:pt>
                <c:pt idx="7">
                  <c:v>15332.800000000001</c:v>
                </c:pt>
                <c:pt idx="8">
                  <c:v>17249.400000000001</c:v>
                </c:pt>
                <c:pt idx="9">
                  <c:v>19166</c:v>
                </c:pt>
                <c:pt idx="10">
                  <c:v>21082.6</c:v>
                </c:pt>
                <c:pt idx="11">
                  <c:v>22999.199999999997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0-426C-870A-34BC8686907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挣值（EV）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Sheet1!$D$2:$D$15</c:f>
              <c:numCache>
                <c:formatCode>General</c:formatCode>
                <c:ptCount val="14"/>
                <c:pt idx="0">
                  <c:v>1449.3</c:v>
                </c:pt>
                <c:pt idx="1">
                  <c:v>2898.6</c:v>
                </c:pt>
                <c:pt idx="2">
                  <c:v>4347.8999999999996</c:v>
                </c:pt>
                <c:pt idx="3">
                  <c:v>5797.2</c:v>
                </c:pt>
                <c:pt idx="4">
                  <c:v>7246.5</c:v>
                </c:pt>
                <c:pt idx="5">
                  <c:v>8695.7999999999993</c:v>
                </c:pt>
                <c:pt idx="6">
                  <c:v>10145.099999999999</c:v>
                </c:pt>
                <c:pt idx="7">
                  <c:v>11594.399999999998</c:v>
                </c:pt>
                <c:pt idx="8">
                  <c:v>13043.699999999997</c:v>
                </c:pt>
                <c:pt idx="9">
                  <c:v>14492.999999999996</c:v>
                </c:pt>
                <c:pt idx="10">
                  <c:v>15942.299999999996</c:v>
                </c:pt>
                <c:pt idx="11">
                  <c:v>17391.599999999995</c:v>
                </c:pt>
                <c:pt idx="12">
                  <c:v>18840.899999999994</c:v>
                </c:pt>
                <c:pt idx="13">
                  <c:v>20290.199999999993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E0-426C-870A-34BC8686907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完工预算（BAC）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Sheet1!$E$2:$E$15</c:f>
              <c:numCache>
                <c:formatCode>General</c:formatCode>
                <c:ptCount val="1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E0-426C-870A-34BC86869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6147776"/>
        <c:axId val="1256144448"/>
      </c:lineChart>
      <c:catAx>
        <c:axId val="125614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6144448"/>
        <c:crosses val="autoZero"/>
        <c:auto val="1"/>
        <c:lblAlgn val="ctr"/>
        <c:lblOffset val="100"/>
        <c:noMultiLvlLbl val="0"/>
      </c:catAx>
      <c:valAx>
        <c:axId val="125614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61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1310640</xdr:colOff>
      <xdr:row>1</xdr:row>
      <xdr:rowOff>15240</xdr:rowOff>
    </xdr:from>
    <xdr:to>
      <xdr:col>14</xdr:col>
      <xdr:colOff>15240</xdr:colOff>
      <xdr:row>26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F138DB2-898A-7185-CFBD-7CDDBD613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E9A-FEA9-4D8D-9684-F39D36DA6E27}">
  <dimension ref="A1:F16"/>
  <sheetViews>
    <sheetView tabSelected="1" workbookViewId="0">
      <selection activeCell="Q20" sqref="Q20"/>
    </sheetView>
  </sheetViews>
  <sheetFormatPr defaultRowHeight="13.8" x14ac:dyDescent="0.25"/>
  <cols>
    <col min="2" max="6" width="19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1811.6</v>
      </c>
      <c r="C2">
        <v>1916.6</v>
      </c>
      <c r="D2">
        <v>1449.3</v>
      </c>
      <c r="E2">
        <f t="shared" ref="E2:E11" si="0">E3-10000</f>
        <v>10000</v>
      </c>
    </row>
    <row r="3" spans="1:6" x14ac:dyDescent="0.25">
      <c r="A3">
        <v>2</v>
      </c>
      <c r="B3">
        <f>1811.6+B2</f>
        <v>3623.2</v>
      </c>
      <c r="C3">
        <f>1916.6+C2</f>
        <v>3833.2</v>
      </c>
      <c r="D3">
        <f>1449.3+D2</f>
        <v>2898.6</v>
      </c>
      <c r="E3">
        <f t="shared" si="0"/>
        <v>20000</v>
      </c>
    </row>
    <row r="4" spans="1:6" x14ac:dyDescent="0.25">
      <c r="A4">
        <v>3</v>
      </c>
      <c r="B4">
        <f t="shared" ref="B4:B15" si="1">1811.6+B3</f>
        <v>5434.7999999999993</v>
      </c>
      <c r="C4">
        <f t="shared" ref="C4:C13" si="2">1916.6+C3</f>
        <v>5749.7999999999993</v>
      </c>
      <c r="D4">
        <f t="shared" ref="D4:D15" si="3">1449.3+D3</f>
        <v>4347.8999999999996</v>
      </c>
      <c r="E4">
        <f t="shared" si="0"/>
        <v>30000</v>
      </c>
    </row>
    <row r="5" spans="1:6" x14ac:dyDescent="0.25">
      <c r="A5">
        <v>4</v>
      </c>
      <c r="B5">
        <f t="shared" si="1"/>
        <v>7246.4</v>
      </c>
      <c r="C5">
        <f t="shared" si="2"/>
        <v>7666.4</v>
      </c>
      <c r="D5">
        <f t="shared" si="3"/>
        <v>5797.2</v>
      </c>
      <c r="E5">
        <f t="shared" si="0"/>
        <v>40000</v>
      </c>
    </row>
    <row r="6" spans="1:6" x14ac:dyDescent="0.25">
      <c r="A6">
        <v>5</v>
      </c>
      <c r="B6">
        <f t="shared" si="1"/>
        <v>9058</v>
      </c>
      <c r="C6">
        <f t="shared" si="2"/>
        <v>9583</v>
      </c>
      <c r="D6">
        <f t="shared" si="3"/>
        <v>7246.5</v>
      </c>
      <c r="E6">
        <f t="shared" si="0"/>
        <v>50000</v>
      </c>
    </row>
    <row r="7" spans="1:6" x14ac:dyDescent="0.25">
      <c r="A7">
        <v>6</v>
      </c>
      <c r="B7">
        <f t="shared" si="1"/>
        <v>10869.6</v>
      </c>
      <c r="C7">
        <f t="shared" si="2"/>
        <v>11499.6</v>
      </c>
      <c r="D7">
        <f t="shared" si="3"/>
        <v>8695.7999999999993</v>
      </c>
      <c r="E7">
        <f t="shared" si="0"/>
        <v>60000</v>
      </c>
    </row>
    <row r="8" spans="1:6" x14ac:dyDescent="0.25">
      <c r="A8">
        <v>7</v>
      </c>
      <c r="B8">
        <f t="shared" si="1"/>
        <v>12681.2</v>
      </c>
      <c r="C8">
        <f t="shared" si="2"/>
        <v>13416.2</v>
      </c>
      <c r="D8">
        <f t="shared" si="3"/>
        <v>10145.099999999999</v>
      </c>
      <c r="E8">
        <f t="shared" si="0"/>
        <v>70000</v>
      </c>
    </row>
    <row r="9" spans="1:6" x14ac:dyDescent="0.25">
      <c r="A9">
        <v>8</v>
      </c>
      <c r="B9">
        <f t="shared" si="1"/>
        <v>14492.800000000001</v>
      </c>
      <c r="C9">
        <f t="shared" si="2"/>
        <v>15332.800000000001</v>
      </c>
      <c r="D9">
        <f t="shared" si="3"/>
        <v>11594.399999999998</v>
      </c>
      <c r="E9">
        <f t="shared" si="0"/>
        <v>80000</v>
      </c>
    </row>
    <row r="10" spans="1:6" x14ac:dyDescent="0.25">
      <c r="A10">
        <v>9</v>
      </c>
      <c r="B10">
        <f t="shared" si="1"/>
        <v>16304.400000000001</v>
      </c>
      <c r="C10">
        <f t="shared" si="2"/>
        <v>17249.400000000001</v>
      </c>
      <c r="D10">
        <f t="shared" si="3"/>
        <v>13043.699999999997</v>
      </c>
      <c r="E10">
        <f t="shared" si="0"/>
        <v>90000</v>
      </c>
    </row>
    <row r="11" spans="1:6" x14ac:dyDescent="0.25">
      <c r="A11">
        <v>10</v>
      </c>
      <c r="B11">
        <f t="shared" si="1"/>
        <v>18116</v>
      </c>
      <c r="C11">
        <f t="shared" si="2"/>
        <v>19166</v>
      </c>
      <c r="D11">
        <f t="shared" si="3"/>
        <v>14492.999999999996</v>
      </c>
      <c r="E11">
        <f t="shared" si="0"/>
        <v>100000</v>
      </c>
    </row>
    <row r="12" spans="1:6" x14ac:dyDescent="0.25">
      <c r="A12">
        <v>11</v>
      </c>
      <c r="B12">
        <f t="shared" si="1"/>
        <v>19927.599999999999</v>
      </c>
      <c r="C12">
        <f t="shared" si="2"/>
        <v>21082.6</v>
      </c>
      <c r="D12">
        <f t="shared" si="3"/>
        <v>15942.299999999996</v>
      </c>
      <c r="E12">
        <f>E13-10000</f>
        <v>110000</v>
      </c>
    </row>
    <row r="13" spans="1:6" x14ac:dyDescent="0.25">
      <c r="A13">
        <v>12</v>
      </c>
      <c r="B13">
        <f t="shared" si="1"/>
        <v>21739.199999999997</v>
      </c>
      <c r="C13">
        <f t="shared" si="2"/>
        <v>22999.199999999997</v>
      </c>
      <c r="D13">
        <f t="shared" si="3"/>
        <v>17391.599999999995</v>
      </c>
      <c r="E13">
        <v>120000</v>
      </c>
    </row>
    <row r="14" spans="1:6" x14ac:dyDescent="0.25">
      <c r="A14">
        <v>13</v>
      </c>
      <c r="B14">
        <f t="shared" si="1"/>
        <v>23550.799999999996</v>
      </c>
      <c r="D14">
        <f t="shared" si="3"/>
        <v>18840.899999999994</v>
      </c>
    </row>
    <row r="15" spans="1:6" x14ac:dyDescent="0.25">
      <c r="A15">
        <v>14</v>
      </c>
      <c r="B15">
        <f t="shared" si="1"/>
        <v>25362.399999999994</v>
      </c>
      <c r="D15">
        <f t="shared" si="3"/>
        <v>20290.199999999993</v>
      </c>
      <c r="F15">
        <v>125000</v>
      </c>
    </row>
    <row r="16" spans="1:6" x14ac:dyDescent="0.25">
      <c r="A16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庞晓宇</dc:creator>
  <cp:lastModifiedBy>庞晓宇</cp:lastModifiedBy>
  <dcterms:created xsi:type="dcterms:W3CDTF">2022-11-27T05:28:08Z</dcterms:created>
  <dcterms:modified xsi:type="dcterms:W3CDTF">2022-11-27T05:44:07Z</dcterms:modified>
</cp:coreProperties>
</file>