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<sst xmlns="http://schemas.openxmlformats.org/spreadsheetml/2006/main" count="17" uniqueCount="17">
  <si>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成绩登记表</t>
  </si>
  <si>
    <t>学号</t>
  </si>
  <si>
    <t>姓名</t>
  </si>
  <si>
    <t>数学</t>
  </si>
  <si>
    <t>英语</t>
  </si>
  <si>
    <t>计算机</t>
  </si>
  <si>
    <t>总分</t>
  </si>
  <si>
    <t>总评</t>
  </si>
  <si>
    <t>刘超</t>
  </si>
  <si>
    <t>魏鹏飞</t>
  </si>
  <si>
    <t>何巧玲</t>
  </si>
  <si>
    <t>曾小爱</t>
  </si>
  <si>
    <t>李卫</t>
  </si>
  <si>
    <t>尹颖</t>
  </si>
  <si>
    <t>最高分</t>
  </si>
  <si>
    <t>各科平均分</t>
  </si>
  <si>
    <t>优秀率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</si>
</sst>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30" zoomScaleNormal="130" workbookViewId="0">
      <selection activeCell="G10" sqref="G10"/>
    </sheetView>
  </sheetViews>
  <sheetFormatPr defaultColWidth="8.88888888888889" defaultRowHeight="14.4" outlineLevelCol="6"/>
  <cols>
    <col min="1" max="1" width="10.6666666666667"/>
    <col min="4" max="4" width="12.8888888888889"/>
    <col min="6" max="6" width="12.8888888888889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>
        <v>200410001</v>
      </c>
      <c r="B3" s="1" t="s">
        <v>8</v>
      </c>
      <c r="C3" s="1">
        <v>93</v>
      </c>
      <c r="D3" s="1">
        <v>71</v>
      </c>
      <c r="E3" s="1">
        <v>66</v>
      </c>
      <c r="F3" s="1">
        <f t="shared" ref="F3:F8" si="0">SUM(C3:E3)</f>
        <v>230</v>
      </c>
      <c r="G3" s="1" t="str">
        <f>IF(F3&gt;=230,"优秀","")</f>
        <v>优秀</v>
      </c>
    </row>
    <row r="4" spans="1:7">
      <c r="A4" s="1">
        <v>200410005</v>
      </c>
      <c r="B4" s="1" t="s">
        <v>9</v>
      </c>
      <c r="C4" s="1">
        <v>72</v>
      </c>
      <c r="D4" s="1">
        <v>51</v>
      </c>
      <c r="E4" s="1">
        <v>60</v>
      </c>
      <c r="F4" s="1">
        <f t="shared" si="0"/>
        <v>183</v>
      </c>
      <c r="G4" s="1" t="str">
        <f t="shared" ref="G4:G9" si="1">IF(F4&gt;=230,"优秀","")</f>
        <v/>
      </c>
    </row>
    <row r="5" spans="1:7">
      <c r="A5" s="1">
        <v>200410007</v>
      </c>
      <c r="B5" s="1" t="s">
        <v>10</v>
      </c>
      <c r="C5" s="1">
        <v>64</v>
      </c>
      <c r="D5" s="1">
        <v>88</v>
      </c>
      <c r="E5" s="1">
        <v>74</v>
      </c>
      <c r="F5" s="1">
        <f t="shared" si="0"/>
        <v>226</v>
      </c>
      <c r="G5" s="1" t="str">
        <f t="shared" si="1"/>
        <v/>
      </c>
    </row>
    <row r="6" spans="1:7">
      <c r="A6" s="1">
        <v>200410011</v>
      </c>
      <c r="B6" s="1" t="s">
        <v>11</v>
      </c>
      <c r="C6" s="1">
        <v>77</v>
      </c>
      <c r="D6" s="1">
        <v>95</v>
      </c>
      <c r="E6" s="1">
        <v>61</v>
      </c>
      <c r="F6" s="1">
        <f t="shared" si="0"/>
        <v>233</v>
      </c>
      <c r="G6" s="1" t="str">
        <f t="shared" si="1"/>
        <v>优秀</v>
      </c>
    </row>
    <row r="7" spans="1:7">
      <c r="A7" s="1">
        <v>200410015</v>
      </c>
      <c r="B7" s="1" t="s">
        <v>12</v>
      </c>
      <c r="C7" s="1">
        <v>83</v>
      </c>
      <c r="D7" s="1">
        <v>73</v>
      </c>
      <c r="E7" s="1">
        <v>63</v>
      </c>
      <c r="F7" s="1">
        <f t="shared" si="0"/>
        <v>219</v>
      </c>
      <c r="G7" s="1" t="str">
        <f t="shared" si="1"/>
        <v/>
      </c>
    </row>
    <row r="8" spans="1:7">
      <c r="A8" s="1">
        <v>200410019</v>
      </c>
      <c r="B8" s="1" t="s">
        <v>13</v>
      </c>
      <c r="C8" s="1">
        <v>85</v>
      </c>
      <c r="D8" s="1">
        <v>90</v>
      </c>
      <c r="E8" s="1">
        <v>75</v>
      </c>
      <c r="F8" s="1">
        <f t="shared" si="0"/>
        <v>250</v>
      </c>
      <c r="G8" s="1" t="str">
        <f t="shared" si="1"/>
        <v>优秀</v>
      </c>
    </row>
    <row r="9" spans="1:7">
      <c r="A9" s="2" t="s">
        <v>14</v>
      </c>
      <c r="B9" s="2"/>
      <c r="C9" s="1">
        <f>MAX(C3:C8)</f>
        <v>93</v>
      </c>
      <c r="D9" s="1">
        <f>MAX(D3:D8)</f>
        <v>95</v>
      </c>
      <c r="E9" s="1">
        <f>MAX(E3:E8)</f>
        <v>75</v>
      </c>
      <c r="F9" s="1"/>
      <c r="G9" s="1"/>
    </row>
    <row r="10" spans="1:7">
      <c r="A10" s="2" t="s">
        <v>15</v>
      </c>
      <c r="B10" s="2"/>
      <c r="C10" s="1">
        <f>AVERAGE(C3:C8)</f>
        <v>79</v>
      </c>
      <c r="D10" s="1">
        <f>AVERAGE(D3:D8)</f>
        <v>78</v>
      </c>
      <c r="E10" s="1">
        <f>AVERAGE(E3:E8)</f>
        <v>66.5</v>
      </c>
      <c r="F10" s="1"/>
      <c r="G10" s="1"/>
    </row>
    <row r="11" spans="1:7">
      <c r="A11" s="1" t="s">
        <v>16</v>
      </c>
      <c r="B11" s="3">
        <f>COUNTIF(G3:G8,"优秀")/COUNTA(B3:B8)</f>
        <v>0.5</v>
      </c>
      <c r="C11" s="1"/>
      <c r="D11" s="1"/>
      <c r="E11" s="1"/>
      <c r="F11" s="1"/>
      <c r="G11" s="1"/>
    </row>
  </sheetData>
  <mergeCells count="3">
    <mergeCell ref="A1:G1"/>
    <mergeCell ref="A9:B9"/>
    <mergeCell ref="A10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25810</dc:creator>
  <cp:lastModifiedBy>通晓宇宙</cp:lastModifiedBy>
  <dcterms:created xsi:type="dcterms:W3CDTF">2023-11-04T06:38:00Z</dcterms:created>
  <dcterms:modified xsi:type="dcterms:W3CDTF">2023-11-27T07:51:00Z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FB257104EE8F41DD98E7F6B72E023CF5_11</vt:lpwstr>
  </property>
  <property fmtid="{D5CDD505-2E9C-101B-9397-08002B2CF9AE}" pid="3" name="KSOProductBuildVer">
    <vt:lpwstr>2052-12.1.0.15712</vt:lpwstr>
  </property>
</Properties>
</file>