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xelfuerrutter/Desktop/AQM/AQM-22/"/>
    </mc:Choice>
  </mc:AlternateContent>
  <xr:revisionPtr revIDLastSave="0" documentId="13_ncr:1_{C45EFF18-8A62-D846-A455-62F5BEE950A8}" xr6:coauthVersionLast="47" xr6:coauthVersionMax="47" xr10:uidLastSave="{00000000-0000-0000-0000-000000000000}"/>
  <bookViews>
    <workbookView xWindow="0" yWindow="2040" windowWidth="28800" windowHeight="16560" xr2:uid="{F0AFDBDC-2F36-4B03-9269-C7A7A37A2E98}"/>
  </bookViews>
  <sheets>
    <sheet name="FX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2" i="1" l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<sst xmlns="http://schemas.openxmlformats.org/spreadsheetml/2006/main" count="374" uniqueCount="371">
  <si>
    <t xml:space="preserve">Time  </t>
  </si>
  <si>
    <t>Stockmarket</t>
  </si>
  <si>
    <t>Reserves</t>
  </si>
  <si>
    <t>Unemployment</t>
  </si>
  <si>
    <t>20423600b</t>
  </si>
  <si>
    <t>40736m</t>
  </si>
  <si>
    <t>-100672000m</t>
  </si>
  <si>
    <t>20274000b</t>
  </si>
  <si>
    <t>40816m</t>
  </si>
  <si>
    <t>-97323000m</t>
  </si>
  <si>
    <t>20061900b</t>
  </si>
  <si>
    <t>41276m</t>
  </si>
  <si>
    <t>-82490000m</t>
  </si>
  <si>
    <t>19898300b</t>
  </si>
  <si>
    <t>-96393000m</t>
  </si>
  <si>
    <t>19745900b</t>
  </si>
  <si>
    <t>42419m</t>
  </si>
  <si>
    <t>-87374000m</t>
  </si>
  <si>
    <t>19497200b</t>
  </si>
  <si>
    <t>42619m</t>
  </si>
  <si>
    <t>-86304000m</t>
  </si>
  <si>
    <t>19318800b</t>
  </si>
  <si>
    <t>42385m</t>
  </si>
  <si>
    <t>-91390000m</t>
  </si>
  <si>
    <t>19259000b</t>
  </si>
  <si>
    <t>43326m</t>
  </si>
  <si>
    <t>-87491000m</t>
  </si>
  <si>
    <t>18927700b</t>
  </si>
  <si>
    <t>43058m</t>
  </si>
  <si>
    <t>-85296000m</t>
  </si>
  <si>
    <t>18641400b</t>
  </si>
  <si>
    <t>42248m</t>
  </si>
  <si>
    <t>-91301000m</t>
  </si>
  <si>
    <t>18367700b</t>
  </si>
  <si>
    <t>43640m</t>
  </si>
  <si>
    <t>-87595000m</t>
  </si>
  <si>
    <t>18107100b</t>
  </si>
  <si>
    <t>44073m</t>
  </si>
  <si>
    <t>-84936000m</t>
  </si>
  <si>
    <t>17834500b</t>
  </si>
  <si>
    <t>44537m</t>
  </si>
  <si>
    <t>-83857000m</t>
  </si>
  <si>
    <t>17626700b</t>
  </si>
  <si>
    <t>43728m</t>
  </si>
  <si>
    <t>-85402000m</t>
  </si>
  <si>
    <t>17365300b</t>
  </si>
  <si>
    <t>43057m</t>
  </si>
  <si>
    <t>-81144000m</t>
  </si>
  <si>
    <t>17161500b</t>
  </si>
  <si>
    <t>43052m</t>
  </si>
  <si>
    <t>-80243000m</t>
  </si>
  <si>
    <t>16896700b</t>
  </si>
  <si>
    <t>43506m</t>
  </si>
  <si>
    <t>-82189000m</t>
  </si>
  <si>
    <t>16763800b</t>
  </si>
  <si>
    <t>43247m</t>
  </si>
  <si>
    <t>-79970000m</t>
  </si>
  <si>
    <t>16563500b</t>
  </si>
  <si>
    <t>41662m</t>
  </si>
  <si>
    <t>-71171000m</t>
  </si>
  <si>
    <t>16232900b</t>
  </si>
  <si>
    <t>41387m</t>
  </si>
  <si>
    <t>-75949000m</t>
  </si>
  <si>
    <t>4779800b</t>
  </si>
  <si>
    <t>41154m</t>
  </si>
  <si>
    <t>-73626000m</t>
  </si>
  <si>
    <t>4261900b</t>
  </si>
  <si>
    <t>41242m</t>
  </si>
  <si>
    <t>-67823000m</t>
  </si>
  <si>
    <t>4002900b</t>
  </si>
  <si>
    <t>41121m</t>
  </si>
  <si>
    <t>-62548000m</t>
  </si>
  <si>
    <t>3993600b</t>
  </si>
  <si>
    <t>-67133000m</t>
  </si>
  <si>
    <t>4007100b</t>
  </si>
  <si>
    <t>41536m</t>
  </si>
  <si>
    <t>-68359000m</t>
  </si>
  <si>
    <t>3955300b</t>
  </si>
  <si>
    <t>40966m</t>
  </si>
  <si>
    <t>-64139000m</t>
  </si>
  <si>
    <t>3935300b</t>
  </si>
  <si>
    <t>41485m</t>
  </si>
  <si>
    <t>-66080000m</t>
  </si>
  <si>
    <t>3900000b</t>
  </si>
  <si>
    <t>40946m</t>
  </si>
  <si>
    <t>-70518000m</t>
  </si>
  <si>
    <t>3858900b</t>
  </si>
  <si>
    <t>41428m</t>
  </si>
  <si>
    <t>-72674000m</t>
  </si>
  <si>
    <t>3856800b</t>
  </si>
  <si>
    <t>41370m</t>
  </si>
  <si>
    <t>-72288000m</t>
  </si>
  <si>
    <t>3824400b</t>
  </si>
  <si>
    <t>42024m</t>
  </si>
  <si>
    <t>-73463000m</t>
  </si>
  <si>
    <t>3783200b</t>
  </si>
  <si>
    <t>41409m</t>
  </si>
  <si>
    <t>-75399000m</t>
  </si>
  <si>
    <t>3775000b</t>
  </si>
  <si>
    <t>41105m</t>
  </si>
  <si>
    <t>-72861000m</t>
  </si>
  <si>
    <t>3733600b</t>
  </si>
  <si>
    <t>41277m</t>
  </si>
  <si>
    <t>-72598000m</t>
  </si>
  <si>
    <t>3762900b</t>
  </si>
  <si>
    <t>41504m</t>
  </si>
  <si>
    <t>-71005000m</t>
  </si>
  <si>
    <t>3754800b</t>
  </si>
  <si>
    <t>42063m</t>
  </si>
  <si>
    <t>-71534000m</t>
  </si>
  <si>
    <t>3763400b</t>
  </si>
  <si>
    <t>41938m</t>
  </si>
  <si>
    <t>-78386000m</t>
  </si>
  <si>
    <t>3705600b</t>
  </si>
  <si>
    <t>41078m</t>
  </si>
  <si>
    <t>-72971000m</t>
  </si>
  <si>
    <t>3728200b</t>
  </si>
  <si>
    <t>41201m</t>
  </si>
  <si>
    <t>-75227000m</t>
  </si>
  <si>
    <t>3701800b</t>
  </si>
  <si>
    <t>41745m</t>
  </si>
  <si>
    <t>-75578000m</t>
  </si>
  <si>
    <t>3693200b</t>
  </si>
  <si>
    <t>42065m</t>
  </si>
  <si>
    <t>-73947000m</t>
  </si>
  <si>
    <t>3677500b</t>
  </si>
  <si>
    <t>42174m</t>
  </si>
  <si>
    <t>-73487000m</t>
  </si>
  <si>
    <t>3652200b</t>
  </si>
  <si>
    <t>42293m</t>
  </si>
  <si>
    <t>-68605000m</t>
  </si>
  <si>
    <t>3650800b</t>
  </si>
  <si>
    <t>42591m</t>
  </si>
  <si>
    <t>-65800000m</t>
  </si>
  <si>
    <t>3655200b</t>
  </si>
  <si>
    <t>43389m</t>
  </si>
  <si>
    <t>-69185000m</t>
  </si>
  <si>
    <t>3663400b</t>
  </si>
  <si>
    <t>44425m</t>
  </si>
  <si>
    <t>-69537000m</t>
  </si>
  <si>
    <t>3619000b</t>
  </si>
  <si>
    <t>44123m</t>
  </si>
  <si>
    <t>-74542000m</t>
  </si>
  <si>
    <t>3656200b</t>
  </si>
  <si>
    <t>44168m</t>
  </si>
  <si>
    <t>-73094000m</t>
  </si>
  <si>
    <t>3610600b</t>
  </si>
  <si>
    <t>42775m</t>
  </si>
  <si>
    <t>-71011000m</t>
  </si>
  <si>
    <t>3631000b</t>
  </si>
  <si>
    <t>42567m</t>
  </si>
  <si>
    <t>-69770000m</t>
  </si>
  <si>
    <t>3606300b</t>
  </si>
  <si>
    <t>41831m</t>
  </si>
  <si>
    <t>-65944000m</t>
  </si>
  <si>
    <t>3571200b</t>
  </si>
  <si>
    <t>42339m</t>
  </si>
  <si>
    <t>-64820000m</t>
  </si>
  <si>
    <t>3587800b</t>
  </si>
  <si>
    <t>42908m</t>
  </si>
  <si>
    <t>-63923000m</t>
  </si>
  <si>
    <t>3548600b</t>
  </si>
  <si>
    <t>42714m</t>
  </si>
  <si>
    <t>-64347000m</t>
  </si>
  <si>
    <t>3524900b</t>
  </si>
  <si>
    <t>41508m</t>
  </si>
  <si>
    <t>-65525000m</t>
  </si>
  <si>
    <t>3516100b</t>
  </si>
  <si>
    <t>41383m</t>
  </si>
  <si>
    <t>-66573000m</t>
  </si>
  <si>
    <t>3451200b</t>
  </si>
  <si>
    <t>40532m</t>
  </si>
  <si>
    <t>-67480000m</t>
  </si>
  <si>
    <t>3450500b</t>
  </si>
  <si>
    <t>40108m</t>
  </si>
  <si>
    <t>-64530000m</t>
  </si>
  <si>
    <t>3402700b</t>
  </si>
  <si>
    <t>39838m</t>
  </si>
  <si>
    <t>-63062000m</t>
  </si>
  <si>
    <t>3391200b</t>
  </si>
  <si>
    <t>40126m</t>
  </si>
  <si>
    <t>-65411000m</t>
  </si>
  <si>
    <t>3340900b</t>
  </si>
  <si>
    <t>39023m</t>
  </si>
  <si>
    <t>-62467000m</t>
  </si>
  <si>
    <t>3355000b</t>
  </si>
  <si>
    <t>39422m</t>
  </si>
  <si>
    <t>-65793000m</t>
  </si>
  <si>
    <t>3333400b</t>
  </si>
  <si>
    <t>41706m</t>
  </si>
  <si>
    <t>-60388000m</t>
  </si>
  <si>
    <t>3327700b</t>
  </si>
  <si>
    <t>42988m</t>
  </si>
  <si>
    <t>-59528000m</t>
  </si>
  <si>
    <t>3319300b</t>
  </si>
  <si>
    <t>42403m</t>
  </si>
  <si>
    <t>-61456000m</t>
  </si>
  <si>
    <t>3246000b</t>
  </si>
  <si>
    <t>42642m</t>
  </si>
  <si>
    <t>-62341000m</t>
  </si>
  <si>
    <t>3246100b</t>
  </si>
  <si>
    <t>42267m</t>
  </si>
  <si>
    <t>-63822000m</t>
  </si>
  <si>
    <t>3237600b</t>
  </si>
  <si>
    <t>41183m</t>
  </si>
  <si>
    <t>-60660000m</t>
  </si>
  <si>
    <t>3198500b</t>
  </si>
  <si>
    <t>42459m</t>
  </si>
  <si>
    <t>-58529000m</t>
  </si>
  <si>
    <t>3154000b</t>
  </si>
  <si>
    <t>41490m</t>
  </si>
  <si>
    <t>-57114000m</t>
  </si>
  <si>
    <t>3128800b</t>
  </si>
  <si>
    <t>40279m</t>
  </si>
  <si>
    <t>-62954000m</t>
  </si>
  <si>
    <t>3096900b</t>
  </si>
  <si>
    <t>39086m</t>
  </si>
  <si>
    <t>-60273000m</t>
  </si>
  <si>
    <t>3095800b</t>
  </si>
  <si>
    <t>39242m</t>
  </si>
  <si>
    <t>-61386000m</t>
  </si>
  <si>
    <t>3082300b</t>
  </si>
  <si>
    <t>38219m</t>
  </si>
  <si>
    <t>-60703000m</t>
  </si>
  <si>
    <t>3018800b</t>
  </si>
  <si>
    <t>39581m</t>
  </si>
  <si>
    <t>-60916000m</t>
  </si>
  <si>
    <t>3047000b</t>
  </si>
  <si>
    <t>39954m</t>
  </si>
  <si>
    <t>-62200000m</t>
  </si>
  <si>
    <t>3029000b</t>
  </si>
  <si>
    <t>39833m</t>
  </si>
  <si>
    <t>-65351000m</t>
  </si>
  <si>
    <t>3040900b</t>
  </si>
  <si>
    <t>39134m</t>
  </si>
  <si>
    <t>-61403000m</t>
  </si>
  <si>
    <t>3020900b</t>
  </si>
  <si>
    <t>39631m</t>
  </si>
  <si>
    <t>-64119000m</t>
  </si>
  <si>
    <t>2981900b</t>
  </si>
  <si>
    <t>39045m</t>
  </si>
  <si>
    <t>-60326000m</t>
  </si>
  <si>
    <t>2999200b</t>
  </si>
  <si>
    <t>39924m</t>
  </si>
  <si>
    <t>-61221000m</t>
  </si>
  <si>
    <t>2998400b</t>
  </si>
  <si>
    <t>38986m</t>
  </si>
  <si>
    <t>-70983000m</t>
  </si>
  <si>
    <t>3005400b</t>
  </si>
  <si>
    <t>40005m</t>
  </si>
  <si>
    <t>-56248000m</t>
  </si>
  <si>
    <t>2941300b</t>
  </si>
  <si>
    <t>40504m</t>
  </si>
  <si>
    <t>-60628000m</t>
  </si>
  <si>
    <t>2940900b</t>
  </si>
  <si>
    <t>41944m</t>
  </si>
  <si>
    <t>-63719000m</t>
  </si>
  <si>
    <t>2888800b</t>
  </si>
  <si>
    <t>42818m</t>
  </si>
  <si>
    <t>-60065000m</t>
  </si>
  <si>
    <t>2870700b</t>
  </si>
  <si>
    <t>43935m</t>
  </si>
  <si>
    <t>-61013000m</t>
  </si>
  <si>
    <t>2865200b</t>
  </si>
  <si>
    <t>44506m</t>
  </si>
  <si>
    <t>-62617000m</t>
  </si>
  <si>
    <t>2804200b</t>
  </si>
  <si>
    <t>46557m</t>
  </si>
  <si>
    <t>-58165000m</t>
  </si>
  <si>
    <t>2843000b</t>
  </si>
  <si>
    <t>47285m</t>
  </si>
  <si>
    <t>-60506000m</t>
  </si>
  <si>
    <t>2827100b</t>
  </si>
  <si>
    <t>48188m</t>
  </si>
  <si>
    <t>-60077000m</t>
  </si>
  <si>
    <t>2791300b</t>
  </si>
  <si>
    <t>47977m</t>
  </si>
  <si>
    <t>-61310000m</t>
  </si>
  <si>
    <t>2773200b</t>
  </si>
  <si>
    <t>48396m</t>
  </si>
  <si>
    <t>-65295000m</t>
  </si>
  <si>
    <t>2751400b</t>
  </si>
  <si>
    <t>48030m</t>
  </si>
  <si>
    <t>-62457000m</t>
  </si>
  <si>
    <t>2724700b</t>
  </si>
  <si>
    <t>48237m</t>
  </si>
  <si>
    <t>-60493000m</t>
  </si>
  <si>
    <t>2698900b</t>
  </si>
  <si>
    <t>47523m</t>
  </si>
  <si>
    <t>-58766000m</t>
  </si>
  <si>
    <t>2664300b</t>
  </si>
  <si>
    <t>47599m</t>
  </si>
  <si>
    <t>-54618931m</t>
  </si>
  <si>
    <t>2634600b</t>
  </si>
  <si>
    <t>47692m</t>
  </si>
  <si>
    <t>-54240264m</t>
  </si>
  <si>
    <t>2623600b</t>
  </si>
  <si>
    <t>48458m</t>
  </si>
  <si>
    <t>-56849358m</t>
  </si>
  <si>
    <t>2584800b</t>
  </si>
  <si>
    <t>48278m</t>
  </si>
  <si>
    <t>-60701131m</t>
  </si>
  <si>
    <t>2555900b</t>
  </si>
  <si>
    <t>47543m</t>
  </si>
  <si>
    <t>-57015265m</t>
  </si>
  <si>
    <t>2544500b</t>
  </si>
  <si>
    <t>47688m</t>
  </si>
  <si>
    <t>-56961755m</t>
  </si>
  <si>
    <t>2528300b</t>
  </si>
  <si>
    <t>46920m</t>
  </si>
  <si>
    <t>-54715016m</t>
  </si>
  <si>
    <t>2527900b</t>
  </si>
  <si>
    <t>46556m</t>
  </si>
  <si>
    <t>-61428473m</t>
  </si>
  <si>
    <t>2507100b</t>
  </si>
  <si>
    <t>47556m</t>
  </si>
  <si>
    <t>-57525705m</t>
  </si>
  <si>
    <t>2477500b</t>
  </si>
  <si>
    <t>47544m</t>
  </si>
  <si>
    <t>-54771135m</t>
  </si>
  <si>
    <t>2470600b</t>
  </si>
  <si>
    <t>-60725877m</t>
  </si>
  <si>
    <t>2475500b</t>
  </si>
  <si>
    <t>49708m</t>
  </si>
  <si>
    <t>-59916944m</t>
  </si>
  <si>
    <t>2460700b</t>
  </si>
  <si>
    <t>49922m</t>
  </si>
  <si>
    <t>-55800270m</t>
  </si>
  <si>
    <t>2441200b</t>
  </si>
  <si>
    <t>50590m</t>
  </si>
  <si>
    <t>-63791183m</t>
  </si>
  <si>
    <t>2420100b</t>
  </si>
  <si>
    <t>51192m</t>
  </si>
  <si>
    <t>-59541733m</t>
  </si>
  <si>
    <t>2386600b</t>
  </si>
  <si>
    <t>51554m</t>
  </si>
  <si>
    <t>-56555262m</t>
  </si>
  <si>
    <t>2354100b</t>
  </si>
  <si>
    <t>50819m</t>
  </si>
  <si>
    <t>-60179027m</t>
  </si>
  <si>
    <t>2315000b</t>
  </si>
  <si>
    <t>50293m</t>
  </si>
  <si>
    <t>-58946608m</t>
  </si>
  <si>
    <t>2275300b</t>
  </si>
  <si>
    <t>50519m</t>
  </si>
  <si>
    <t>-59407286m</t>
  </si>
  <si>
    <t>2256200b</t>
  </si>
  <si>
    <t>50295m</t>
  </si>
  <si>
    <t>-61698896m</t>
  </si>
  <si>
    <t>2237300b</t>
  </si>
  <si>
    <t>51675m</t>
  </si>
  <si>
    <t>-63280174m</t>
  </si>
  <si>
    <t>2227800b</t>
  </si>
  <si>
    <t>51141m</t>
  </si>
  <si>
    <t>-66126317m</t>
  </si>
  <si>
    <t>2207100b</t>
  </si>
  <si>
    <t>51532m</t>
  </si>
  <si>
    <t>-59456811m</t>
  </si>
  <si>
    <t>2201800b</t>
  </si>
  <si>
    <t>52279m</t>
  </si>
  <si>
    <t>-65662742m</t>
  </si>
  <si>
    <t>Shortterm_Interest_Rate</t>
  </si>
  <si>
    <t>Longterm_Interest_Rate</t>
  </si>
  <si>
    <t>Money_Supplied_M1</t>
  </si>
  <si>
    <t>Money_Supplied_M1_Value</t>
  </si>
  <si>
    <t>Reserves_Value</t>
  </si>
  <si>
    <t>Trade_Balance</t>
  </si>
  <si>
    <t>Trade_Balance_Value</t>
  </si>
  <si>
    <t>Consumer_Price_Index</t>
  </si>
  <si>
    <t>Producer_Price_Index</t>
  </si>
  <si>
    <t>Retail_Sales_Turnover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</si>
</sst>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14" fontId="0" fillId="0" borderId="1" xfId="0" quotePrefix="1" applyNumberFormat="1" applyBorder="1"/>
    <xf numFmtId="0" fontId="0" fillId="0" borderId="1" xfId="0" applyBorder="1"/>
    <xf numFmtId="10" fontId="1" fillId="0" borderId="1" xfId="0" applyNumberFormat="1" applyFont="1" applyBorder="1"/>
    <xf numFmtId="0" fontId="2" fillId="0" borderId="1" xfId="0" applyFont="1" applyBorder="1"/>
    <xf numFmtId="0" fontId="2" fillId="0" borderId="1" xfId="1" applyFont="1" applyBorder="1"/>
    <xf numFmtId="10" fontId="2" fillId="0" borderId="1" xfId="0" applyNumberFormat="1" applyFont="1" applyBorder="1"/>
    <xf numFmtId="14" fontId="0" fillId="0" borderId="1" xfId="0" applyNumberFormat="1" applyBorder="1"/>
  </cellXfs>
  <cellStyles count="2">
    <cellStyle name="Standard" xfId="0" builtinId="0"/>
    <cellStyle name="Standard 3" xfId="1" xr:uid="{7E113602-137F-49A3-9BE8-56CF1D3437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7112948-CD4A-F94F-BC44-5D75DE96F358}">
  <we:reference id="wa200000565" version="1.0.0.26" store="de-DE" storeType="OMEX"/>
  <we:alternateReferences>
    <we:reference id="wa200000565" version="1.0.0.26" store="" storeType="OMEX"/>
  </we:alternateReferences>
  <we:properties>
    <we:property name="userSettings_GEDTC-539936" value="&quot;{\&quot;dex2RequestClickThrough\&quot;:false,\&quot;isKeepRICUpperCase\&quot;:false,\&quot;functionSeparator\&quot;:\&quot;;\&quot;,\&quot;instrumentsHeaderSetting\&quot;:{\&quot;isInclude\&quot;:true,\&quot;headerPosition\&quot;:\&quot;Row\&quot;},\&quot;fieldsHeaderSetting\&quot;:{\&quot;isInclude\&quot;:true,\&quot;headerPosition\&quot;:\&quot;Column\&quot;},\&quot;dateHeaderSetting\&quot;:{\&quot;isInclude\&quot;:false,\&quot;headerPosition\&quot;:\&quot;Column\&quot;},\&quot;commonUserFundamentalsType\&quot;:\&quot;PLATFORM_DEFAULT\&quot;,\&quot;eikonWebmode\&quot;:\&quot;Eikon4\&quot;}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RDP.Data</we:customFunctionIds>
        <we:customFunctionIds>RDP.Price</we:customFunctionIds>
        <we:customFunctionIds>RDP.HistoricalPricing</we:customFunctionIds>
        <we:customFunctionIds>RDP.Analytics</we:customFunctionIds>
        <we:customFunctionIds>RDP.Search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9639-8CDF-4CF2-96BC-8567FA910CA7}">
  <dimension ref="A2:N122"/>
  <sheetViews>
    <sheetView tabSelected="1" zoomScale="83" workbookViewId="0">
      <selection activeCell="N2" sqref="N2"/>
    </sheetView>
  </sheetViews>
  <sheetFormatPr baseColWidth="10" defaultRowHeight="15" x14ac:dyDescent="0.2"/>
  <cols>
    <col min="1" max="1" width="13" bestFit="1" customWidth="1"/>
    <col min="2" max="2" width="20.5" bestFit="1" customWidth="1"/>
    <col min="3" max="3" width="19.83203125" bestFit="1" customWidth="1"/>
    <col min="4" max="4" width="14.83203125" bestFit="1" customWidth="1"/>
    <col min="5" max="5" width="17.5" bestFit="1" customWidth="1"/>
    <col min="6" max="6" width="23.5" bestFit="1" customWidth="1"/>
    <col min="7" max="7" width="14.83203125" bestFit="1" customWidth="1"/>
    <col min="8" max="8" width="14.83203125" customWidth="1"/>
    <col min="9" max="9" width="14.83203125" bestFit="1" customWidth="1"/>
    <col min="10" max="10" width="17.6640625" bestFit="1" customWidth="1"/>
    <col min="11" max="11" width="14.83203125" bestFit="1" customWidth="1"/>
    <col min="12" max="12" width="19" bestFit="1" customWidth="1"/>
    <col min="13" max="13" width="18" bestFit="1" customWidth="1"/>
    <col min="14" max="14" width="18.33203125" bestFit="1" customWidth="1"/>
  </cols>
  <sheetData>
    <row r="2" spans="1:14" ht="16" x14ac:dyDescent="0.2">
      <c r="A2" s="1" t="s">
        <v>0</v>
      </c>
      <c r="B2" s="2" t="s">
        <v>361</v>
      </c>
      <c r="C2" s="2" t="s">
        <v>362</v>
      </c>
      <c r="D2" s="2" t="s">
        <v>1</v>
      </c>
      <c r="E2" s="1" t="s">
        <v>363</v>
      </c>
      <c r="F2" s="2" t="s">
        <v>364</v>
      </c>
      <c r="G2" s="3" t="s">
        <v>2</v>
      </c>
      <c r="H2" s="4" t="s">
        <v>365</v>
      </c>
      <c r="I2" s="5" t="s">
        <v>366</v>
      </c>
      <c r="J2" s="5" t="s">
        <v>367</v>
      </c>
      <c r="K2" s="5" t="s">
        <v>3</v>
      </c>
      <c r="L2" s="5" t="s">
        <v>368</v>
      </c>
      <c r="M2" s="5" t="s">
        <v>369</v>
      </c>
      <c r="N2" s="5" t="s">
        <v>370</v>
      </c>
    </row>
    <row r="3" spans="1:14" x14ac:dyDescent="0.2">
      <c r="A3" s="12">
        <v>40939</v>
      </c>
      <c r="B3" s="7">
        <v>0.54239999999999999</v>
      </c>
      <c r="C3" s="7">
        <v>1.7944500000000001</v>
      </c>
      <c r="D3" s="7">
        <v>1312.41</v>
      </c>
      <c r="E3" s="7" t="s">
        <v>358</v>
      </c>
      <c r="F3" s="7" t="str">
        <f t="shared" ref="F3:F34" si="0">REPLACE(E3,8,1,"000000000")</f>
        <v>2201800000000000</v>
      </c>
      <c r="G3" s="7" t="s">
        <v>359</v>
      </c>
      <c r="H3" s="7" t="str">
        <f t="shared" ref="H3:H34" si="1">REPLACE(G3,6,1,"000000")</f>
        <v>52279000000</v>
      </c>
      <c r="I3" s="7" t="s">
        <v>360</v>
      </c>
      <c r="J3" s="7" t="str">
        <f t="shared" ref="J3:J34" si="2">REPLACE(I3,10,1,"000000")</f>
        <v>-65662742000000</v>
      </c>
      <c r="K3" s="8">
        <v>8.3000000000000004E-2</v>
      </c>
      <c r="L3" s="9">
        <v>102.955</v>
      </c>
      <c r="M3" s="10">
        <v>107.559</v>
      </c>
      <c r="N3" s="11">
        <v>-0.21387999999999999</v>
      </c>
    </row>
    <row r="4" spans="1:14" x14ac:dyDescent="0.2">
      <c r="A4" s="12">
        <v>40968</v>
      </c>
      <c r="B4" s="7">
        <v>0.48430000000000001</v>
      </c>
      <c r="C4" s="7">
        <v>1.97305</v>
      </c>
      <c r="D4" s="7">
        <v>1365.68</v>
      </c>
      <c r="E4" s="7" t="s">
        <v>355</v>
      </c>
      <c r="F4" s="7" t="str">
        <f t="shared" si="0"/>
        <v>2207100000000000</v>
      </c>
      <c r="G4" s="7" t="s">
        <v>356</v>
      </c>
      <c r="H4" s="7" t="str">
        <f t="shared" si="1"/>
        <v>51532000000</v>
      </c>
      <c r="I4" s="7" t="s">
        <v>357</v>
      </c>
      <c r="J4" s="7" t="str">
        <f t="shared" si="2"/>
        <v>-59456811000000</v>
      </c>
      <c r="K4" s="8">
        <v>8.3000000000000004E-2</v>
      </c>
      <c r="L4" s="9">
        <v>103.026</v>
      </c>
      <c r="M4" s="10">
        <v>107.837</v>
      </c>
      <c r="N4" s="11">
        <v>4.8469999999999999E-2</v>
      </c>
    </row>
    <row r="5" spans="1:14" x14ac:dyDescent="0.2">
      <c r="A5" s="12">
        <v>40999</v>
      </c>
      <c r="B5" s="7">
        <v>0.46820000000000001</v>
      </c>
      <c r="C5" s="7">
        <v>2.2132999999999998</v>
      </c>
      <c r="D5" s="7">
        <v>1408.47</v>
      </c>
      <c r="E5" s="7" t="s">
        <v>352</v>
      </c>
      <c r="F5" s="7" t="str">
        <f t="shared" si="0"/>
        <v>2227800000000000</v>
      </c>
      <c r="G5" s="7" t="s">
        <v>353</v>
      </c>
      <c r="H5" s="7" t="str">
        <f t="shared" si="1"/>
        <v>51141000000</v>
      </c>
      <c r="I5" s="7" t="s">
        <v>354</v>
      </c>
      <c r="J5" s="7" t="str">
        <f t="shared" si="2"/>
        <v>-66126317000000</v>
      </c>
      <c r="K5" s="8">
        <v>8.2000000000000003E-2</v>
      </c>
      <c r="L5" s="9">
        <v>103.227</v>
      </c>
      <c r="M5" s="10">
        <v>107.94799999999999</v>
      </c>
      <c r="N5" s="11">
        <v>0.11210000000000001</v>
      </c>
    </row>
    <row r="6" spans="1:14" x14ac:dyDescent="0.2">
      <c r="A6" s="12">
        <v>41029</v>
      </c>
      <c r="B6" s="7">
        <v>0.46589999999999998</v>
      </c>
      <c r="C6" s="7">
        <v>1.9180999999999999</v>
      </c>
      <c r="D6" s="7">
        <v>1397.91</v>
      </c>
      <c r="E6" s="7" t="s">
        <v>349</v>
      </c>
      <c r="F6" s="7" t="str">
        <f t="shared" si="0"/>
        <v>2237300000000000</v>
      </c>
      <c r="G6" s="7" t="s">
        <v>350</v>
      </c>
      <c r="H6" s="7" t="str">
        <f t="shared" si="1"/>
        <v>51675000000</v>
      </c>
      <c r="I6" s="7" t="s">
        <v>351</v>
      </c>
      <c r="J6" s="7" t="str">
        <f t="shared" si="2"/>
        <v>-63280174000000</v>
      </c>
      <c r="K6" s="8">
        <v>8.2000000000000003E-2</v>
      </c>
      <c r="L6" s="9">
        <v>103.42</v>
      </c>
      <c r="M6" s="10">
        <v>107.893</v>
      </c>
      <c r="N6" s="11">
        <v>-5.1189999999999999E-2</v>
      </c>
    </row>
    <row r="7" spans="1:14" x14ac:dyDescent="0.2">
      <c r="A7" s="12">
        <v>41060</v>
      </c>
      <c r="B7" s="7">
        <v>0.46689999999999998</v>
      </c>
      <c r="C7" s="7">
        <v>1.5620000000000001</v>
      </c>
      <c r="D7" s="7">
        <v>1310.33</v>
      </c>
      <c r="E7" s="7" t="s">
        <v>346</v>
      </c>
      <c r="F7" s="7" t="str">
        <f t="shared" si="0"/>
        <v>2256200000000000</v>
      </c>
      <c r="G7" s="7" t="s">
        <v>347</v>
      </c>
      <c r="H7" s="7" t="str">
        <f t="shared" si="1"/>
        <v>50295000000</v>
      </c>
      <c r="I7" s="7" t="s">
        <v>348</v>
      </c>
      <c r="J7" s="7" t="str">
        <f t="shared" si="2"/>
        <v>-61698896000000</v>
      </c>
      <c r="K7" s="8">
        <v>8.2000000000000003E-2</v>
      </c>
      <c r="L7" s="9">
        <v>103.56399999999999</v>
      </c>
      <c r="M7" s="10">
        <v>107.28100000000001</v>
      </c>
      <c r="N7" s="11">
        <v>6.5299999999999997E-2</v>
      </c>
    </row>
    <row r="8" spans="1:14" x14ac:dyDescent="0.2">
      <c r="A8" s="12">
        <v>41090</v>
      </c>
      <c r="B8" s="7">
        <v>0.46060000000000001</v>
      </c>
      <c r="C8" s="7">
        <v>1.64235</v>
      </c>
      <c r="D8" s="7">
        <v>1362.16</v>
      </c>
      <c r="E8" s="7" t="s">
        <v>343</v>
      </c>
      <c r="F8" s="7" t="str">
        <f t="shared" si="0"/>
        <v>2275300000000000</v>
      </c>
      <c r="G8" s="7" t="s">
        <v>344</v>
      </c>
      <c r="H8" s="7" t="str">
        <f t="shared" si="1"/>
        <v>50519000000</v>
      </c>
      <c r="I8" s="7" t="s">
        <v>345</v>
      </c>
      <c r="J8" s="7" t="str">
        <f t="shared" si="2"/>
        <v>-59407286000000</v>
      </c>
      <c r="K8" s="8">
        <v>8.2000000000000003E-2</v>
      </c>
      <c r="L8" s="9">
        <v>103.744</v>
      </c>
      <c r="M8" s="10">
        <v>106.836</v>
      </c>
      <c r="N8" s="11">
        <v>-4.2119999999999998E-2</v>
      </c>
    </row>
    <row r="9" spans="1:14" x14ac:dyDescent="0.2">
      <c r="A9" s="12">
        <v>41121</v>
      </c>
      <c r="B9" s="7">
        <v>0.44259999999999999</v>
      </c>
      <c r="C9" s="7">
        <v>1.46875</v>
      </c>
      <c r="D9" s="7">
        <v>1379.32</v>
      </c>
      <c r="E9" s="7" t="s">
        <v>340</v>
      </c>
      <c r="F9" s="7" t="str">
        <f t="shared" si="0"/>
        <v>2315000000000000</v>
      </c>
      <c r="G9" s="7" t="s">
        <v>341</v>
      </c>
      <c r="H9" s="7" t="str">
        <f t="shared" si="1"/>
        <v>50293000000</v>
      </c>
      <c r="I9" s="7" t="s">
        <v>342</v>
      </c>
      <c r="J9" s="7" t="str">
        <f t="shared" si="2"/>
        <v>-58946608000000</v>
      </c>
      <c r="K9" s="8">
        <v>8.2000000000000003E-2</v>
      </c>
      <c r="L9" s="9">
        <v>103.901</v>
      </c>
      <c r="M9" s="10">
        <v>107.003</v>
      </c>
      <c r="N9" s="11">
        <v>-1.234E-2</v>
      </c>
    </row>
    <row r="10" spans="1:14" x14ac:dyDescent="0.2">
      <c r="A10" s="12">
        <v>41152</v>
      </c>
      <c r="B10" s="7">
        <v>0.41830000000000001</v>
      </c>
      <c r="C10" s="7">
        <v>1.54755</v>
      </c>
      <c r="D10" s="7">
        <v>1406.58</v>
      </c>
      <c r="E10" s="7" t="s">
        <v>337</v>
      </c>
      <c r="F10" s="7" t="str">
        <f t="shared" si="0"/>
        <v>2354100000000000</v>
      </c>
      <c r="G10" s="7" t="s">
        <v>338</v>
      </c>
      <c r="H10" s="7" t="str">
        <f t="shared" si="1"/>
        <v>50819000000</v>
      </c>
      <c r="I10" s="7" t="s">
        <v>339</v>
      </c>
      <c r="J10" s="7" t="str">
        <f t="shared" si="2"/>
        <v>-60179027000000</v>
      </c>
      <c r="K10" s="8">
        <v>8.1000000000000003E-2</v>
      </c>
      <c r="L10" s="9">
        <v>104.02</v>
      </c>
      <c r="M10" s="10">
        <v>108.282</v>
      </c>
      <c r="N10" s="11">
        <v>5.5289999999999999E-2</v>
      </c>
    </row>
    <row r="11" spans="1:14" x14ac:dyDescent="0.2">
      <c r="A11" s="12">
        <v>41182</v>
      </c>
      <c r="B11" s="7">
        <v>0.35849999999999999</v>
      </c>
      <c r="C11" s="7">
        <v>1.6317999999999999</v>
      </c>
      <c r="D11" s="7">
        <v>1440.67</v>
      </c>
      <c r="E11" s="7" t="s">
        <v>334</v>
      </c>
      <c r="F11" s="7" t="str">
        <f t="shared" si="0"/>
        <v>2386600000000000</v>
      </c>
      <c r="G11" s="7" t="s">
        <v>335</v>
      </c>
      <c r="H11" s="7" t="str">
        <f t="shared" si="1"/>
        <v>51554000000</v>
      </c>
      <c r="I11" s="7" t="s">
        <v>336</v>
      </c>
      <c r="J11" s="7" t="str">
        <f t="shared" si="2"/>
        <v>-56555262000000</v>
      </c>
      <c r="K11" s="8">
        <v>7.8E-2</v>
      </c>
      <c r="L11" s="9">
        <v>104.212</v>
      </c>
      <c r="M11" s="10">
        <v>109.283</v>
      </c>
      <c r="N11" s="11">
        <v>-7.732E-2</v>
      </c>
    </row>
    <row r="12" spans="1:14" x14ac:dyDescent="0.2">
      <c r="A12" s="12">
        <v>41213</v>
      </c>
      <c r="B12" s="7">
        <v>0.31280000000000002</v>
      </c>
      <c r="C12" s="7">
        <v>1.69275</v>
      </c>
      <c r="D12" s="7">
        <v>1412.16</v>
      </c>
      <c r="E12" s="7" t="s">
        <v>331</v>
      </c>
      <c r="F12" s="7" t="str">
        <f t="shared" si="0"/>
        <v>2420100000000000</v>
      </c>
      <c r="G12" s="7" t="s">
        <v>332</v>
      </c>
      <c r="H12" s="7" t="str">
        <f t="shared" si="1"/>
        <v>51192000000</v>
      </c>
      <c r="I12" s="7" t="s">
        <v>333</v>
      </c>
      <c r="J12" s="7" t="str">
        <f t="shared" si="2"/>
        <v>-59541733000000</v>
      </c>
      <c r="K12" s="8">
        <v>7.8E-2</v>
      </c>
      <c r="L12" s="9">
        <v>104.377</v>
      </c>
      <c r="M12" s="10">
        <v>109.39400000000001</v>
      </c>
      <c r="N12" s="11">
        <v>3.576E-2</v>
      </c>
    </row>
    <row r="13" spans="1:14" x14ac:dyDescent="0.2">
      <c r="A13" s="12">
        <v>41243</v>
      </c>
      <c r="B13" s="7">
        <v>0.3105</v>
      </c>
      <c r="C13" s="7">
        <v>1.61555</v>
      </c>
      <c r="D13" s="7">
        <v>1416.18</v>
      </c>
      <c r="E13" s="7" t="s">
        <v>328</v>
      </c>
      <c r="F13" s="7" t="str">
        <f t="shared" si="0"/>
        <v>2441200000000000</v>
      </c>
      <c r="G13" s="7" t="s">
        <v>329</v>
      </c>
      <c r="H13" s="7" t="str">
        <f t="shared" si="1"/>
        <v>50590000000</v>
      </c>
      <c r="I13" s="7" t="s">
        <v>330</v>
      </c>
      <c r="J13" s="7" t="str">
        <f t="shared" si="2"/>
        <v>-63791183000000</v>
      </c>
      <c r="K13" s="8">
        <v>7.6999999999999999E-2</v>
      </c>
      <c r="L13" s="9">
        <v>104.515</v>
      </c>
      <c r="M13" s="10">
        <v>108.83799999999999</v>
      </c>
      <c r="N13" s="11">
        <v>2.921E-2</v>
      </c>
    </row>
    <row r="14" spans="1:14" x14ac:dyDescent="0.2">
      <c r="A14" s="12">
        <v>41274</v>
      </c>
      <c r="B14" s="7">
        <v>0.30599999999999999</v>
      </c>
      <c r="C14" s="7">
        <v>1.7556499999999999</v>
      </c>
      <c r="D14" s="7">
        <v>1426.19</v>
      </c>
      <c r="E14" s="7" t="s">
        <v>325</v>
      </c>
      <c r="F14" s="7" t="str">
        <f t="shared" si="0"/>
        <v>2460700000000000</v>
      </c>
      <c r="G14" s="7" t="s">
        <v>326</v>
      </c>
      <c r="H14" s="7" t="str">
        <f t="shared" si="1"/>
        <v>49922000000</v>
      </c>
      <c r="I14" s="7" t="s">
        <v>327</v>
      </c>
      <c r="J14" s="7" t="str">
        <f t="shared" si="2"/>
        <v>-55800270000000</v>
      </c>
      <c r="K14" s="8">
        <v>7.9000000000000001E-2</v>
      </c>
      <c r="L14" s="9">
        <v>104.694</v>
      </c>
      <c r="M14" s="10">
        <v>108.616</v>
      </c>
      <c r="N14" s="11">
        <v>0.12416000000000001</v>
      </c>
    </row>
    <row r="15" spans="1:14" x14ac:dyDescent="0.2">
      <c r="A15" s="12">
        <v>41305</v>
      </c>
      <c r="B15" s="7">
        <v>0.29799999999999999</v>
      </c>
      <c r="C15" s="7">
        <v>1.984</v>
      </c>
      <c r="D15" s="7">
        <v>1498.11</v>
      </c>
      <c r="E15" s="7" t="s">
        <v>322</v>
      </c>
      <c r="F15" s="7" t="str">
        <f t="shared" si="0"/>
        <v>2475500000000000</v>
      </c>
      <c r="G15" s="7" t="s">
        <v>323</v>
      </c>
      <c r="H15" s="7" t="str">
        <f t="shared" si="1"/>
        <v>49708000000</v>
      </c>
      <c r="I15" s="7" t="s">
        <v>324</v>
      </c>
      <c r="J15" s="7" t="str">
        <f t="shared" si="2"/>
        <v>-59916944000000</v>
      </c>
      <c r="K15" s="8">
        <v>0.08</v>
      </c>
      <c r="L15" s="9">
        <v>104.922</v>
      </c>
      <c r="M15" s="10">
        <v>109.227</v>
      </c>
      <c r="N15" s="11">
        <v>-0.18742</v>
      </c>
    </row>
    <row r="16" spans="1:14" x14ac:dyDescent="0.2">
      <c r="A16" s="12">
        <v>41333</v>
      </c>
      <c r="B16" s="7">
        <v>0.28710000000000002</v>
      </c>
      <c r="C16" s="7">
        <v>1.8798999999999999</v>
      </c>
      <c r="D16" s="7">
        <v>1514.68</v>
      </c>
      <c r="E16" s="7" t="s">
        <v>320</v>
      </c>
      <c r="F16" s="7" t="str">
        <f t="shared" si="0"/>
        <v>2470600000000000</v>
      </c>
      <c r="G16" s="7" t="s">
        <v>279</v>
      </c>
      <c r="H16" s="7" t="str">
        <f t="shared" si="1"/>
        <v>48396000000</v>
      </c>
      <c r="I16" s="7" t="s">
        <v>321</v>
      </c>
      <c r="J16" s="7" t="str">
        <f t="shared" si="2"/>
        <v>-60725877000000</v>
      </c>
      <c r="K16" s="8">
        <v>7.6999999999999999E-2</v>
      </c>
      <c r="L16" s="9">
        <v>105.075</v>
      </c>
      <c r="M16" s="10">
        <v>109.895</v>
      </c>
      <c r="N16" s="11">
        <v>-4.0200000000000001E-3</v>
      </c>
    </row>
    <row r="17" spans="1:14" x14ac:dyDescent="0.2">
      <c r="A17" s="12">
        <v>41364</v>
      </c>
      <c r="B17" s="7">
        <v>0.28260000000000002</v>
      </c>
      <c r="C17" s="7">
        <v>1.8512500000000001</v>
      </c>
      <c r="D17" s="7">
        <v>1569.19</v>
      </c>
      <c r="E17" s="7" t="s">
        <v>317</v>
      </c>
      <c r="F17" s="7" t="str">
        <f t="shared" si="0"/>
        <v>2477500000000000</v>
      </c>
      <c r="G17" s="7" t="s">
        <v>318</v>
      </c>
      <c r="H17" s="7" t="str">
        <f t="shared" si="1"/>
        <v>47544000000</v>
      </c>
      <c r="I17" s="7" t="s">
        <v>319</v>
      </c>
      <c r="J17" s="7" t="str">
        <f t="shared" si="2"/>
        <v>-54771135000000</v>
      </c>
      <c r="K17" s="8">
        <v>7.4999999999999997E-2</v>
      </c>
      <c r="L17" s="9">
        <v>105.17700000000001</v>
      </c>
      <c r="M17" s="10">
        <v>109.283</v>
      </c>
      <c r="N17" s="11">
        <v>0.12770000000000001</v>
      </c>
    </row>
    <row r="18" spans="1:14" x14ac:dyDescent="0.2">
      <c r="A18" s="12">
        <v>41394</v>
      </c>
      <c r="B18" s="7">
        <v>0.27310000000000001</v>
      </c>
      <c r="C18" s="7">
        <v>1.67255</v>
      </c>
      <c r="D18" s="7">
        <v>1597.57</v>
      </c>
      <c r="E18" s="7" t="s">
        <v>314</v>
      </c>
      <c r="F18" s="7" t="str">
        <f t="shared" si="0"/>
        <v>2507100000000000</v>
      </c>
      <c r="G18" s="7" t="s">
        <v>315</v>
      </c>
      <c r="H18" s="7" t="str">
        <f t="shared" si="1"/>
        <v>47556000000</v>
      </c>
      <c r="I18" s="7" t="s">
        <v>316</v>
      </c>
      <c r="J18" s="7" t="str">
        <f t="shared" si="2"/>
        <v>-57525705000000</v>
      </c>
      <c r="K18" s="8">
        <v>7.5999999999999998E-2</v>
      </c>
      <c r="L18" s="9">
        <v>105.194</v>
      </c>
      <c r="M18" s="10">
        <v>108.616</v>
      </c>
      <c r="N18" s="11">
        <v>-3.1320000000000001E-2</v>
      </c>
    </row>
    <row r="19" spans="1:14" x14ac:dyDescent="0.2">
      <c r="A19" s="12">
        <v>41425</v>
      </c>
      <c r="B19" s="7">
        <v>0.27529999999999999</v>
      </c>
      <c r="C19" s="7">
        <v>2.1308500000000001</v>
      </c>
      <c r="D19" s="7">
        <v>1630.74</v>
      </c>
      <c r="E19" s="7" t="s">
        <v>311</v>
      </c>
      <c r="F19" s="7" t="str">
        <f t="shared" si="0"/>
        <v>2527900000000000</v>
      </c>
      <c r="G19" s="7" t="s">
        <v>312</v>
      </c>
      <c r="H19" s="7" t="str">
        <f t="shared" si="1"/>
        <v>46556000000</v>
      </c>
      <c r="I19" s="7" t="s">
        <v>313</v>
      </c>
      <c r="J19" s="7" t="str">
        <f t="shared" si="2"/>
        <v>-61428473000000</v>
      </c>
      <c r="K19" s="8">
        <v>7.4999999999999997E-2</v>
      </c>
      <c r="L19" s="9">
        <v>105.268</v>
      </c>
      <c r="M19" s="10">
        <v>109.06100000000001</v>
      </c>
      <c r="N19" s="11">
        <v>7.0129999999999998E-2</v>
      </c>
    </row>
    <row r="20" spans="1:14" x14ac:dyDescent="0.2">
      <c r="A20" s="12">
        <v>41455</v>
      </c>
      <c r="B20" s="7">
        <v>0.27310000000000001</v>
      </c>
      <c r="C20" s="7">
        <v>2.4866000000000001</v>
      </c>
      <c r="D20" s="7">
        <v>1606.28</v>
      </c>
      <c r="E20" s="7" t="s">
        <v>308</v>
      </c>
      <c r="F20" s="7" t="str">
        <f t="shared" si="0"/>
        <v>2528300000000000</v>
      </c>
      <c r="G20" s="7" t="s">
        <v>309</v>
      </c>
      <c r="H20" s="7" t="str">
        <f t="shared" si="1"/>
        <v>46920000000</v>
      </c>
      <c r="I20" s="7" t="s">
        <v>310</v>
      </c>
      <c r="J20" s="7" t="str">
        <f t="shared" si="2"/>
        <v>-54715016000000</v>
      </c>
      <c r="K20" s="8">
        <v>7.4999999999999997E-2</v>
      </c>
      <c r="L20" s="9">
        <v>105.428</v>
      </c>
      <c r="M20" s="10">
        <v>109.116</v>
      </c>
      <c r="N20" s="11">
        <v>-5.126E-2</v>
      </c>
    </row>
    <row r="21" spans="1:14" x14ac:dyDescent="0.2">
      <c r="A21" s="12">
        <v>41486</v>
      </c>
      <c r="B21" s="7">
        <v>0.2656</v>
      </c>
      <c r="C21" s="7">
        <v>2.5866500000000001</v>
      </c>
      <c r="D21" s="7">
        <v>1685.73</v>
      </c>
      <c r="E21" s="7" t="s">
        <v>305</v>
      </c>
      <c r="F21" s="7" t="str">
        <f t="shared" si="0"/>
        <v>2544500000000000</v>
      </c>
      <c r="G21" s="7" t="s">
        <v>306</v>
      </c>
      <c r="H21" s="7" t="str">
        <f t="shared" si="1"/>
        <v>47688000000</v>
      </c>
      <c r="I21" s="7" t="s">
        <v>307</v>
      </c>
      <c r="J21" s="7" t="str">
        <f t="shared" si="2"/>
        <v>-56961755000000</v>
      </c>
      <c r="K21" s="8">
        <v>7.2999999999999995E-2</v>
      </c>
      <c r="L21" s="9">
        <v>105.667</v>
      </c>
      <c r="M21" s="10">
        <v>109.005</v>
      </c>
      <c r="N21" s="11">
        <v>1.856E-2</v>
      </c>
    </row>
    <row r="22" spans="1:14" x14ac:dyDescent="0.2">
      <c r="A22" s="12">
        <v>41517</v>
      </c>
      <c r="B22" s="7">
        <v>0.25950000000000001</v>
      </c>
      <c r="C22" s="7">
        <v>2.7885</v>
      </c>
      <c r="D22" s="7">
        <v>1632.97</v>
      </c>
      <c r="E22" s="7" t="s">
        <v>302</v>
      </c>
      <c r="F22" s="7" t="str">
        <f t="shared" si="0"/>
        <v>2555900000000000</v>
      </c>
      <c r="G22" s="7" t="s">
        <v>303</v>
      </c>
      <c r="H22" s="7" t="str">
        <f t="shared" si="1"/>
        <v>47543000000</v>
      </c>
      <c r="I22" s="7" t="s">
        <v>304</v>
      </c>
      <c r="J22" s="7" t="str">
        <f t="shared" si="2"/>
        <v>-57015265000000</v>
      </c>
      <c r="K22" s="8">
        <v>7.1999999999999995E-2</v>
      </c>
      <c r="L22" s="9">
        <v>105.874</v>
      </c>
      <c r="M22" s="10">
        <v>109.56100000000001</v>
      </c>
      <c r="N22" s="11">
        <v>2.998E-2</v>
      </c>
    </row>
    <row r="23" spans="1:14" x14ac:dyDescent="0.2">
      <c r="A23" s="12">
        <v>41547</v>
      </c>
      <c r="B23" s="7">
        <v>0.24890000000000001</v>
      </c>
      <c r="C23" s="7">
        <v>2.6145</v>
      </c>
      <c r="D23" s="7">
        <v>1681.55</v>
      </c>
      <c r="E23" s="7" t="s">
        <v>299</v>
      </c>
      <c r="F23" s="7" t="str">
        <f t="shared" si="0"/>
        <v>2584800000000000</v>
      </c>
      <c r="G23" s="7" t="s">
        <v>300</v>
      </c>
      <c r="H23" s="7" t="str">
        <f t="shared" si="1"/>
        <v>48278000000</v>
      </c>
      <c r="I23" s="7" t="s">
        <v>301</v>
      </c>
      <c r="J23" s="7" t="str">
        <f t="shared" si="2"/>
        <v>-60701131000000</v>
      </c>
      <c r="K23" s="8">
        <v>7.1999999999999995E-2</v>
      </c>
      <c r="L23" s="9">
        <v>106.038</v>
      </c>
      <c r="M23" s="10">
        <v>109.283</v>
      </c>
      <c r="N23" s="11">
        <v>-8.9160000000000003E-2</v>
      </c>
    </row>
    <row r="24" spans="1:14" x14ac:dyDescent="0.2">
      <c r="A24" s="12">
        <v>41578</v>
      </c>
      <c r="B24" s="7">
        <v>0.24199999999999999</v>
      </c>
      <c r="C24" s="7">
        <v>2.5514999999999999</v>
      </c>
      <c r="D24" s="7">
        <v>1756.54</v>
      </c>
      <c r="E24" s="7" t="s">
        <v>296</v>
      </c>
      <c r="F24" s="7" t="str">
        <f t="shared" si="0"/>
        <v>2623600000000000</v>
      </c>
      <c r="G24" s="7" t="s">
        <v>297</v>
      </c>
      <c r="H24" s="7" t="str">
        <f t="shared" si="1"/>
        <v>48458000000</v>
      </c>
      <c r="I24" s="7" t="s">
        <v>298</v>
      </c>
      <c r="J24" s="7" t="str">
        <f t="shared" si="2"/>
        <v>-56849358000000</v>
      </c>
      <c r="K24" s="8">
        <v>7.1999999999999995E-2</v>
      </c>
      <c r="L24" s="9">
        <v>106.13800000000001</v>
      </c>
      <c r="M24" s="10">
        <v>109.505</v>
      </c>
      <c r="N24" s="11">
        <v>4.9209999999999997E-2</v>
      </c>
    </row>
    <row r="25" spans="1:14" x14ac:dyDescent="0.2">
      <c r="A25" s="12">
        <v>41608</v>
      </c>
      <c r="B25" s="7">
        <v>0.23910000000000001</v>
      </c>
      <c r="C25" s="7">
        <v>2.7454000000000001</v>
      </c>
      <c r="D25" s="7">
        <v>1805.81</v>
      </c>
      <c r="E25" s="7" t="s">
        <v>293</v>
      </c>
      <c r="F25" s="7" t="str">
        <f t="shared" si="0"/>
        <v>2634600000000000</v>
      </c>
      <c r="G25" s="7" t="s">
        <v>294</v>
      </c>
      <c r="H25" s="7" t="str">
        <f t="shared" si="1"/>
        <v>47692000000</v>
      </c>
      <c r="I25" s="7" t="s">
        <v>295</v>
      </c>
      <c r="J25" s="7" t="str">
        <f t="shared" si="2"/>
        <v>-54240264000000</v>
      </c>
      <c r="K25" s="8">
        <v>6.9000000000000006E-2</v>
      </c>
      <c r="L25" s="9">
        <v>106.336</v>
      </c>
      <c r="M25" s="10">
        <v>109.839</v>
      </c>
      <c r="N25" s="11">
        <v>1.9550000000000001E-2</v>
      </c>
    </row>
    <row r="26" spans="1:14" x14ac:dyDescent="0.2">
      <c r="A26" s="12">
        <v>41639</v>
      </c>
      <c r="B26" s="7">
        <v>0.24610000000000001</v>
      </c>
      <c r="C26" s="7">
        <v>3.02535</v>
      </c>
      <c r="D26" s="7">
        <v>1848.36</v>
      </c>
      <c r="E26" s="7" t="s">
        <v>290</v>
      </c>
      <c r="F26" s="7" t="str">
        <f t="shared" si="0"/>
        <v>2664300000000000</v>
      </c>
      <c r="G26" s="7" t="s">
        <v>291</v>
      </c>
      <c r="H26" s="7" t="str">
        <f t="shared" si="1"/>
        <v>47599000000</v>
      </c>
      <c r="I26" s="7" t="s">
        <v>292</v>
      </c>
      <c r="J26" s="7" t="str">
        <f t="shared" si="2"/>
        <v>-54618931000000</v>
      </c>
      <c r="K26" s="8">
        <v>6.7000000000000004E-2</v>
      </c>
      <c r="L26" s="9">
        <v>106.51600000000001</v>
      </c>
      <c r="M26" s="10">
        <v>110.28400000000001</v>
      </c>
      <c r="N26" s="11">
        <v>0.1255</v>
      </c>
    </row>
    <row r="27" spans="1:14" x14ac:dyDescent="0.2">
      <c r="A27" s="12">
        <v>41670</v>
      </c>
      <c r="B27" s="7">
        <v>0.2366</v>
      </c>
      <c r="C27" s="7">
        <v>2.6430500000000001</v>
      </c>
      <c r="D27" s="7">
        <v>1782.59</v>
      </c>
      <c r="E27" s="7" t="s">
        <v>287</v>
      </c>
      <c r="F27" s="7" t="str">
        <f t="shared" si="0"/>
        <v>2698900000000000</v>
      </c>
      <c r="G27" s="7" t="s">
        <v>288</v>
      </c>
      <c r="H27" s="7" t="str">
        <f t="shared" si="1"/>
        <v>47523000000</v>
      </c>
      <c r="I27" s="7" t="s">
        <v>289</v>
      </c>
      <c r="J27" s="7" t="str">
        <f t="shared" si="2"/>
        <v>-58766000000000</v>
      </c>
      <c r="K27" s="8">
        <v>6.6000000000000003E-2</v>
      </c>
      <c r="L27" s="9">
        <v>106.608</v>
      </c>
      <c r="M27" s="10">
        <v>111.11799999999999</v>
      </c>
      <c r="N27" s="11">
        <v>-0.19653999999999999</v>
      </c>
    </row>
    <row r="28" spans="1:14" x14ac:dyDescent="0.2">
      <c r="A28" s="12">
        <v>41698</v>
      </c>
      <c r="B28" s="7">
        <v>0.23569999999999999</v>
      </c>
      <c r="C28" s="7">
        <v>2.6484999999999999</v>
      </c>
      <c r="D28" s="7">
        <v>1859.45</v>
      </c>
      <c r="E28" s="7" t="s">
        <v>284</v>
      </c>
      <c r="F28" s="7" t="str">
        <f t="shared" si="0"/>
        <v>2724700000000000</v>
      </c>
      <c r="G28" s="7" t="s">
        <v>285</v>
      </c>
      <c r="H28" s="7" t="str">
        <f t="shared" si="1"/>
        <v>48237000000</v>
      </c>
      <c r="I28" s="7" t="s">
        <v>286</v>
      </c>
      <c r="J28" s="7" t="str">
        <f t="shared" si="2"/>
        <v>-60493000000000</v>
      </c>
      <c r="K28" s="8">
        <v>6.7000000000000004E-2</v>
      </c>
      <c r="L28" s="9">
        <v>106.709</v>
      </c>
      <c r="M28" s="10">
        <v>111.34099999999999</v>
      </c>
      <c r="N28" s="11">
        <v>-7.9000000000000008E-3</v>
      </c>
    </row>
    <row r="29" spans="1:14" x14ac:dyDescent="0.2">
      <c r="A29" s="12">
        <v>41729</v>
      </c>
      <c r="B29" s="7">
        <v>0.2306</v>
      </c>
      <c r="C29" s="7">
        <v>2.7180499999999999</v>
      </c>
      <c r="D29" s="7">
        <v>1872.34</v>
      </c>
      <c r="E29" s="7" t="s">
        <v>281</v>
      </c>
      <c r="F29" s="7" t="str">
        <f t="shared" si="0"/>
        <v>2751400000000000</v>
      </c>
      <c r="G29" s="7" t="s">
        <v>282</v>
      </c>
      <c r="H29" s="7" t="str">
        <f t="shared" si="1"/>
        <v>48030000000</v>
      </c>
      <c r="I29" s="7" t="s">
        <v>283</v>
      </c>
      <c r="J29" s="7" t="str">
        <f t="shared" si="2"/>
        <v>-62457000000000</v>
      </c>
      <c r="K29" s="8">
        <v>6.7000000000000004E-2</v>
      </c>
      <c r="L29" s="9">
        <v>106.908</v>
      </c>
      <c r="M29" s="10">
        <v>111.67400000000001</v>
      </c>
      <c r="N29" s="11">
        <v>0.13830000000000001</v>
      </c>
    </row>
    <row r="30" spans="1:14" x14ac:dyDescent="0.2">
      <c r="A30" s="12">
        <v>41759</v>
      </c>
      <c r="B30" s="7">
        <v>0.22339999999999999</v>
      </c>
      <c r="C30" s="7">
        <v>2.645</v>
      </c>
      <c r="D30" s="7">
        <v>1883.95</v>
      </c>
      <c r="E30" s="7" t="s">
        <v>278</v>
      </c>
      <c r="F30" s="7" t="str">
        <f t="shared" si="0"/>
        <v>2773200000000000</v>
      </c>
      <c r="G30" s="7" t="s">
        <v>279</v>
      </c>
      <c r="H30" s="7" t="str">
        <f t="shared" si="1"/>
        <v>48396000000</v>
      </c>
      <c r="I30" s="7" t="s">
        <v>280</v>
      </c>
      <c r="J30" s="7" t="str">
        <f t="shared" si="2"/>
        <v>-65295000000000</v>
      </c>
      <c r="K30" s="8">
        <v>6.2E-2</v>
      </c>
      <c r="L30" s="9">
        <v>107.11</v>
      </c>
      <c r="M30" s="10">
        <v>112.175</v>
      </c>
      <c r="N30" s="11">
        <v>-3.3700000000000002E-3</v>
      </c>
    </row>
    <row r="31" spans="1:14" x14ac:dyDescent="0.2">
      <c r="A31" s="12">
        <v>41790</v>
      </c>
      <c r="B31" s="7">
        <v>0.22739999999999999</v>
      </c>
      <c r="C31" s="7">
        <v>2.4741</v>
      </c>
      <c r="D31" s="7">
        <v>1923.57</v>
      </c>
      <c r="E31" s="7" t="s">
        <v>275</v>
      </c>
      <c r="F31" s="7" t="str">
        <f t="shared" si="0"/>
        <v>2791300000000000</v>
      </c>
      <c r="G31" s="7" t="s">
        <v>276</v>
      </c>
      <c r="H31" s="7" t="str">
        <f t="shared" si="1"/>
        <v>47977000000</v>
      </c>
      <c r="I31" s="7" t="s">
        <v>277</v>
      </c>
      <c r="J31" s="7" t="str">
        <f t="shared" si="2"/>
        <v>-61310000000000</v>
      </c>
      <c r="K31" s="8">
        <v>6.3E-2</v>
      </c>
      <c r="L31" s="9">
        <v>107.316</v>
      </c>
      <c r="M31" s="10">
        <v>111.786</v>
      </c>
      <c r="N31" s="11">
        <v>6.4479999999999996E-2</v>
      </c>
    </row>
    <row r="32" spans="1:14" x14ac:dyDescent="0.2">
      <c r="A32" s="12">
        <v>41820</v>
      </c>
      <c r="B32" s="7">
        <v>0.23069999999999999</v>
      </c>
      <c r="C32" s="7">
        <v>2.5312999999999999</v>
      </c>
      <c r="D32" s="7">
        <v>1960.23</v>
      </c>
      <c r="E32" s="7" t="s">
        <v>272</v>
      </c>
      <c r="F32" s="7" t="str">
        <f t="shared" si="0"/>
        <v>2827100000000000</v>
      </c>
      <c r="G32" s="7" t="s">
        <v>273</v>
      </c>
      <c r="H32" s="7" t="str">
        <f t="shared" si="1"/>
        <v>48188000000</v>
      </c>
      <c r="I32" s="7" t="s">
        <v>274</v>
      </c>
      <c r="J32" s="7" t="str">
        <f t="shared" si="2"/>
        <v>-60077000000000</v>
      </c>
      <c r="K32" s="8">
        <v>6.0999999999999999E-2</v>
      </c>
      <c r="L32" s="9">
        <v>107.455</v>
      </c>
      <c r="M32" s="10">
        <v>112.06399999999999</v>
      </c>
      <c r="N32" s="11">
        <v>-5.6520000000000001E-2</v>
      </c>
    </row>
    <row r="33" spans="1:14" x14ac:dyDescent="0.2">
      <c r="A33" s="12">
        <v>41851</v>
      </c>
      <c r="B33" s="7">
        <v>0.23910000000000001</v>
      </c>
      <c r="C33" s="7">
        <v>2.5606</v>
      </c>
      <c r="D33" s="7">
        <v>1930.67</v>
      </c>
      <c r="E33" s="7" t="s">
        <v>269</v>
      </c>
      <c r="F33" s="7" t="str">
        <f t="shared" si="0"/>
        <v>2843000000000000</v>
      </c>
      <c r="G33" s="7" t="s">
        <v>270</v>
      </c>
      <c r="H33" s="7" t="str">
        <f t="shared" si="1"/>
        <v>47285000000</v>
      </c>
      <c r="I33" s="7" t="s">
        <v>271</v>
      </c>
      <c r="J33" s="7" t="str">
        <f t="shared" si="2"/>
        <v>-60506000000000</v>
      </c>
      <c r="K33" s="8">
        <v>6.2E-2</v>
      </c>
      <c r="L33" s="9">
        <v>107.617</v>
      </c>
      <c r="M33" s="10">
        <v>112.06399999999999</v>
      </c>
      <c r="N33" s="11">
        <v>2.3130000000000001E-2</v>
      </c>
    </row>
    <row r="34" spans="1:14" x14ac:dyDescent="0.2">
      <c r="A34" s="12">
        <v>41882</v>
      </c>
      <c r="B34" s="7">
        <v>0.2336</v>
      </c>
      <c r="C34" s="7">
        <v>2.34395</v>
      </c>
      <c r="D34" s="7">
        <v>2003.37</v>
      </c>
      <c r="E34" s="7" t="s">
        <v>266</v>
      </c>
      <c r="F34" s="7" t="str">
        <f t="shared" si="0"/>
        <v>2804200000000000</v>
      </c>
      <c r="G34" s="7" t="s">
        <v>267</v>
      </c>
      <c r="H34" s="7" t="str">
        <f t="shared" si="1"/>
        <v>46557000000</v>
      </c>
      <c r="I34" s="7" t="s">
        <v>268</v>
      </c>
      <c r="J34" s="7" t="str">
        <f t="shared" si="2"/>
        <v>-58165000000000</v>
      </c>
      <c r="K34" s="8">
        <v>6.0999999999999999E-2</v>
      </c>
      <c r="L34" s="9">
        <v>107.712</v>
      </c>
      <c r="M34" s="10">
        <v>112.008</v>
      </c>
      <c r="N34" s="11">
        <v>1.84E-2</v>
      </c>
    </row>
    <row r="35" spans="1:14" x14ac:dyDescent="0.2">
      <c r="A35" s="12">
        <v>41912</v>
      </c>
      <c r="B35" s="7">
        <v>0.2351</v>
      </c>
      <c r="C35" s="7">
        <v>2.4942000000000002</v>
      </c>
      <c r="D35" s="7">
        <v>1972.29</v>
      </c>
      <c r="E35" s="7" t="s">
        <v>263</v>
      </c>
      <c r="F35" s="7" t="str">
        <f t="shared" ref="F35:F66" si="3">REPLACE(E35,8,1,"000000000")</f>
        <v>2865200000000000</v>
      </c>
      <c r="G35" s="7" t="s">
        <v>264</v>
      </c>
      <c r="H35" s="7" t="str">
        <f t="shared" ref="H35:H66" si="4">REPLACE(G35,6,1,"000000")</f>
        <v>44506000000</v>
      </c>
      <c r="I35" s="7" t="s">
        <v>265</v>
      </c>
      <c r="J35" s="7" t="str">
        <f t="shared" ref="J35:J66" si="5">REPLACE(I35,10,1,"000000")</f>
        <v>-62617000000000</v>
      </c>
      <c r="K35" s="8">
        <v>5.8999999999999997E-2</v>
      </c>
      <c r="L35" s="9">
        <v>107.884</v>
      </c>
      <c r="M35" s="10">
        <v>111.67400000000001</v>
      </c>
      <c r="N35" s="11">
        <v>-6.6540000000000002E-2</v>
      </c>
    </row>
    <row r="36" spans="1:14" x14ac:dyDescent="0.2">
      <c r="A36" s="12">
        <v>41943</v>
      </c>
      <c r="B36" s="7">
        <v>0.2321</v>
      </c>
      <c r="C36" s="7">
        <v>2.3344</v>
      </c>
      <c r="D36" s="7">
        <v>2018.05</v>
      </c>
      <c r="E36" s="7" t="s">
        <v>260</v>
      </c>
      <c r="F36" s="7" t="str">
        <f t="shared" si="3"/>
        <v>2870700000000000</v>
      </c>
      <c r="G36" s="7" t="s">
        <v>261</v>
      </c>
      <c r="H36" s="7" t="str">
        <f t="shared" si="4"/>
        <v>43935000000</v>
      </c>
      <c r="I36" s="7" t="s">
        <v>262</v>
      </c>
      <c r="J36" s="7" t="str">
        <f t="shared" si="5"/>
        <v>-61013000000000</v>
      </c>
      <c r="K36" s="8">
        <v>5.7000000000000002E-2</v>
      </c>
      <c r="L36" s="9">
        <v>108.06699999999999</v>
      </c>
      <c r="M36" s="10">
        <v>111.34099999999999</v>
      </c>
      <c r="N36" s="11">
        <v>4.0509999999999997E-2</v>
      </c>
    </row>
    <row r="37" spans="1:14" x14ac:dyDescent="0.2">
      <c r="A37" s="12">
        <v>41973</v>
      </c>
      <c r="B37" s="7">
        <v>0.2336</v>
      </c>
      <c r="C37" s="7">
        <v>2.1718999999999999</v>
      </c>
      <c r="D37" s="7">
        <v>2067.56</v>
      </c>
      <c r="E37" s="7" t="s">
        <v>257</v>
      </c>
      <c r="F37" s="7" t="str">
        <f t="shared" si="3"/>
        <v>2888800000000000</v>
      </c>
      <c r="G37" s="7" t="s">
        <v>258</v>
      </c>
      <c r="H37" s="7" t="str">
        <f t="shared" si="4"/>
        <v>42818000000</v>
      </c>
      <c r="I37" s="7" t="s">
        <v>259</v>
      </c>
      <c r="J37" s="7" t="str">
        <f t="shared" si="5"/>
        <v>-60065000000000</v>
      </c>
      <c r="K37" s="8">
        <v>5.8000000000000003E-2</v>
      </c>
      <c r="L37" s="9">
        <v>108.188</v>
      </c>
      <c r="M37" s="10">
        <v>110.95099999999999</v>
      </c>
      <c r="N37" s="11">
        <v>1.3600000000000001E-3</v>
      </c>
    </row>
    <row r="38" spans="1:14" x14ac:dyDescent="0.2">
      <c r="A38" s="12">
        <v>42004</v>
      </c>
      <c r="B38" s="7">
        <v>0.25559999999999999</v>
      </c>
      <c r="C38" s="7">
        <v>2.1694499999999999</v>
      </c>
      <c r="D38" s="7">
        <v>2058.9</v>
      </c>
      <c r="E38" s="7" t="s">
        <v>254</v>
      </c>
      <c r="F38" s="7" t="str">
        <f t="shared" si="3"/>
        <v>2940900000000000</v>
      </c>
      <c r="G38" s="7" t="s">
        <v>255</v>
      </c>
      <c r="H38" s="7" t="str">
        <f t="shared" si="4"/>
        <v>41944000000</v>
      </c>
      <c r="I38" s="7" t="s">
        <v>256</v>
      </c>
      <c r="J38" s="7" t="str">
        <f t="shared" si="5"/>
        <v>-63719000000000</v>
      </c>
      <c r="K38" s="8">
        <v>5.6000000000000001E-2</v>
      </c>
      <c r="L38" s="9">
        <v>108.245</v>
      </c>
      <c r="M38" s="10">
        <v>109.45</v>
      </c>
      <c r="N38" s="11">
        <v>0.14291000000000001</v>
      </c>
    </row>
    <row r="39" spans="1:14" x14ac:dyDescent="0.2">
      <c r="A39" s="12">
        <v>42035</v>
      </c>
      <c r="B39" s="7">
        <v>0.25309999999999999</v>
      </c>
      <c r="C39" s="7">
        <v>1.6373500000000001</v>
      </c>
      <c r="D39" s="7">
        <v>1994.99</v>
      </c>
      <c r="E39" s="7" t="s">
        <v>251</v>
      </c>
      <c r="F39" s="7" t="str">
        <f t="shared" si="3"/>
        <v>2941300000000000</v>
      </c>
      <c r="G39" s="7" t="s">
        <v>252</v>
      </c>
      <c r="H39" s="7" t="str">
        <f t="shared" si="4"/>
        <v>40504000000</v>
      </c>
      <c r="I39" s="7" t="s">
        <v>253</v>
      </c>
      <c r="J39" s="7" t="str">
        <f t="shared" si="5"/>
        <v>-60628000000000</v>
      </c>
      <c r="K39" s="8">
        <v>5.7000000000000002E-2</v>
      </c>
      <c r="L39" s="9">
        <v>108.34699999999999</v>
      </c>
      <c r="M39" s="10">
        <v>107.503</v>
      </c>
      <c r="N39" s="11">
        <v>-0.20633000000000001</v>
      </c>
    </row>
    <row r="40" spans="1:14" x14ac:dyDescent="0.2">
      <c r="A40" s="12">
        <v>42063</v>
      </c>
      <c r="B40" s="7">
        <v>0.26190000000000002</v>
      </c>
      <c r="C40" s="7">
        <v>1.99475</v>
      </c>
      <c r="D40" s="7">
        <v>2104.5</v>
      </c>
      <c r="E40" s="7" t="s">
        <v>248</v>
      </c>
      <c r="F40" s="7" t="str">
        <f t="shared" si="3"/>
        <v>3005400000000000</v>
      </c>
      <c r="G40" s="7" t="s">
        <v>249</v>
      </c>
      <c r="H40" s="7" t="str">
        <f t="shared" si="4"/>
        <v>40005000000</v>
      </c>
      <c r="I40" s="7" t="s">
        <v>250</v>
      </c>
      <c r="J40" s="7" t="str">
        <f t="shared" si="5"/>
        <v>-56248000000000</v>
      </c>
      <c r="K40" s="8">
        <v>5.5E-2</v>
      </c>
      <c r="L40" s="9">
        <v>108.51</v>
      </c>
      <c r="M40" s="10">
        <v>107.61499999999999</v>
      </c>
      <c r="N40" s="11">
        <v>-2.46E-2</v>
      </c>
    </row>
    <row r="41" spans="1:14" x14ac:dyDescent="0.2">
      <c r="A41" s="12">
        <v>42094</v>
      </c>
      <c r="B41" s="7">
        <v>0.27079999999999999</v>
      </c>
      <c r="C41" s="7">
        <v>1.9257500000000001</v>
      </c>
      <c r="D41" s="7">
        <v>2067.89</v>
      </c>
      <c r="E41" s="7" t="s">
        <v>245</v>
      </c>
      <c r="F41" s="7" t="str">
        <f t="shared" si="3"/>
        <v>2998400000000000</v>
      </c>
      <c r="G41" s="7" t="s">
        <v>246</v>
      </c>
      <c r="H41" s="7" t="str">
        <f t="shared" si="4"/>
        <v>38986000000</v>
      </c>
      <c r="I41" s="7" t="s">
        <v>247</v>
      </c>
      <c r="J41" s="7" t="str">
        <f t="shared" si="5"/>
        <v>-70983000000000</v>
      </c>
      <c r="K41" s="8">
        <v>5.3999999999999999E-2</v>
      </c>
      <c r="L41" s="9">
        <v>108.774</v>
      </c>
      <c r="M41" s="10">
        <v>108.004</v>
      </c>
      <c r="N41" s="11">
        <v>0.1487</v>
      </c>
    </row>
    <row r="42" spans="1:14" x14ac:dyDescent="0.2">
      <c r="A42" s="12">
        <v>42124</v>
      </c>
      <c r="B42" s="7">
        <v>0.27879999999999999</v>
      </c>
      <c r="C42" s="7">
        <v>2.0343499999999999</v>
      </c>
      <c r="D42" s="7">
        <v>2085.5100000000002</v>
      </c>
      <c r="E42" s="7" t="s">
        <v>242</v>
      </c>
      <c r="F42" s="7" t="str">
        <f t="shared" si="3"/>
        <v>2999200000000000</v>
      </c>
      <c r="G42" s="7" t="s">
        <v>243</v>
      </c>
      <c r="H42" s="7" t="str">
        <f t="shared" si="4"/>
        <v>39924000000</v>
      </c>
      <c r="I42" s="7" t="s">
        <v>244</v>
      </c>
      <c r="J42" s="7" t="str">
        <f t="shared" si="5"/>
        <v>-61221000000000</v>
      </c>
      <c r="K42" s="8">
        <v>5.3999999999999999E-2</v>
      </c>
      <c r="L42" s="9">
        <v>109.041</v>
      </c>
      <c r="M42" s="10">
        <v>107.28100000000001</v>
      </c>
      <c r="N42" s="11">
        <v>-1.4760000000000001E-2</v>
      </c>
    </row>
    <row r="43" spans="1:14" x14ac:dyDescent="0.2">
      <c r="A43" s="12">
        <v>42155</v>
      </c>
      <c r="B43" s="7">
        <v>0.2838</v>
      </c>
      <c r="C43" s="7">
        <v>2.1223000000000001</v>
      </c>
      <c r="D43" s="7">
        <v>2107.39</v>
      </c>
      <c r="E43" s="7" t="s">
        <v>239</v>
      </c>
      <c r="F43" s="7" t="str">
        <f t="shared" si="3"/>
        <v>2981900000000000</v>
      </c>
      <c r="G43" s="7" t="s">
        <v>240</v>
      </c>
      <c r="H43" s="7" t="str">
        <f t="shared" si="4"/>
        <v>39045000000</v>
      </c>
      <c r="I43" s="7" t="s">
        <v>241</v>
      </c>
      <c r="J43" s="7" t="str">
        <f t="shared" si="5"/>
        <v>-60326000000000</v>
      </c>
      <c r="K43" s="8">
        <v>5.6000000000000001E-2</v>
      </c>
      <c r="L43" s="9">
        <v>109.19499999999999</v>
      </c>
      <c r="M43" s="10">
        <v>108.504</v>
      </c>
      <c r="N43" s="11">
        <v>5.7389999999999997E-2</v>
      </c>
    </row>
    <row r="44" spans="1:14" x14ac:dyDescent="0.2">
      <c r="A44" s="12">
        <v>42185</v>
      </c>
      <c r="B44" s="7">
        <v>0.28320000000000001</v>
      </c>
      <c r="C44" s="7">
        <v>2.3485999999999998</v>
      </c>
      <c r="D44" s="7">
        <v>2063.11</v>
      </c>
      <c r="E44" s="7" t="s">
        <v>236</v>
      </c>
      <c r="F44" s="7" t="str">
        <f t="shared" si="3"/>
        <v>3020900000000000</v>
      </c>
      <c r="G44" s="7" t="s">
        <v>237</v>
      </c>
      <c r="H44" s="7" t="str">
        <f t="shared" si="4"/>
        <v>39631000000</v>
      </c>
      <c r="I44" s="7" t="s">
        <v>238</v>
      </c>
      <c r="J44" s="7" t="str">
        <f t="shared" si="5"/>
        <v>-64119000000000</v>
      </c>
      <c r="K44" s="8">
        <v>5.2999999999999999E-2</v>
      </c>
      <c r="L44" s="9">
        <v>109.36499999999999</v>
      </c>
      <c r="M44" s="10">
        <v>109.116</v>
      </c>
      <c r="N44" s="11">
        <v>-3.2399999999999998E-2</v>
      </c>
    </row>
    <row r="45" spans="1:14" x14ac:dyDescent="0.2">
      <c r="A45" s="12">
        <v>42216</v>
      </c>
      <c r="B45" s="7">
        <v>0.30859999999999999</v>
      </c>
      <c r="C45" s="7">
        <v>2.1863000000000001</v>
      </c>
      <c r="D45" s="7">
        <v>2103.84</v>
      </c>
      <c r="E45" s="7" t="s">
        <v>233</v>
      </c>
      <c r="F45" s="7" t="str">
        <f t="shared" si="3"/>
        <v>3040900000000000</v>
      </c>
      <c r="G45" s="7" t="s">
        <v>234</v>
      </c>
      <c r="H45" s="7" t="str">
        <f t="shared" si="4"/>
        <v>39134000000</v>
      </c>
      <c r="I45" s="7" t="s">
        <v>235</v>
      </c>
      <c r="J45" s="7" t="str">
        <f t="shared" si="5"/>
        <v>-61403000000000</v>
      </c>
      <c r="K45" s="8">
        <v>5.1999999999999998E-2</v>
      </c>
      <c r="L45" s="9">
        <v>109.59099999999999</v>
      </c>
      <c r="M45" s="10">
        <v>109.005</v>
      </c>
      <c r="N45" s="11">
        <v>2.1780000000000001E-2</v>
      </c>
    </row>
    <row r="46" spans="1:14" x14ac:dyDescent="0.2">
      <c r="A46" s="12">
        <v>42247</v>
      </c>
      <c r="B46" s="7">
        <v>0.32900000000000001</v>
      </c>
      <c r="C46" s="7">
        <v>2.2134999999999998</v>
      </c>
      <c r="D46" s="7">
        <v>1972.18</v>
      </c>
      <c r="E46" s="7" t="s">
        <v>230</v>
      </c>
      <c r="F46" s="7" t="str">
        <f t="shared" si="3"/>
        <v>3029000000000000</v>
      </c>
      <c r="G46" s="7" t="s">
        <v>231</v>
      </c>
      <c r="H46" s="7" t="str">
        <f t="shared" si="4"/>
        <v>39833000000</v>
      </c>
      <c r="I46" s="7" t="s">
        <v>232</v>
      </c>
      <c r="J46" s="7" t="str">
        <f t="shared" si="5"/>
        <v>-65351000000000</v>
      </c>
      <c r="K46" s="8">
        <v>5.0999999999999997E-2</v>
      </c>
      <c r="L46" s="9">
        <v>109.705</v>
      </c>
      <c r="M46" s="10">
        <v>108.616</v>
      </c>
      <c r="N46" s="11">
        <v>-3.5599999999999998E-3</v>
      </c>
    </row>
    <row r="47" spans="1:14" x14ac:dyDescent="0.2">
      <c r="A47" s="12">
        <v>42277</v>
      </c>
      <c r="B47" s="7">
        <v>0.32500000000000001</v>
      </c>
      <c r="C47" s="7">
        <v>2.0341</v>
      </c>
      <c r="D47" s="7">
        <v>1920.03</v>
      </c>
      <c r="E47" s="7" t="s">
        <v>227</v>
      </c>
      <c r="F47" s="7" t="str">
        <f t="shared" si="3"/>
        <v>3047000000000000</v>
      </c>
      <c r="G47" s="7" t="s">
        <v>228</v>
      </c>
      <c r="H47" s="7" t="str">
        <f t="shared" si="4"/>
        <v>39954000000</v>
      </c>
      <c r="I47" s="7" t="s">
        <v>229</v>
      </c>
      <c r="J47" s="7" t="str">
        <f t="shared" si="5"/>
        <v>-62200000000000</v>
      </c>
      <c r="K47" s="8">
        <v>0.05</v>
      </c>
      <c r="L47" s="9">
        <v>109.931</v>
      </c>
      <c r="M47" s="10">
        <v>107.28100000000001</v>
      </c>
      <c r="N47" s="11">
        <v>-5.5370000000000003E-2</v>
      </c>
    </row>
    <row r="48" spans="1:14" x14ac:dyDescent="0.2">
      <c r="A48" s="12">
        <v>42308</v>
      </c>
      <c r="B48" s="7">
        <v>0.33410000000000001</v>
      </c>
      <c r="C48" s="7">
        <v>2.1448</v>
      </c>
      <c r="D48" s="7">
        <v>2079.36</v>
      </c>
      <c r="E48" s="7" t="s">
        <v>224</v>
      </c>
      <c r="F48" s="7" t="str">
        <f t="shared" si="3"/>
        <v>3018800000000000</v>
      </c>
      <c r="G48" s="7" t="s">
        <v>225</v>
      </c>
      <c r="H48" s="7" t="str">
        <f t="shared" si="4"/>
        <v>39581000000</v>
      </c>
      <c r="I48" s="7" t="s">
        <v>226</v>
      </c>
      <c r="J48" s="7" t="str">
        <f t="shared" si="5"/>
        <v>-60916000000000</v>
      </c>
      <c r="K48" s="8">
        <v>0.05</v>
      </c>
      <c r="L48" s="9">
        <v>110.13500000000001</v>
      </c>
      <c r="M48" s="10">
        <v>107.003</v>
      </c>
      <c r="N48" s="11">
        <v>3.2059999999999998E-2</v>
      </c>
    </row>
    <row r="49" spans="1:14" x14ac:dyDescent="0.2">
      <c r="A49" s="12">
        <v>42338</v>
      </c>
      <c r="B49" s="7">
        <v>0.41620000000000001</v>
      </c>
      <c r="C49" s="7">
        <v>2.2069000000000001</v>
      </c>
      <c r="D49" s="7">
        <v>2080.41</v>
      </c>
      <c r="E49" s="7" t="s">
        <v>221</v>
      </c>
      <c r="F49" s="7" t="str">
        <f t="shared" si="3"/>
        <v>3082300000000000</v>
      </c>
      <c r="G49" s="7" t="s">
        <v>222</v>
      </c>
      <c r="H49" s="7" t="str">
        <f t="shared" si="4"/>
        <v>38219000000</v>
      </c>
      <c r="I49" s="7" t="s">
        <v>223</v>
      </c>
      <c r="J49" s="7" t="str">
        <f t="shared" si="5"/>
        <v>-60703000000000</v>
      </c>
      <c r="K49" s="8">
        <v>5.0999999999999997E-2</v>
      </c>
      <c r="L49" s="9">
        <v>110.349</v>
      </c>
      <c r="M49" s="10">
        <v>107.114</v>
      </c>
      <c r="N49" s="11">
        <v>-8.7000000000000001E-4</v>
      </c>
    </row>
    <row r="50" spans="1:14" x14ac:dyDescent="0.2">
      <c r="A50" s="12">
        <v>42369</v>
      </c>
      <c r="B50" s="7">
        <v>0.61270000000000002</v>
      </c>
      <c r="C50" s="7">
        <v>2.2685</v>
      </c>
      <c r="D50" s="7">
        <v>2043.94</v>
      </c>
      <c r="E50" s="7" t="s">
        <v>218</v>
      </c>
      <c r="F50" s="7" t="str">
        <f t="shared" si="3"/>
        <v>3095800000000000</v>
      </c>
      <c r="G50" s="7" t="s">
        <v>219</v>
      </c>
      <c r="H50" s="7" t="str">
        <f t="shared" si="4"/>
        <v>39242000000</v>
      </c>
      <c r="I50" s="7" t="s">
        <v>220</v>
      </c>
      <c r="J50" s="7" t="str">
        <f t="shared" si="5"/>
        <v>-61386000000000</v>
      </c>
      <c r="K50" s="8">
        <v>0.05</v>
      </c>
      <c r="L50" s="9">
        <v>110.48699999999999</v>
      </c>
      <c r="M50" s="10">
        <v>106.39100000000001</v>
      </c>
      <c r="N50" s="11">
        <v>0.16211</v>
      </c>
    </row>
    <row r="51" spans="1:14" x14ac:dyDescent="0.2">
      <c r="A51" s="12">
        <v>42400</v>
      </c>
      <c r="B51" s="7">
        <v>0.61260000000000003</v>
      </c>
      <c r="C51" s="7">
        <v>1.9217500000000001</v>
      </c>
      <c r="D51" s="7">
        <v>1940.24</v>
      </c>
      <c r="E51" s="7" t="s">
        <v>215</v>
      </c>
      <c r="F51" s="7" t="str">
        <f t="shared" si="3"/>
        <v>3096900000000000</v>
      </c>
      <c r="G51" s="7" t="s">
        <v>216</v>
      </c>
      <c r="H51" s="7" t="str">
        <f t="shared" si="4"/>
        <v>39086000000</v>
      </c>
      <c r="I51" s="7" t="s">
        <v>217</v>
      </c>
      <c r="J51" s="7" t="str">
        <f t="shared" si="5"/>
        <v>-60273000000000</v>
      </c>
      <c r="K51" s="8">
        <v>4.8000000000000001E-2</v>
      </c>
      <c r="L51" s="9">
        <v>110.67100000000001</v>
      </c>
      <c r="M51" s="10">
        <v>106.113</v>
      </c>
      <c r="N51" s="11">
        <v>-0.22520999999999999</v>
      </c>
    </row>
    <row r="52" spans="1:14" x14ac:dyDescent="0.2">
      <c r="A52" s="12">
        <v>42429</v>
      </c>
      <c r="B52" s="7">
        <v>0.6331</v>
      </c>
      <c r="C52" s="7">
        <v>1.7373499999999999</v>
      </c>
      <c r="D52" s="7">
        <v>1932.23</v>
      </c>
      <c r="E52" s="7" t="s">
        <v>212</v>
      </c>
      <c r="F52" s="7" t="str">
        <f t="shared" si="3"/>
        <v>3128800000000000</v>
      </c>
      <c r="G52" s="7" t="s">
        <v>213</v>
      </c>
      <c r="H52" s="7" t="str">
        <f t="shared" si="4"/>
        <v>40279000000</v>
      </c>
      <c r="I52" s="7" t="s">
        <v>214</v>
      </c>
      <c r="J52" s="7" t="str">
        <f t="shared" si="5"/>
        <v>-62954000000000</v>
      </c>
      <c r="K52" s="8">
        <v>4.9000000000000002E-2</v>
      </c>
      <c r="L52" s="9">
        <v>110.922</v>
      </c>
      <c r="M52" s="10">
        <v>105.334</v>
      </c>
      <c r="N52" s="11">
        <v>3.2870000000000003E-2</v>
      </c>
    </row>
    <row r="53" spans="1:14" x14ac:dyDescent="0.2">
      <c r="A53" s="12">
        <v>42460</v>
      </c>
      <c r="B53" s="7">
        <v>0.62860000000000005</v>
      </c>
      <c r="C53" s="7">
        <v>1.76955</v>
      </c>
      <c r="D53" s="7">
        <v>2059.7399999999998</v>
      </c>
      <c r="E53" s="7" t="s">
        <v>209</v>
      </c>
      <c r="F53" s="7" t="str">
        <f t="shared" si="3"/>
        <v>3154000000000000</v>
      </c>
      <c r="G53" s="7" t="s">
        <v>210</v>
      </c>
      <c r="H53" s="7" t="str">
        <f t="shared" si="4"/>
        <v>41490000000</v>
      </c>
      <c r="I53" s="7" t="s">
        <v>211</v>
      </c>
      <c r="J53" s="7" t="str">
        <f t="shared" si="5"/>
        <v>-57114000000000</v>
      </c>
      <c r="K53" s="8">
        <v>0.05</v>
      </c>
      <c r="L53" s="9">
        <v>111.104</v>
      </c>
      <c r="M53" s="10">
        <v>105.557</v>
      </c>
      <c r="N53" s="11">
        <v>0.1105</v>
      </c>
    </row>
    <row r="54" spans="1:14" x14ac:dyDescent="0.2">
      <c r="A54" s="12">
        <v>42490</v>
      </c>
      <c r="B54" s="7">
        <v>0.63660000000000005</v>
      </c>
      <c r="C54" s="7">
        <v>1.8341499999999999</v>
      </c>
      <c r="D54" s="7">
        <v>2065.3000000000002</v>
      </c>
      <c r="E54" s="7" t="s">
        <v>206</v>
      </c>
      <c r="F54" s="7" t="str">
        <f t="shared" si="3"/>
        <v>3198500000000000</v>
      </c>
      <c r="G54" s="7" t="s">
        <v>207</v>
      </c>
      <c r="H54" s="7" t="str">
        <f t="shared" si="4"/>
        <v>42459000000</v>
      </c>
      <c r="I54" s="7" t="s">
        <v>208</v>
      </c>
      <c r="J54" s="7" t="str">
        <f t="shared" si="5"/>
        <v>-58529000000000</v>
      </c>
      <c r="K54" s="8">
        <v>5.0999999999999997E-2</v>
      </c>
      <c r="L54" s="9">
        <v>111.392</v>
      </c>
      <c r="M54" s="10">
        <v>105.89100000000001</v>
      </c>
      <c r="N54" s="11">
        <v>-2.1180000000000001E-2</v>
      </c>
    </row>
    <row r="55" spans="1:14" x14ac:dyDescent="0.2">
      <c r="A55" s="12">
        <v>42521</v>
      </c>
      <c r="B55" s="7">
        <v>0.68579999999999997</v>
      </c>
      <c r="C55" s="7">
        <v>1.8502000000000001</v>
      </c>
      <c r="D55" s="7">
        <v>2096.96</v>
      </c>
      <c r="E55" s="7" t="s">
        <v>203</v>
      </c>
      <c r="F55" s="7" t="str">
        <f t="shared" si="3"/>
        <v>3237600000000000</v>
      </c>
      <c r="G55" s="7" t="s">
        <v>204</v>
      </c>
      <c r="H55" s="7" t="str">
        <f t="shared" si="4"/>
        <v>41183000000</v>
      </c>
      <c r="I55" s="7" t="s">
        <v>205</v>
      </c>
      <c r="J55" s="7" t="str">
        <f t="shared" si="5"/>
        <v>-60660000000000</v>
      </c>
      <c r="K55" s="8">
        <v>4.8000000000000001E-2</v>
      </c>
      <c r="L55" s="9">
        <v>111.657</v>
      </c>
      <c r="M55" s="10">
        <v>106.28</v>
      </c>
      <c r="N55" s="11">
        <v>4.2119999999999998E-2</v>
      </c>
    </row>
    <row r="56" spans="1:14" x14ac:dyDescent="0.2">
      <c r="A56" s="12">
        <v>42551</v>
      </c>
      <c r="B56" s="7">
        <v>0.65410000000000001</v>
      </c>
      <c r="C56" s="7">
        <v>1.4739500000000001</v>
      </c>
      <c r="D56" s="7">
        <v>2098.86</v>
      </c>
      <c r="E56" s="7" t="s">
        <v>200</v>
      </c>
      <c r="F56" s="7" t="str">
        <f t="shared" si="3"/>
        <v>3246100000000000</v>
      </c>
      <c r="G56" s="7" t="s">
        <v>201</v>
      </c>
      <c r="H56" s="7" t="str">
        <f t="shared" si="4"/>
        <v>42267000000</v>
      </c>
      <c r="I56" s="7" t="s">
        <v>202</v>
      </c>
      <c r="J56" s="7" t="str">
        <f t="shared" si="5"/>
        <v>-63822000000000</v>
      </c>
      <c r="K56" s="8">
        <v>4.9000000000000002E-2</v>
      </c>
      <c r="L56" s="9">
        <v>111.839</v>
      </c>
      <c r="M56" s="10">
        <v>107.003</v>
      </c>
      <c r="N56" s="11">
        <v>-1.14E-2</v>
      </c>
    </row>
    <row r="57" spans="1:14" x14ac:dyDescent="0.2">
      <c r="A57" s="12">
        <v>42582</v>
      </c>
      <c r="B57" s="7">
        <v>0.7591</v>
      </c>
      <c r="C57" s="7">
        <v>1.44885</v>
      </c>
      <c r="D57" s="7">
        <v>2173.6</v>
      </c>
      <c r="E57" s="7" t="s">
        <v>197</v>
      </c>
      <c r="F57" s="7" t="str">
        <f t="shared" si="3"/>
        <v>3246000000000000</v>
      </c>
      <c r="G57" s="7" t="s">
        <v>198</v>
      </c>
      <c r="H57" s="7" t="str">
        <f t="shared" si="4"/>
        <v>42642000000</v>
      </c>
      <c r="I57" s="7" t="s">
        <v>199</v>
      </c>
      <c r="J57" s="7" t="str">
        <f t="shared" si="5"/>
        <v>-62341000000000</v>
      </c>
      <c r="K57" s="8">
        <v>4.8000000000000001E-2</v>
      </c>
      <c r="L57" s="9">
        <v>111.97</v>
      </c>
      <c r="M57" s="10">
        <v>107.003</v>
      </c>
      <c r="N57" s="11">
        <v>-5.8399999999999997E-3</v>
      </c>
    </row>
    <row r="58" spans="1:14" x14ac:dyDescent="0.2">
      <c r="A58" s="12">
        <v>42613</v>
      </c>
      <c r="B58" s="7">
        <v>0.83930000000000005</v>
      </c>
      <c r="C58" s="7">
        <v>1.57745</v>
      </c>
      <c r="D58" s="7">
        <v>2170.9499999999998</v>
      </c>
      <c r="E58" s="7" t="s">
        <v>194</v>
      </c>
      <c r="F58" s="7" t="str">
        <f t="shared" si="3"/>
        <v>3319300000000000</v>
      </c>
      <c r="G58" s="7" t="s">
        <v>195</v>
      </c>
      <c r="H58" s="7" t="str">
        <f t="shared" si="4"/>
        <v>42403000000</v>
      </c>
      <c r="I58" s="7" t="s">
        <v>196</v>
      </c>
      <c r="J58" s="7" t="str">
        <f t="shared" si="5"/>
        <v>-61456000000000</v>
      </c>
      <c r="K58" s="8">
        <v>4.9000000000000002E-2</v>
      </c>
      <c r="L58" s="9">
        <v>112.238</v>
      </c>
      <c r="M58" s="10">
        <v>106.669</v>
      </c>
      <c r="N58" s="11">
        <v>2.0969999999999999E-2</v>
      </c>
    </row>
    <row r="59" spans="1:14" x14ac:dyDescent="0.2">
      <c r="A59" s="12">
        <v>42643</v>
      </c>
      <c r="B59" s="7">
        <v>0.85370000000000001</v>
      </c>
      <c r="C59" s="7">
        <v>1.597</v>
      </c>
      <c r="D59" s="7">
        <v>2168.27</v>
      </c>
      <c r="E59" s="7" t="s">
        <v>191</v>
      </c>
      <c r="F59" s="7" t="str">
        <f t="shared" si="3"/>
        <v>3327700000000000</v>
      </c>
      <c r="G59" s="7" t="s">
        <v>192</v>
      </c>
      <c r="H59" s="7" t="str">
        <f t="shared" si="4"/>
        <v>42988000000</v>
      </c>
      <c r="I59" s="7" t="s">
        <v>193</v>
      </c>
      <c r="J59" s="7" t="str">
        <f t="shared" si="5"/>
        <v>-59528000000000</v>
      </c>
      <c r="K59" s="8">
        <v>0.05</v>
      </c>
      <c r="L59" s="9">
        <v>112.42700000000001</v>
      </c>
      <c r="M59" s="10">
        <v>107.114</v>
      </c>
      <c r="N59" s="11">
        <v>-4.9099999999999998E-2</v>
      </c>
    </row>
    <row r="60" spans="1:14" x14ac:dyDescent="0.2">
      <c r="A60" s="12">
        <v>42674</v>
      </c>
      <c r="B60" s="7">
        <v>0.88429999999999997</v>
      </c>
      <c r="C60" s="7">
        <v>1.8246</v>
      </c>
      <c r="D60" s="7">
        <v>2126.15</v>
      </c>
      <c r="E60" s="7" t="s">
        <v>188</v>
      </c>
      <c r="F60" s="7" t="str">
        <f t="shared" si="3"/>
        <v>3333400000000000</v>
      </c>
      <c r="G60" s="7" t="s">
        <v>189</v>
      </c>
      <c r="H60" s="7" t="str">
        <f t="shared" si="4"/>
        <v>41706000000</v>
      </c>
      <c r="I60" s="7" t="s">
        <v>190</v>
      </c>
      <c r="J60" s="7" t="str">
        <f t="shared" si="5"/>
        <v>-60388000000000</v>
      </c>
      <c r="K60" s="8">
        <v>4.9000000000000002E-2</v>
      </c>
      <c r="L60" s="9">
        <v>112.563</v>
      </c>
      <c r="M60" s="10">
        <v>107.726</v>
      </c>
      <c r="N60" s="11">
        <v>1.0330000000000001E-2</v>
      </c>
    </row>
    <row r="61" spans="1:14" x14ac:dyDescent="0.2">
      <c r="A61" s="12">
        <v>42704</v>
      </c>
      <c r="B61" s="7">
        <v>0.93420000000000003</v>
      </c>
      <c r="C61" s="7">
        <v>2.3881999999999999</v>
      </c>
      <c r="D61" s="7">
        <v>2198.81</v>
      </c>
      <c r="E61" s="7" t="s">
        <v>185</v>
      </c>
      <c r="F61" s="7" t="str">
        <f t="shared" si="3"/>
        <v>3355000000000000</v>
      </c>
      <c r="G61" s="7" t="s">
        <v>186</v>
      </c>
      <c r="H61" s="7" t="str">
        <f t="shared" si="4"/>
        <v>39422000000</v>
      </c>
      <c r="I61" s="7" t="s">
        <v>187</v>
      </c>
      <c r="J61" s="7" t="str">
        <f t="shared" si="5"/>
        <v>-65793000000000</v>
      </c>
      <c r="K61" s="8">
        <v>4.7E-2</v>
      </c>
      <c r="L61" s="9">
        <v>112.71599999999999</v>
      </c>
      <c r="M61" s="10">
        <v>107.503</v>
      </c>
      <c r="N61" s="11">
        <v>3.099E-2</v>
      </c>
    </row>
    <row r="62" spans="1:14" x14ac:dyDescent="0.2">
      <c r="A62" s="12">
        <v>42735</v>
      </c>
      <c r="B62" s="7">
        <v>0.99790000000000001</v>
      </c>
      <c r="C62" s="7">
        <v>2.4452500000000001</v>
      </c>
      <c r="D62" s="7">
        <v>2238.83</v>
      </c>
      <c r="E62" s="7" t="s">
        <v>182</v>
      </c>
      <c r="F62" s="7" t="str">
        <f t="shared" si="3"/>
        <v>3340900000000000</v>
      </c>
      <c r="G62" s="7" t="s">
        <v>183</v>
      </c>
      <c r="H62" s="7" t="str">
        <f t="shared" si="4"/>
        <v>39023000000</v>
      </c>
      <c r="I62" s="7" t="s">
        <v>184</v>
      </c>
      <c r="J62" s="7" t="str">
        <f t="shared" si="5"/>
        <v>-62467000000000</v>
      </c>
      <c r="K62" s="8">
        <v>4.7E-2</v>
      </c>
      <c r="L62" s="9">
        <v>112.914</v>
      </c>
      <c r="M62" s="10">
        <v>108.449</v>
      </c>
      <c r="N62" s="11">
        <v>0.15484999999999999</v>
      </c>
    </row>
    <row r="63" spans="1:14" x14ac:dyDescent="0.2">
      <c r="A63" s="12">
        <v>42766</v>
      </c>
      <c r="B63" s="7">
        <v>1.0346</v>
      </c>
      <c r="C63" s="7">
        <v>2.4651000000000001</v>
      </c>
      <c r="D63" s="7">
        <v>2278.87</v>
      </c>
      <c r="E63" s="7" t="s">
        <v>179</v>
      </c>
      <c r="F63" s="7" t="str">
        <f t="shared" si="3"/>
        <v>3391200000000000</v>
      </c>
      <c r="G63" s="7" t="s">
        <v>180</v>
      </c>
      <c r="H63" s="7" t="str">
        <f t="shared" si="4"/>
        <v>40126000000</v>
      </c>
      <c r="I63" s="7" t="s">
        <v>181</v>
      </c>
      <c r="J63" s="7" t="str">
        <f t="shared" si="5"/>
        <v>-65411000000000</v>
      </c>
      <c r="K63" s="8">
        <v>4.7E-2</v>
      </c>
      <c r="L63" s="9">
        <v>113.16200000000001</v>
      </c>
      <c r="M63" s="10">
        <v>109.339</v>
      </c>
      <c r="N63" s="11">
        <v>-0.21786</v>
      </c>
    </row>
    <row r="64" spans="1:14" x14ac:dyDescent="0.2">
      <c r="A64" s="12">
        <v>42794</v>
      </c>
      <c r="B64" s="7">
        <v>1.0640000000000001</v>
      </c>
      <c r="C64" s="7">
        <v>2.3961999999999999</v>
      </c>
      <c r="D64" s="7">
        <v>2363.64</v>
      </c>
      <c r="E64" s="7" t="s">
        <v>176</v>
      </c>
      <c r="F64" s="7" t="str">
        <f t="shared" si="3"/>
        <v>3402700000000000</v>
      </c>
      <c r="G64" s="7" t="s">
        <v>177</v>
      </c>
      <c r="H64" s="7" t="str">
        <f t="shared" si="4"/>
        <v>39838000000</v>
      </c>
      <c r="I64" s="7" t="s">
        <v>178</v>
      </c>
      <c r="J64" s="7" t="str">
        <f t="shared" si="5"/>
        <v>-63062000000000</v>
      </c>
      <c r="K64" s="8">
        <v>4.5999999999999999E-2</v>
      </c>
      <c r="L64" s="9">
        <v>113.401</v>
      </c>
      <c r="M64" s="10">
        <v>109.672</v>
      </c>
      <c r="N64" s="11">
        <v>-8.6300000000000005E-3</v>
      </c>
    </row>
    <row r="65" spans="1:14" x14ac:dyDescent="0.2">
      <c r="A65" s="12">
        <v>42825</v>
      </c>
      <c r="B65" s="7">
        <v>1.1496</v>
      </c>
      <c r="C65" s="7">
        <v>2.3883000000000001</v>
      </c>
      <c r="D65" s="7">
        <v>2362.7199999999998</v>
      </c>
      <c r="E65" s="7" t="s">
        <v>173</v>
      </c>
      <c r="F65" s="7" t="str">
        <f t="shared" si="3"/>
        <v>3450500000000000</v>
      </c>
      <c r="G65" s="7" t="s">
        <v>174</v>
      </c>
      <c r="H65" s="7" t="str">
        <f t="shared" si="4"/>
        <v>40108000000</v>
      </c>
      <c r="I65" s="7" t="s">
        <v>175</v>
      </c>
      <c r="J65" s="7" t="str">
        <f t="shared" si="5"/>
        <v>-64530000000000</v>
      </c>
      <c r="K65" s="8">
        <v>4.3999999999999997E-2</v>
      </c>
      <c r="L65" s="9">
        <v>113.377</v>
      </c>
      <c r="M65" s="10">
        <v>109.617</v>
      </c>
      <c r="N65" s="11">
        <v>0.15479999999999999</v>
      </c>
    </row>
    <row r="66" spans="1:14" x14ac:dyDescent="0.2">
      <c r="A66" s="12">
        <v>42855</v>
      </c>
      <c r="B66" s="7">
        <v>1.1722999999999999</v>
      </c>
      <c r="C66" s="7">
        <v>2.2883</v>
      </c>
      <c r="D66" s="7">
        <v>2384.1999999999998</v>
      </c>
      <c r="E66" s="7" t="s">
        <v>170</v>
      </c>
      <c r="F66" s="7" t="str">
        <f t="shared" si="3"/>
        <v>3451200000000000</v>
      </c>
      <c r="G66" s="7" t="s">
        <v>171</v>
      </c>
      <c r="H66" s="7" t="str">
        <f t="shared" si="4"/>
        <v>40532000000</v>
      </c>
      <c r="I66" s="7" t="s">
        <v>172</v>
      </c>
      <c r="J66" s="7" t="str">
        <f t="shared" si="5"/>
        <v>-67480000000000</v>
      </c>
      <c r="K66" s="8">
        <v>4.3999999999999997E-2</v>
      </c>
      <c r="L66" s="9">
        <v>113.505</v>
      </c>
      <c r="M66" s="10">
        <v>110.173</v>
      </c>
      <c r="N66" s="11">
        <v>-3.5869999999999999E-2</v>
      </c>
    </row>
    <row r="67" spans="1:14" x14ac:dyDescent="0.2">
      <c r="A67" s="12">
        <v>42886</v>
      </c>
      <c r="B67" s="7">
        <v>1.21</v>
      </c>
      <c r="C67" s="7">
        <v>2.2054</v>
      </c>
      <c r="D67" s="7">
        <v>2411.8000000000002</v>
      </c>
      <c r="E67" s="7" t="s">
        <v>167</v>
      </c>
      <c r="F67" s="7" t="str">
        <f t="shared" ref="F67:F98" si="6">REPLACE(E67,8,1,"000000000")</f>
        <v>3516100000000000</v>
      </c>
      <c r="G67" s="7" t="s">
        <v>168</v>
      </c>
      <c r="H67" s="7" t="str">
        <f t="shared" ref="H67:H98" si="7">REPLACE(G67,6,1,"000000")</f>
        <v>41383000000</v>
      </c>
      <c r="I67" s="7" t="s">
        <v>169</v>
      </c>
      <c r="J67" s="7" t="str">
        <f t="shared" ref="J67:J98" si="8">REPLACE(I67,10,1,"000000")</f>
        <v>-66573000000000</v>
      </c>
      <c r="K67" s="8">
        <v>4.3999999999999997E-2</v>
      </c>
      <c r="L67" s="9">
        <v>113.59699999999999</v>
      </c>
      <c r="M67" s="10">
        <v>109.06100000000001</v>
      </c>
      <c r="N67" s="11">
        <v>6.1870000000000001E-2</v>
      </c>
    </row>
    <row r="68" spans="1:14" x14ac:dyDescent="0.2">
      <c r="A68" s="12">
        <v>42916</v>
      </c>
      <c r="B68" s="7">
        <v>1.2991999999999999</v>
      </c>
      <c r="C68" s="7">
        <v>2.3028</v>
      </c>
      <c r="D68" s="7">
        <v>2423.41</v>
      </c>
      <c r="E68" s="7" t="s">
        <v>164</v>
      </c>
      <c r="F68" s="7" t="str">
        <f t="shared" si="6"/>
        <v>3524900000000000</v>
      </c>
      <c r="G68" s="7" t="s">
        <v>165</v>
      </c>
      <c r="H68" s="7" t="str">
        <f t="shared" si="7"/>
        <v>41508000000</v>
      </c>
      <c r="I68" s="7" t="s">
        <v>166</v>
      </c>
      <c r="J68" s="7" t="str">
        <f t="shared" si="8"/>
        <v>-65525000000000</v>
      </c>
      <c r="K68" s="8">
        <v>4.2999999999999997E-2</v>
      </c>
      <c r="L68" s="9">
        <v>113.739</v>
      </c>
      <c r="M68" s="10">
        <v>109.116</v>
      </c>
      <c r="N68" s="11">
        <v>-2.6100000000000002E-2</v>
      </c>
    </row>
    <row r="69" spans="1:14" x14ac:dyDescent="0.2">
      <c r="A69" s="12">
        <v>42947</v>
      </c>
      <c r="B69" s="7">
        <v>1.3106</v>
      </c>
      <c r="C69" s="7">
        <v>2.2951000000000001</v>
      </c>
      <c r="D69" s="7">
        <v>2470.3000000000002</v>
      </c>
      <c r="E69" s="7" t="s">
        <v>161</v>
      </c>
      <c r="F69" s="7" t="str">
        <f t="shared" si="6"/>
        <v>3548600000000000</v>
      </c>
      <c r="G69" s="7" t="s">
        <v>162</v>
      </c>
      <c r="H69" s="7" t="str">
        <f t="shared" si="7"/>
        <v>42714000000</v>
      </c>
      <c r="I69" s="7" t="s">
        <v>163</v>
      </c>
      <c r="J69" s="7" t="str">
        <f t="shared" si="8"/>
        <v>-64347000000000</v>
      </c>
      <c r="K69" s="8">
        <v>4.2999999999999997E-2</v>
      </c>
      <c r="L69" s="9">
        <v>113.84699999999999</v>
      </c>
      <c r="M69" s="10">
        <v>109.172</v>
      </c>
      <c r="N69" s="11">
        <v>-1.3220000000000001E-2</v>
      </c>
    </row>
    <row r="70" spans="1:14" x14ac:dyDescent="0.2">
      <c r="A70" s="12">
        <v>42978</v>
      </c>
      <c r="B70" s="7">
        <v>1.3178000000000001</v>
      </c>
      <c r="C70" s="7">
        <v>2.1196000000000002</v>
      </c>
      <c r="D70" s="7">
        <v>2471.65</v>
      </c>
      <c r="E70" s="7" t="s">
        <v>158</v>
      </c>
      <c r="F70" s="7" t="str">
        <f t="shared" si="6"/>
        <v>3587800000000000</v>
      </c>
      <c r="G70" s="7" t="s">
        <v>159</v>
      </c>
      <c r="H70" s="7" t="str">
        <f t="shared" si="7"/>
        <v>42908000000</v>
      </c>
      <c r="I70" s="7" t="s">
        <v>160</v>
      </c>
      <c r="J70" s="7" t="str">
        <f t="shared" si="8"/>
        <v>-63923000000000</v>
      </c>
      <c r="K70" s="8">
        <v>4.3999999999999997E-2</v>
      </c>
      <c r="L70" s="9">
        <v>114.096</v>
      </c>
      <c r="M70" s="10">
        <v>109.78400000000001</v>
      </c>
      <c r="N70" s="11">
        <v>3.143E-2</v>
      </c>
    </row>
    <row r="71" spans="1:14" x14ac:dyDescent="0.2">
      <c r="A71" s="12">
        <v>43008</v>
      </c>
      <c r="B71" s="7">
        <v>1.3339000000000001</v>
      </c>
      <c r="C71" s="7">
        <v>2.3380999999999998</v>
      </c>
      <c r="D71" s="7">
        <v>2519.36</v>
      </c>
      <c r="E71" s="7" t="s">
        <v>155</v>
      </c>
      <c r="F71" s="7" t="str">
        <f t="shared" si="6"/>
        <v>3571200000000000</v>
      </c>
      <c r="G71" s="7" t="s">
        <v>156</v>
      </c>
      <c r="H71" s="7" t="str">
        <f t="shared" si="7"/>
        <v>42339000000</v>
      </c>
      <c r="I71" s="7" t="s">
        <v>157</v>
      </c>
      <c r="J71" s="7" t="str">
        <f t="shared" si="8"/>
        <v>-64820000000000</v>
      </c>
      <c r="K71" s="8">
        <v>4.2999999999999997E-2</v>
      </c>
      <c r="L71" s="9">
        <v>114.221</v>
      </c>
      <c r="M71" s="10">
        <v>110.673</v>
      </c>
      <c r="N71" s="11">
        <v>-4.2040000000000001E-2</v>
      </c>
    </row>
    <row r="72" spans="1:14" x14ac:dyDescent="0.2">
      <c r="A72" s="12">
        <v>43039</v>
      </c>
      <c r="B72" s="7">
        <v>1.3812</v>
      </c>
      <c r="C72" s="7">
        <v>2.3765999999999998</v>
      </c>
      <c r="D72" s="7">
        <v>2575.2600000000002</v>
      </c>
      <c r="E72" s="7" t="s">
        <v>152</v>
      </c>
      <c r="F72" s="7" t="str">
        <f t="shared" si="6"/>
        <v>3606300000000000</v>
      </c>
      <c r="G72" s="7" t="s">
        <v>153</v>
      </c>
      <c r="H72" s="7" t="str">
        <f t="shared" si="7"/>
        <v>41831000000</v>
      </c>
      <c r="I72" s="7" t="s">
        <v>154</v>
      </c>
      <c r="J72" s="7" t="str">
        <f t="shared" si="8"/>
        <v>-65944000000000</v>
      </c>
      <c r="K72" s="8">
        <v>4.2000000000000003E-2</v>
      </c>
      <c r="L72" s="9">
        <v>114.544</v>
      </c>
      <c r="M72" s="10">
        <v>111.00700000000001</v>
      </c>
      <c r="N72" s="11">
        <v>1.341E-2</v>
      </c>
    </row>
    <row r="73" spans="1:14" x14ac:dyDescent="0.2">
      <c r="A73" s="12">
        <v>43069</v>
      </c>
      <c r="B73" s="7">
        <v>1.4874000000000001</v>
      </c>
      <c r="C73" s="7">
        <v>2.4140999999999999</v>
      </c>
      <c r="D73" s="7">
        <v>2647.58</v>
      </c>
      <c r="E73" s="7" t="s">
        <v>149</v>
      </c>
      <c r="F73" s="7" t="str">
        <f t="shared" si="6"/>
        <v>3631000000000000</v>
      </c>
      <c r="G73" s="7" t="s">
        <v>150</v>
      </c>
      <c r="H73" s="7" t="str">
        <f t="shared" si="7"/>
        <v>42567000000</v>
      </c>
      <c r="I73" s="7" t="s">
        <v>151</v>
      </c>
      <c r="J73" s="7" t="str">
        <f t="shared" si="8"/>
        <v>-69770000000000</v>
      </c>
      <c r="K73" s="8">
        <v>4.2000000000000003E-2</v>
      </c>
      <c r="L73" s="9">
        <v>114.675</v>
      </c>
      <c r="M73" s="10">
        <v>111.953</v>
      </c>
      <c r="N73" s="11">
        <v>4.5530000000000001E-2</v>
      </c>
    </row>
    <row r="74" spans="1:14" x14ac:dyDescent="0.2">
      <c r="A74" s="12">
        <v>43100</v>
      </c>
      <c r="B74" s="7">
        <v>1.6942999999999999</v>
      </c>
      <c r="C74" s="7">
        <v>2.4045000000000001</v>
      </c>
      <c r="D74" s="7">
        <v>2673.61</v>
      </c>
      <c r="E74" s="7" t="s">
        <v>146</v>
      </c>
      <c r="F74" s="7" t="str">
        <f t="shared" si="6"/>
        <v>3610600000000000</v>
      </c>
      <c r="G74" s="7" t="s">
        <v>147</v>
      </c>
      <c r="H74" s="7" t="str">
        <f t="shared" si="7"/>
        <v>42775000000</v>
      </c>
      <c r="I74" s="7" t="s">
        <v>148</v>
      </c>
      <c r="J74" s="7" t="str">
        <f t="shared" si="8"/>
        <v>-71011000000000</v>
      </c>
      <c r="K74" s="8">
        <v>4.1000000000000002E-2</v>
      </c>
      <c r="L74" s="9">
        <v>114.913</v>
      </c>
      <c r="M74" s="10">
        <v>112.23099999999999</v>
      </c>
      <c r="N74" s="11">
        <v>0.12131</v>
      </c>
    </row>
    <row r="75" spans="1:14" x14ac:dyDescent="0.2">
      <c r="A75" s="12">
        <v>43131</v>
      </c>
      <c r="B75" s="7">
        <v>1.7778</v>
      </c>
      <c r="C75" s="7">
        <v>2.7115499999999999</v>
      </c>
      <c r="D75" s="7">
        <v>2823.81</v>
      </c>
      <c r="E75" s="7" t="s">
        <v>143</v>
      </c>
      <c r="F75" s="7" t="str">
        <f t="shared" si="6"/>
        <v>3656200000000000</v>
      </c>
      <c r="G75" s="7" t="s">
        <v>144</v>
      </c>
      <c r="H75" s="7" t="str">
        <f t="shared" si="7"/>
        <v>44168000000</v>
      </c>
      <c r="I75" s="7" t="s">
        <v>145</v>
      </c>
      <c r="J75" s="7" t="str">
        <f t="shared" si="8"/>
        <v>-73094000000000</v>
      </c>
      <c r="K75" s="8">
        <v>0.04</v>
      </c>
      <c r="L75" s="9">
        <v>115.242</v>
      </c>
      <c r="M75" s="10">
        <v>112.453</v>
      </c>
      <c r="N75" s="11">
        <v>-0.20377000000000001</v>
      </c>
    </row>
    <row r="76" spans="1:14" x14ac:dyDescent="0.2">
      <c r="A76" s="12">
        <v>43159</v>
      </c>
      <c r="B76" s="7">
        <v>2.0171999999999999</v>
      </c>
      <c r="C76" s="7">
        <v>2.8633000000000002</v>
      </c>
      <c r="D76" s="7">
        <v>2713.83</v>
      </c>
      <c r="E76" s="7" t="s">
        <v>140</v>
      </c>
      <c r="F76" s="7" t="str">
        <f t="shared" si="6"/>
        <v>3619000000000000</v>
      </c>
      <c r="G76" s="7" t="s">
        <v>141</v>
      </c>
      <c r="H76" s="7" t="str">
        <f t="shared" si="7"/>
        <v>44123000000</v>
      </c>
      <c r="I76" s="7" t="s">
        <v>142</v>
      </c>
      <c r="J76" s="7" t="str">
        <f t="shared" si="8"/>
        <v>-74542000000000</v>
      </c>
      <c r="K76" s="8">
        <v>4.1000000000000002E-2</v>
      </c>
      <c r="L76" s="9">
        <v>115.46599999999999</v>
      </c>
      <c r="M76" s="10">
        <v>112.78700000000001</v>
      </c>
      <c r="N76" s="11">
        <v>-2.0029999999999999E-2</v>
      </c>
    </row>
    <row r="77" spans="1:14" x14ac:dyDescent="0.2">
      <c r="A77" s="12">
        <v>43190</v>
      </c>
      <c r="B77" s="7">
        <v>2.3117999999999999</v>
      </c>
      <c r="C77" s="7">
        <v>2.7397999999999998</v>
      </c>
      <c r="D77" s="7">
        <v>2640.87</v>
      </c>
      <c r="E77" s="7" t="s">
        <v>137</v>
      </c>
      <c r="F77" s="7" t="str">
        <f t="shared" si="6"/>
        <v>3663400000000000</v>
      </c>
      <c r="G77" s="7" t="s">
        <v>138</v>
      </c>
      <c r="H77" s="7" t="str">
        <f t="shared" si="7"/>
        <v>44425000000</v>
      </c>
      <c r="I77" s="7" t="s">
        <v>139</v>
      </c>
      <c r="J77" s="7" t="str">
        <f t="shared" si="8"/>
        <v>-69537000000000</v>
      </c>
      <c r="K77" s="8">
        <v>0.04</v>
      </c>
      <c r="L77" s="9">
        <v>115.71899999999999</v>
      </c>
      <c r="M77" s="10">
        <v>112.842</v>
      </c>
      <c r="N77" s="11">
        <v>0.16775000000000001</v>
      </c>
    </row>
    <row r="78" spans="1:14" x14ac:dyDescent="0.2">
      <c r="A78" s="12">
        <v>43220</v>
      </c>
      <c r="B78" s="7">
        <v>2.3628999999999998</v>
      </c>
      <c r="C78" s="7">
        <v>2.9540500000000001</v>
      </c>
      <c r="D78" s="7">
        <v>2648.05</v>
      </c>
      <c r="E78" s="7" t="s">
        <v>134</v>
      </c>
      <c r="F78" s="7" t="str">
        <f t="shared" si="6"/>
        <v>3655200000000000</v>
      </c>
      <c r="G78" s="7" t="s">
        <v>135</v>
      </c>
      <c r="H78" s="7" t="str">
        <f t="shared" si="7"/>
        <v>43389000000</v>
      </c>
      <c r="I78" s="7" t="s">
        <v>136</v>
      </c>
      <c r="J78" s="7" t="str">
        <f t="shared" si="8"/>
        <v>-69185000000000</v>
      </c>
      <c r="K78" s="8">
        <v>0.04</v>
      </c>
      <c r="L78" s="9">
        <v>115.934</v>
      </c>
      <c r="M78" s="10">
        <v>112.78700000000001</v>
      </c>
      <c r="N78" s="11">
        <v>-5.5030000000000003E-2</v>
      </c>
    </row>
    <row r="79" spans="1:14" x14ac:dyDescent="0.2">
      <c r="A79" s="12">
        <v>43251</v>
      </c>
      <c r="B79" s="7">
        <v>2.3212999999999999</v>
      </c>
      <c r="C79" s="7">
        <v>2.8595000000000002</v>
      </c>
      <c r="D79" s="7">
        <v>2705.27</v>
      </c>
      <c r="E79" s="7" t="s">
        <v>131</v>
      </c>
      <c r="F79" s="7" t="str">
        <f t="shared" si="6"/>
        <v>3650800000000000</v>
      </c>
      <c r="G79" s="7" t="s">
        <v>132</v>
      </c>
      <c r="H79" s="7" t="str">
        <f t="shared" si="7"/>
        <v>42591000000</v>
      </c>
      <c r="I79" s="7" t="s">
        <v>133</v>
      </c>
      <c r="J79" s="7" t="str">
        <f t="shared" si="8"/>
        <v>-65800000000000</v>
      </c>
      <c r="K79" s="8">
        <v>3.7999999999999999E-2</v>
      </c>
      <c r="L79" s="9">
        <v>116.181</v>
      </c>
      <c r="M79" s="10">
        <v>113.28700000000001</v>
      </c>
      <c r="N79" s="11">
        <v>9.9610000000000004E-2</v>
      </c>
    </row>
    <row r="80" spans="1:14" x14ac:dyDescent="0.2">
      <c r="A80" s="12">
        <v>43281</v>
      </c>
      <c r="B80" s="7">
        <v>2.3357999999999999</v>
      </c>
      <c r="C80" s="7">
        <v>2.8592</v>
      </c>
      <c r="D80" s="7">
        <v>2718.37</v>
      </c>
      <c r="E80" s="7" t="s">
        <v>128</v>
      </c>
      <c r="F80" s="7" t="str">
        <f t="shared" si="6"/>
        <v>3652200000000000</v>
      </c>
      <c r="G80" s="7" t="s">
        <v>129</v>
      </c>
      <c r="H80" s="7" t="str">
        <f t="shared" si="7"/>
        <v>42293000000</v>
      </c>
      <c r="I80" s="7" t="s">
        <v>130</v>
      </c>
      <c r="J80" s="7" t="str">
        <f t="shared" si="8"/>
        <v>-68605000000000</v>
      </c>
      <c r="K80" s="8">
        <v>0.04</v>
      </c>
      <c r="L80" s="9">
        <v>116.316</v>
      </c>
      <c r="M80" s="10">
        <v>113.45399999999999</v>
      </c>
      <c r="N80" s="11">
        <v>-3.9739999999999998E-2</v>
      </c>
    </row>
    <row r="81" spans="1:14" x14ac:dyDescent="0.2">
      <c r="A81" s="12">
        <v>43312</v>
      </c>
      <c r="B81" s="7">
        <v>2.3485999999999998</v>
      </c>
      <c r="C81" s="7">
        <v>2.96075</v>
      </c>
      <c r="D81" s="7">
        <v>2816.29</v>
      </c>
      <c r="E81" s="7" t="s">
        <v>125</v>
      </c>
      <c r="F81" s="7" t="str">
        <f t="shared" si="6"/>
        <v>3677500000000000</v>
      </c>
      <c r="G81" s="7" t="s">
        <v>126</v>
      </c>
      <c r="H81" s="7" t="str">
        <f t="shared" si="7"/>
        <v>42174000000</v>
      </c>
      <c r="I81" s="7" t="s">
        <v>127</v>
      </c>
      <c r="J81" s="7" t="str">
        <f t="shared" si="8"/>
        <v>-73487000000000</v>
      </c>
      <c r="K81" s="8">
        <v>3.7999999999999999E-2</v>
      </c>
      <c r="L81" s="9">
        <v>116.496</v>
      </c>
      <c r="M81" s="10">
        <v>113.67700000000001</v>
      </c>
      <c r="N81" s="11">
        <v>-4.0200000000000001E-3</v>
      </c>
    </row>
    <row r="82" spans="1:14" x14ac:dyDescent="0.2">
      <c r="A82" s="12">
        <v>43343</v>
      </c>
      <c r="B82" s="7">
        <v>2.3208000000000002</v>
      </c>
      <c r="C82" s="7">
        <v>2.8594499999999998</v>
      </c>
      <c r="D82" s="7">
        <v>2901.52</v>
      </c>
      <c r="E82" s="7" t="s">
        <v>122</v>
      </c>
      <c r="F82" s="7" t="str">
        <f t="shared" si="6"/>
        <v>3693200000000000</v>
      </c>
      <c r="G82" s="7" t="s">
        <v>123</v>
      </c>
      <c r="H82" s="7" t="str">
        <f t="shared" si="7"/>
        <v>42065000000</v>
      </c>
      <c r="I82" s="7" t="s">
        <v>124</v>
      </c>
      <c r="J82" s="7" t="str">
        <f t="shared" si="8"/>
        <v>-73947000000000</v>
      </c>
      <c r="K82" s="8">
        <v>3.7999999999999999E-2</v>
      </c>
      <c r="L82" s="9">
        <v>116.578</v>
      </c>
      <c r="M82" s="10">
        <v>113.843</v>
      </c>
      <c r="N82" s="11">
        <v>3.0949999999999998E-2</v>
      </c>
    </row>
    <row r="83" spans="1:14" x14ac:dyDescent="0.2">
      <c r="A83" s="12">
        <v>43373</v>
      </c>
      <c r="B83" s="7">
        <v>2.3984000000000001</v>
      </c>
      <c r="C83" s="7">
        <v>3.0639500000000002</v>
      </c>
      <c r="D83" s="7">
        <v>2913.98</v>
      </c>
      <c r="E83" s="7" t="s">
        <v>119</v>
      </c>
      <c r="F83" s="7" t="str">
        <f t="shared" si="6"/>
        <v>3701800000000000</v>
      </c>
      <c r="G83" s="7" t="s">
        <v>120</v>
      </c>
      <c r="H83" s="7" t="str">
        <f t="shared" si="7"/>
        <v>41745000000</v>
      </c>
      <c r="I83" s="7" t="s">
        <v>121</v>
      </c>
      <c r="J83" s="7" t="str">
        <f t="shared" si="8"/>
        <v>-75578000000000</v>
      </c>
      <c r="K83" s="8">
        <v>3.6999999999999998E-2</v>
      </c>
      <c r="L83" s="9">
        <v>116.79300000000001</v>
      </c>
      <c r="M83" s="10">
        <v>114.122</v>
      </c>
      <c r="N83" s="11">
        <v>-8.3599999999999994E-2</v>
      </c>
    </row>
    <row r="84" spans="1:14" x14ac:dyDescent="0.2">
      <c r="A84" s="12">
        <v>43404</v>
      </c>
      <c r="B84" s="7">
        <v>2.5585</v>
      </c>
      <c r="C84" s="7">
        <v>3.14825</v>
      </c>
      <c r="D84" s="7">
        <v>2711.74</v>
      </c>
      <c r="E84" s="7" t="s">
        <v>116</v>
      </c>
      <c r="F84" s="7" t="str">
        <f t="shared" si="6"/>
        <v>3728200000000000</v>
      </c>
      <c r="G84" s="7" t="s">
        <v>117</v>
      </c>
      <c r="H84" s="7" t="str">
        <f t="shared" si="7"/>
        <v>41201000000</v>
      </c>
      <c r="I84" s="7" t="s">
        <v>118</v>
      </c>
      <c r="J84" s="7" t="str">
        <f t="shared" si="8"/>
        <v>-75227000000000</v>
      </c>
      <c r="K84" s="8">
        <v>3.7999999999999999E-2</v>
      </c>
      <c r="L84" s="9">
        <v>117.015</v>
      </c>
      <c r="M84" s="10">
        <v>115.123</v>
      </c>
      <c r="N84" s="11">
        <v>5.5359999999999999E-2</v>
      </c>
    </row>
    <row r="85" spans="1:14" x14ac:dyDescent="0.2">
      <c r="A85" s="12">
        <v>43434</v>
      </c>
      <c r="B85" s="7">
        <v>2.7361</v>
      </c>
      <c r="C85" s="7">
        <v>2.9923999999999999</v>
      </c>
      <c r="D85" s="7">
        <v>2760.17</v>
      </c>
      <c r="E85" s="7" t="s">
        <v>113</v>
      </c>
      <c r="F85" s="7" t="str">
        <f t="shared" si="6"/>
        <v>3705600000000000</v>
      </c>
      <c r="G85" s="7" t="s">
        <v>114</v>
      </c>
      <c r="H85" s="7" t="str">
        <f t="shared" si="7"/>
        <v>41078000000</v>
      </c>
      <c r="I85" s="7" t="s">
        <v>115</v>
      </c>
      <c r="J85" s="7" t="str">
        <f t="shared" si="8"/>
        <v>-72971000000000</v>
      </c>
      <c r="K85" s="8">
        <v>3.7999999999999999E-2</v>
      </c>
      <c r="L85" s="9">
        <v>117.22199999999999</v>
      </c>
      <c r="M85" s="10">
        <v>114.066</v>
      </c>
      <c r="N85" s="11">
        <v>2.997E-2</v>
      </c>
    </row>
    <row r="86" spans="1:14" x14ac:dyDescent="0.2">
      <c r="A86" s="12">
        <v>43465</v>
      </c>
      <c r="B86" s="7">
        <v>2.8075999999999999</v>
      </c>
      <c r="C86" s="7">
        <v>2.6842000000000001</v>
      </c>
      <c r="D86" s="7">
        <v>2506.85</v>
      </c>
      <c r="E86" s="7" t="s">
        <v>110</v>
      </c>
      <c r="F86" s="7" t="str">
        <f t="shared" si="6"/>
        <v>3763400000000000</v>
      </c>
      <c r="G86" s="7" t="s">
        <v>111</v>
      </c>
      <c r="H86" s="7" t="str">
        <f t="shared" si="7"/>
        <v>41938000000</v>
      </c>
      <c r="I86" s="7" t="s">
        <v>112</v>
      </c>
      <c r="J86" s="7" t="str">
        <f t="shared" si="8"/>
        <v>-78386000000000</v>
      </c>
      <c r="K86" s="8">
        <v>3.9E-2</v>
      </c>
      <c r="L86" s="9">
        <v>117.43899999999999</v>
      </c>
      <c r="M86" s="10">
        <v>113.565</v>
      </c>
      <c r="N86" s="11">
        <v>7.263E-2</v>
      </c>
    </row>
    <row r="87" spans="1:14" x14ac:dyDescent="0.2">
      <c r="A87" s="12">
        <v>43496</v>
      </c>
      <c r="B87" s="7">
        <v>2.7374999999999998</v>
      </c>
      <c r="C87" s="7">
        <v>2.6318999999999999</v>
      </c>
      <c r="D87" s="7">
        <v>2704.1</v>
      </c>
      <c r="E87" s="7" t="s">
        <v>107</v>
      </c>
      <c r="F87" s="7" t="str">
        <f t="shared" si="6"/>
        <v>3754800000000000</v>
      </c>
      <c r="G87" s="7" t="s">
        <v>108</v>
      </c>
      <c r="H87" s="7" t="str">
        <f t="shared" si="7"/>
        <v>42063000000</v>
      </c>
      <c r="I87" s="7" t="s">
        <v>109</v>
      </c>
      <c r="J87" s="7" t="str">
        <f t="shared" si="8"/>
        <v>-71534000000000</v>
      </c>
      <c r="K87" s="8">
        <v>0.04</v>
      </c>
      <c r="L87" s="9">
        <v>117.71</v>
      </c>
      <c r="M87" s="10">
        <v>112.73099999999999</v>
      </c>
      <c r="N87" s="11">
        <v>-0.18074000000000001</v>
      </c>
    </row>
    <row r="88" spans="1:14" x14ac:dyDescent="0.2">
      <c r="A88" s="12">
        <v>43524</v>
      </c>
      <c r="B88" s="7">
        <v>2.6151</v>
      </c>
      <c r="C88" s="7">
        <v>2.7159</v>
      </c>
      <c r="D88" s="7">
        <v>2784.49</v>
      </c>
      <c r="E88" s="7" t="s">
        <v>104</v>
      </c>
      <c r="F88" s="7" t="str">
        <f t="shared" si="6"/>
        <v>3762900000000000</v>
      </c>
      <c r="G88" s="7" t="s">
        <v>105</v>
      </c>
      <c r="H88" s="7" t="str">
        <f t="shared" si="7"/>
        <v>41504000000</v>
      </c>
      <c r="I88" s="7" t="s">
        <v>106</v>
      </c>
      <c r="J88" s="7" t="str">
        <f t="shared" si="8"/>
        <v>-71005000000000</v>
      </c>
      <c r="K88" s="8">
        <v>3.7999999999999999E-2</v>
      </c>
      <c r="L88" s="9">
        <v>117.86799999999999</v>
      </c>
      <c r="M88" s="10">
        <v>113.28700000000001</v>
      </c>
      <c r="N88" s="11">
        <v>-3.1179999999999999E-2</v>
      </c>
    </row>
    <row r="89" spans="1:14" x14ac:dyDescent="0.2">
      <c r="A89" s="12">
        <v>43555</v>
      </c>
      <c r="B89" s="7">
        <v>2.5998000000000001</v>
      </c>
      <c r="C89" s="7">
        <v>2.4058999999999999</v>
      </c>
      <c r="D89" s="7">
        <v>2834.4</v>
      </c>
      <c r="E89" s="7" t="s">
        <v>101</v>
      </c>
      <c r="F89" s="7" t="str">
        <f t="shared" si="6"/>
        <v>3733600000000000</v>
      </c>
      <c r="G89" s="7" t="s">
        <v>102</v>
      </c>
      <c r="H89" s="7" t="str">
        <f t="shared" si="7"/>
        <v>41277000000</v>
      </c>
      <c r="I89" s="7" t="s">
        <v>103</v>
      </c>
      <c r="J89" s="7" t="str">
        <f t="shared" si="8"/>
        <v>-72598000000000</v>
      </c>
      <c r="K89" s="8">
        <v>3.7999999999999999E-2</v>
      </c>
      <c r="L89" s="9">
        <v>118.093</v>
      </c>
      <c r="M89" s="10">
        <v>114.233</v>
      </c>
      <c r="N89" s="11">
        <v>0.16177</v>
      </c>
    </row>
    <row r="90" spans="1:14" x14ac:dyDescent="0.2">
      <c r="A90" s="12">
        <v>43585</v>
      </c>
      <c r="B90" s="7">
        <v>2.5756000000000001</v>
      </c>
      <c r="C90" s="7">
        <v>2.5026999999999999</v>
      </c>
      <c r="D90" s="7">
        <v>2945.83</v>
      </c>
      <c r="E90" s="7" t="s">
        <v>98</v>
      </c>
      <c r="F90" s="7" t="str">
        <f t="shared" si="6"/>
        <v>3775000000000000</v>
      </c>
      <c r="G90" s="7" t="s">
        <v>99</v>
      </c>
      <c r="H90" s="7" t="str">
        <f t="shared" si="7"/>
        <v>41105000000</v>
      </c>
      <c r="I90" s="7" t="s">
        <v>100</v>
      </c>
      <c r="J90" s="7" t="str">
        <f t="shared" si="8"/>
        <v>-72861000000000</v>
      </c>
      <c r="K90" s="8">
        <v>3.5999999999999997E-2</v>
      </c>
      <c r="L90" s="9">
        <v>118.35299999999999</v>
      </c>
      <c r="M90" s="10">
        <v>115.123</v>
      </c>
      <c r="N90" s="11">
        <v>-1.384E-2</v>
      </c>
    </row>
    <row r="91" spans="1:14" x14ac:dyDescent="0.2">
      <c r="A91" s="12">
        <v>43616</v>
      </c>
      <c r="B91" s="7">
        <v>2.5024999999999999</v>
      </c>
      <c r="C91" s="7">
        <v>2.1323500000000002</v>
      </c>
      <c r="D91" s="7">
        <v>2752.06</v>
      </c>
      <c r="E91" s="7" t="s">
        <v>95</v>
      </c>
      <c r="F91" s="7" t="str">
        <f t="shared" si="6"/>
        <v>3783200000000000</v>
      </c>
      <c r="G91" s="7" t="s">
        <v>96</v>
      </c>
      <c r="H91" s="7" t="str">
        <f t="shared" si="7"/>
        <v>41409000000</v>
      </c>
      <c r="I91" s="7" t="s">
        <v>97</v>
      </c>
      <c r="J91" s="7" t="str">
        <f t="shared" si="8"/>
        <v>-75399000000000</v>
      </c>
      <c r="K91" s="8">
        <v>3.5999999999999997E-2</v>
      </c>
      <c r="L91" s="9">
        <v>118.517</v>
      </c>
      <c r="M91" s="10">
        <v>114.789</v>
      </c>
      <c r="N91" s="11">
        <v>7.356E-2</v>
      </c>
    </row>
    <row r="92" spans="1:14" x14ac:dyDescent="0.2">
      <c r="A92" s="12">
        <v>43646</v>
      </c>
      <c r="B92" s="7">
        <v>2.3199000000000001</v>
      </c>
      <c r="C92" s="7">
        <v>2.0059499999999999</v>
      </c>
      <c r="D92" s="7">
        <v>2941.76</v>
      </c>
      <c r="E92" s="7" t="s">
        <v>92</v>
      </c>
      <c r="F92" s="7" t="str">
        <f t="shared" si="6"/>
        <v>3824400000000000</v>
      </c>
      <c r="G92" s="7" t="s">
        <v>93</v>
      </c>
      <c r="H92" s="7" t="str">
        <f t="shared" si="7"/>
        <v>42024000000</v>
      </c>
      <c r="I92" s="7" t="s">
        <v>94</v>
      </c>
      <c r="J92" s="7" t="str">
        <f t="shared" si="8"/>
        <v>-73463000000000</v>
      </c>
      <c r="K92" s="8">
        <v>3.5999999999999997E-2</v>
      </c>
      <c r="L92" s="9">
        <v>118.79900000000001</v>
      </c>
      <c r="M92" s="10">
        <v>114.233</v>
      </c>
      <c r="N92" s="11">
        <v>-5.3199999999999997E-2</v>
      </c>
    </row>
    <row r="93" spans="1:14" x14ac:dyDescent="0.2">
      <c r="A93" s="12">
        <v>43677</v>
      </c>
      <c r="B93" s="7">
        <v>2.2656000000000001</v>
      </c>
      <c r="C93" s="7">
        <v>2.0066000000000002</v>
      </c>
      <c r="D93" s="7">
        <v>2980.38</v>
      </c>
      <c r="E93" s="7" t="s">
        <v>89</v>
      </c>
      <c r="F93" s="7" t="str">
        <f t="shared" si="6"/>
        <v>3856800000000000</v>
      </c>
      <c r="G93" s="7" t="s">
        <v>90</v>
      </c>
      <c r="H93" s="7" t="str">
        <f t="shared" si="7"/>
        <v>41370000000</v>
      </c>
      <c r="I93" s="7" t="s">
        <v>91</v>
      </c>
      <c r="J93" s="7" t="str">
        <f t="shared" si="8"/>
        <v>-72288000000000</v>
      </c>
      <c r="K93" s="8">
        <v>3.6999999999999998E-2</v>
      </c>
      <c r="L93" s="9">
        <v>119.04600000000001</v>
      </c>
      <c r="M93" s="10">
        <v>114.511</v>
      </c>
      <c r="N93" s="11">
        <v>2.63E-2</v>
      </c>
    </row>
    <row r="94" spans="1:14" x14ac:dyDescent="0.2">
      <c r="A94" s="12">
        <v>43708</v>
      </c>
      <c r="B94" s="7">
        <v>2.1375999999999999</v>
      </c>
      <c r="C94" s="7">
        <v>1.49855</v>
      </c>
      <c r="D94" s="7">
        <v>2926.46</v>
      </c>
      <c r="E94" s="7" t="s">
        <v>86</v>
      </c>
      <c r="F94" s="7" t="str">
        <f t="shared" si="6"/>
        <v>3858900000000000</v>
      </c>
      <c r="G94" s="7" t="s">
        <v>87</v>
      </c>
      <c r="H94" s="7" t="str">
        <f t="shared" si="7"/>
        <v>41428000000</v>
      </c>
      <c r="I94" s="7" t="s">
        <v>88</v>
      </c>
      <c r="J94" s="7" t="str">
        <f t="shared" si="8"/>
        <v>-72674000000000</v>
      </c>
      <c r="K94" s="8">
        <v>3.6999999999999998E-2</v>
      </c>
      <c r="L94" s="9">
        <v>119.337</v>
      </c>
      <c r="M94" s="10">
        <v>114.233</v>
      </c>
      <c r="N94" s="11">
        <v>2.512E-2</v>
      </c>
    </row>
    <row r="95" spans="1:14" x14ac:dyDescent="0.2">
      <c r="A95" s="12">
        <v>43738</v>
      </c>
      <c r="B95" s="7">
        <v>2.0851000000000002</v>
      </c>
      <c r="C95" s="7">
        <v>1.6671499999999999</v>
      </c>
      <c r="D95" s="7">
        <v>2976.74</v>
      </c>
      <c r="E95" s="7" t="s">
        <v>83</v>
      </c>
      <c r="F95" s="7" t="str">
        <f t="shared" si="6"/>
        <v>3900000000000000</v>
      </c>
      <c r="G95" s="7" t="s">
        <v>84</v>
      </c>
      <c r="H95" s="7" t="str">
        <f t="shared" si="7"/>
        <v>40946000000</v>
      </c>
      <c r="I95" s="7" t="s">
        <v>85</v>
      </c>
      <c r="J95" s="7" t="str">
        <f t="shared" si="8"/>
        <v>-70518000000000</v>
      </c>
      <c r="K95" s="8">
        <v>3.5000000000000003E-2</v>
      </c>
      <c r="L95" s="9">
        <v>119.541</v>
      </c>
      <c r="M95" s="10">
        <v>114.122</v>
      </c>
      <c r="N95" s="11">
        <v>-9.103E-2</v>
      </c>
    </row>
    <row r="96" spans="1:14" x14ac:dyDescent="0.2">
      <c r="A96" s="12">
        <v>43769</v>
      </c>
      <c r="B96" s="7">
        <v>1.9023000000000001</v>
      </c>
      <c r="C96" s="7">
        <v>1.68665</v>
      </c>
      <c r="D96" s="7">
        <v>3037.56</v>
      </c>
      <c r="E96" s="7" t="s">
        <v>80</v>
      </c>
      <c r="F96" s="7" t="str">
        <f t="shared" si="6"/>
        <v>3935300000000000</v>
      </c>
      <c r="G96" s="7" t="s">
        <v>81</v>
      </c>
      <c r="H96" s="7" t="str">
        <f t="shared" si="7"/>
        <v>41485000000</v>
      </c>
      <c r="I96" s="7" t="s">
        <v>82</v>
      </c>
      <c r="J96" s="7" t="str">
        <f t="shared" si="8"/>
        <v>-66080000000000</v>
      </c>
      <c r="K96" s="8">
        <v>3.5999999999999997E-2</v>
      </c>
      <c r="L96" s="9">
        <v>119.736</v>
      </c>
      <c r="M96" s="10">
        <v>114.9</v>
      </c>
      <c r="N96" s="11">
        <v>5.9409999999999998E-2</v>
      </c>
    </row>
    <row r="97" spans="1:14" x14ac:dyDescent="0.2">
      <c r="A97" s="12">
        <v>43799</v>
      </c>
      <c r="B97" s="7">
        <v>1.9055</v>
      </c>
      <c r="C97" s="7">
        <v>1.77315</v>
      </c>
      <c r="D97" s="7">
        <v>3140.98</v>
      </c>
      <c r="E97" s="7" t="s">
        <v>77</v>
      </c>
      <c r="F97" s="7" t="str">
        <f t="shared" si="6"/>
        <v>3955300000000000</v>
      </c>
      <c r="G97" s="7" t="s">
        <v>78</v>
      </c>
      <c r="H97" s="7" t="str">
        <f t="shared" si="7"/>
        <v>40966000000</v>
      </c>
      <c r="I97" s="7" t="s">
        <v>79</v>
      </c>
      <c r="J97" s="7" t="str">
        <f t="shared" si="8"/>
        <v>-64139000000000</v>
      </c>
      <c r="K97" s="8">
        <v>3.5999999999999997E-2</v>
      </c>
      <c r="L97" s="9">
        <v>119.93600000000001</v>
      </c>
      <c r="M97" s="10">
        <v>115.178</v>
      </c>
      <c r="N97" s="11">
        <v>1.9199999999999998E-2</v>
      </c>
    </row>
    <row r="98" spans="1:14" x14ac:dyDescent="0.2">
      <c r="A98" s="12">
        <v>43830</v>
      </c>
      <c r="B98" s="7">
        <v>1.9084000000000001</v>
      </c>
      <c r="C98" s="7">
        <v>1.91835</v>
      </c>
      <c r="D98" s="7">
        <v>3230.78</v>
      </c>
      <c r="E98" s="7" t="s">
        <v>74</v>
      </c>
      <c r="F98" s="7" t="str">
        <f t="shared" si="6"/>
        <v>4007100000000000</v>
      </c>
      <c r="G98" s="7" t="s">
        <v>75</v>
      </c>
      <c r="H98" s="7" t="str">
        <f t="shared" si="7"/>
        <v>41536000000</v>
      </c>
      <c r="I98" s="7" t="s">
        <v>76</v>
      </c>
      <c r="J98" s="7" t="str">
        <f t="shared" si="8"/>
        <v>-68359000000000</v>
      </c>
      <c r="K98" s="8">
        <v>3.5999999999999997E-2</v>
      </c>
      <c r="L98" s="9">
        <v>120.063</v>
      </c>
      <c r="M98" s="10">
        <v>115.679</v>
      </c>
      <c r="N98" s="11">
        <v>0.10337</v>
      </c>
    </row>
    <row r="99" spans="1:14" x14ac:dyDescent="0.2">
      <c r="A99" s="12">
        <v>43861</v>
      </c>
      <c r="B99" s="7">
        <v>1.7511000000000001</v>
      </c>
      <c r="C99" s="7">
        <v>1.5042500000000001</v>
      </c>
      <c r="D99" s="7">
        <v>3225.52</v>
      </c>
      <c r="E99" s="7" t="s">
        <v>72</v>
      </c>
      <c r="F99" s="7" t="str">
        <f t="shared" ref="F99:F130" si="9">REPLACE(E99,8,1,"000000000")</f>
        <v>3993600000000000</v>
      </c>
      <c r="G99" s="7" t="s">
        <v>67</v>
      </c>
      <c r="H99" s="7" t="str">
        <f t="shared" ref="H99:H130" si="10">REPLACE(G99,6,1,"000000")</f>
        <v>41242000000</v>
      </c>
      <c r="I99" s="7" t="s">
        <v>73</v>
      </c>
      <c r="J99" s="7" t="str">
        <f t="shared" ref="J99:J130" si="11">REPLACE(I99,10,1,"000000")</f>
        <v>-67133000000000</v>
      </c>
      <c r="K99" s="8">
        <v>3.5000000000000003E-2</v>
      </c>
      <c r="L99" s="9">
        <v>120.36799999999999</v>
      </c>
      <c r="M99" s="10">
        <v>115.623</v>
      </c>
      <c r="N99" s="11">
        <v>-0.18223</v>
      </c>
    </row>
    <row r="100" spans="1:14" x14ac:dyDescent="0.2">
      <c r="A100" s="12">
        <v>43890</v>
      </c>
      <c r="B100" s="7">
        <v>1.4628000000000001</v>
      </c>
      <c r="C100" s="7">
        <v>1.1625000000000001</v>
      </c>
      <c r="D100" s="7">
        <v>2954.22</v>
      </c>
      <c r="E100" s="7" t="s">
        <v>69</v>
      </c>
      <c r="F100" s="7" t="str">
        <f t="shared" si="9"/>
        <v>4002900000000000</v>
      </c>
      <c r="G100" s="7" t="s">
        <v>70</v>
      </c>
      <c r="H100" s="7" t="str">
        <f t="shared" si="10"/>
        <v>41121000000</v>
      </c>
      <c r="I100" s="7" t="s">
        <v>71</v>
      </c>
      <c r="J100" s="7" t="str">
        <f t="shared" si="11"/>
        <v>-62548000000000</v>
      </c>
      <c r="K100" s="8">
        <v>3.5000000000000003E-2</v>
      </c>
      <c r="L100" s="9">
        <v>120.669</v>
      </c>
      <c r="M100" s="10">
        <v>114.845</v>
      </c>
      <c r="N100" s="11">
        <v>-2.6700000000000001E-3</v>
      </c>
    </row>
    <row r="101" spans="1:14" x14ac:dyDescent="0.2">
      <c r="A101" s="12">
        <v>43921</v>
      </c>
      <c r="B101" s="7">
        <v>1.4504999999999999</v>
      </c>
      <c r="C101" s="7">
        <v>0.66635</v>
      </c>
      <c r="D101" s="7">
        <v>2584.59</v>
      </c>
      <c r="E101" s="7" t="s">
        <v>66</v>
      </c>
      <c r="F101" s="7" t="str">
        <f t="shared" si="9"/>
        <v>4261900000000000</v>
      </c>
      <c r="G101" s="7" t="s">
        <v>67</v>
      </c>
      <c r="H101" s="7" t="str">
        <f t="shared" si="10"/>
        <v>41242000000</v>
      </c>
      <c r="I101" s="7" t="s">
        <v>68</v>
      </c>
      <c r="J101" s="7" t="str">
        <f t="shared" si="11"/>
        <v>-67823000000000</v>
      </c>
      <c r="K101" s="8">
        <v>4.3999999999999997E-2</v>
      </c>
      <c r="L101" s="9">
        <v>120.593</v>
      </c>
      <c r="M101" s="10">
        <v>112.39700000000001</v>
      </c>
      <c r="N101" s="11">
        <v>-7.2999999999999996E-4</v>
      </c>
    </row>
    <row r="102" spans="1:14" x14ac:dyDescent="0.2">
      <c r="A102" s="12">
        <v>43951</v>
      </c>
      <c r="B102" s="7">
        <v>0.55610000000000004</v>
      </c>
      <c r="C102" s="7">
        <v>0.64480000000000004</v>
      </c>
      <c r="D102" s="7">
        <v>2912.43</v>
      </c>
      <c r="E102" s="7" t="s">
        <v>63</v>
      </c>
      <c r="F102" s="7" t="str">
        <f t="shared" si="9"/>
        <v>4779800000000000</v>
      </c>
      <c r="G102" s="7" t="s">
        <v>64</v>
      </c>
      <c r="H102" s="7" t="str">
        <f t="shared" si="10"/>
        <v>41154000000</v>
      </c>
      <c r="I102" s="7" t="s">
        <v>65</v>
      </c>
      <c r="J102" s="7" t="str">
        <f t="shared" si="11"/>
        <v>-73626000000000</v>
      </c>
      <c r="K102" s="8">
        <v>0.14699999999999999</v>
      </c>
      <c r="L102" s="9">
        <v>120.07599999999999</v>
      </c>
      <c r="M102" s="10">
        <v>109.227</v>
      </c>
      <c r="N102" s="11">
        <v>-0.14926</v>
      </c>
    </row>
    <row r="103" spans="1:14" x14ac:dyDescent="0.2">
      <c r="A103" s="12">
        <v>43982</v>
      </c>
      <c r="B103" s="7">
        <v>0.34399999999999997</v>
      </c>
      <c r="C103" s="7">
        <v>0.65180000000000005</v>
      </c>
      <c r="D103" s="7">
        <v>3044.31</v>
      </c>
      <c r="E103" s="7" t="s">
        <v>60</v>
      </c>
      <c r="F103" s="7" t="str">
        <f t="shared" ref="F103:F122" si="12">REPLACE(E103,9,1,"000000000")</f>
        <v>16232900000000000</v>
      </c>
      <c r="G103" s="7" t="s">
        <v>61</v>
      </c>
      <c r="H103" s="7" t="str">
        <f t="shared" si="10"/>
        <v>41387000000</v>
      </c>
      <c r="I103" s="7" t="s">
        <v>62</v>
      </c>
      <c r="J103" s="7" t="str">
        <f t="shared" si="11"/>
        <v>-75949000000000</v>
      </c>
      <c r="K103" s="8">
        <v>0.13200000000000001</v>
      </c>
      <c r="L103" s="9">
        <v>120.001</v>
      </c>
      <c r="M103" s="10">
        <v>111.34099999999999</v>
      </c>
      <c r="N103" s="11">
        <v>0.24057999999999999</v>
      </c>
    </row>
    <row r="104" spans="1:14" x14ac:dyDescent="0.2">
      <c r="A104" s="12">
        <v>44012</v>
      </c>
      <c r="B104" s="7">
        <v>0.30199999999999999</v>
      </c>
      <c r="C104" s="7">
        <v>0.65690000000000004</v>
      </c>
      <c r="D104" s="7">
        <v>3100.29</v>
      </c>
      <c r="E104" s="7" t="s">
        <v>57</v>
      </c>
      <c r="F104" s="7" t="str">
        <f t="shared" si="12"/>
        <v>16563500000000000</v>
      </c>
      <c r="G104" s="7" t="s">
        <v>58</v>
      </c>
      <c r="H104" s="7" t="str">
        <f t="shared" si="10"/>
        <v>41662000000</v>
      </c>
      <c r="I104" s="7" t="s">
        <v>59</v>
      </c>
      <c r="J104" s="7" t="str">
        <f t="shared" si="11"/>
        <v>-71171000000000</v>
      </c>
      <c r="K104" s="8">
        <v>0.11</v>
      </c>
      <c r="L104" s="9">
        <v>120.21899999999999</v>
      </c>
      <c r="M104" s="10">
        <v>111.786</v>
      </c>
      <c r="N104" s="11">
        <v>5.5870000000000003E-2</v>
      </c>
    </row>
    <row r="105" spans="1:14" x14ac:dyDescent="0.2">
      <c r="A105" s="12">
        <v>44043</v>
      </c>
      <c r="B105" s="7">
        <v>0.24879999999999999</v>
      </c>
      <c r="C105" s="7">
        <v>0.53225</v>
      </c>
      <c r="D105" s="7">
        <v>3271.12</v>
      </c>
      <c r="E105" s="7" t="s">
        <v>54</v>
      </c>
      <c r="F105" s="7" t="str">
        <f t="shared" si="12"/>
        <v>16763800000000000</v>
      </c>
      <c r="G105" s="7" t="s">
        <v>55</v>
      </c>
      <c r="H105" s="7" t="str">
        <f t="shared" si="10"/>
        <v>43247000000</v>
      </c>
      <c r="I105" s="7" t="s">
        <v>56</v>
      </c>
      <c r="J105" s="7" t="str">
        <f t="shared" si="11"/>
        <v>-79970000000000</v>
      </c>
      <c r="K105" s="8">
        <v>0.10199999999999999</v>
      </c>
      <c r="L105" s="9">
        <v>120.881</v>
      </c>
      <c r="M105" s="10">
        <v>112.39700000000001</v>
      </c>
      <c r="N105" s="11">
        <v>3.1759999999999997E-2</v>
      </c>
    </row>
    <row r="106" spans="1:14" x14ac:dyDescent="0.2">
      <c r="A106" s="12">
        <v>44074</v>
      </c>
      <c r="B106" s="7">
        <v>0.2409</v>
      </c>
      <c r="C106" s="7">
        <v>0.7056</v>
      </c>
      <c r="D106" s="7">
        <v>3500.31</v>
      </c>
      <c r="E106" s="7" t="s">
        <v>51</v>
      </c>
      <c r="F106" s="7" t="str">
        <f t="shared" si="12"/>
        <v>16896700000000000</v>
      </c>
      <c r="G106" s="7" t="s">
        <v>52</v>
      </c>
      <c r="H106" s="7" t="str">
        <f t="shared" si="10"/>
        <v>43506000000</v>
      </c>
      <c r="I106" s="7" t="s">
        <v>53</v>
      </c>
      <c r="J106" s="7" t="str">
        <f t="shared" si="11"/>
        <v>-82189000000000</v>
      </c>
      <c r="K106" s="8">
        <v>8.4000000000000005E-2</v>
      </c>
      <c r="L106" s="9">
        <v>121.38200000000001</v>
      </c>
      <c r="M106" s="10">
        <v>112.56399999999999</v>
      </c>
      <c r="N106" s="11">
        <v>-5.2500000000000003E-3</v>
      </c>
    </row>
    <row r="107" spans="1:14" x14ac:dyDescent="0.2">
      <c r="A107" s="12">
        <v>44104</v>
      </c>
      <c r="B107" s="7">
        <v>0.2339</v>
      </c>
      <c r="C107" s="7">
        <v>0.68484999999999996</v>
      </c>
      <c r="D107" s="7">
        <v>3363</v>
      </c>
      <c r="E107" s="7" t="s">
        <v>48</v>
      </c>
      <c r="F107" s="7" t="str">
        <f t="shared" si="12"/>
        <v>17161500000000000</v>
      </c>
      <c r="G107" s="7" t="s">
        <v>49</v>
      </c>
      <c r="H107" s="7" t="str">
        <f t="shared" si="10"/>
        <v>43052000000</v>
      </c>
      <c r="I107" s="7" t="s">
        <v>50</v>
      </c>
      <c r="J107" s="7" t="str">
        <f t="shared" si="11"/>
        <v>-80243000000000</v>
      </c>
      <c r="K107" s="8">
        <v>7.9000000000000001E-2</v>
      </c>
      <c r="L107" s="9">
        <v>121.60299999999999</v>
      </c>
      <c r="M107" s="10">
        <v>112.842</v>
      </c>
      <c r="N107" s="11">
        <v>-2.614E-2</v>
      </c>
    </row>
    <row r="108" spans="1:14" x14ac:dyDescent="0.2">
      <c r="A108" s="12">
        <v>44135</v>
      </c>
      <c r="B108" s="7">
        <v>0.21579999999999999</v>
      </c>
      <c r="C108" s="7">
        <v>0.87285000000000001</v>
      </c>
      <c r="D108" s="7">
        <v>3269.96</v>
      </c>
      <c r="E108" s="7" t="s">
        <v>45</v>
      </c>
      <c r="F108" s="7" t="str">
        <f t="shared" si="12"/>
        <v>17365300000000000</v>
      </c>
      <c r="G108" s="7" t="s">
        <v>46</v>
      </c>
      <c r="H108" s="7" t="str">
        <f t="shared" si="10"/>
        <v>43057000000</v>
      </c>
      <c r="I108" s="7" t="s">
        <v>47</v>
      </c>
      <c r="J108" s="7" t="str">
        <f t="shared" si="11"/>
        <v>-81144000000000</v>
      </c>
      <c r="K108" s="8">
        <v>6.9000000000000006E-2</v>
      </c>
      <c r="L108" s="9">
        <v>121.685</v>
      </c>
      <c r="M108" s="10">
        <v>113.51</v>
      </c>
      <c r="N108" s="11">
        <v>4.274E-2</v>
      </c>
    </row>
    <row r="109" spans="1:14" x14ac:dyDescent="0.2">
      <c r="A109" s="12">
        <v>44165</v>
      </c>
      <c r="B109" s="7">
        <v>0.2276</v>
      </c>
      <c r="C109" s="7">
        <v>0.84140000000000004</v>
      </c>
      <c r="D109" s="7">
        <v>3621.63</v>
      </c>
      <c r="E109" s="7" t="s">
        <v>42</v>
      </c>
      <c r="F109" s="7" t="str">
        <f t="shared" si="12"/>
        <v>17626700000000000</v>
      </c>
      <c r="G109" s="7" t="s">
        <v>43</v>
      </c>
      <c r="H109" s="7" t="str">
        <f t="shared" si="10"/>
        <v>43728000000</v>
      </c>
      <c r="I109" s="7" t="s">
        <v>44</v>
      </c>
      <c r="J109" s="7" t="str">
        <f t="shared" si="11"/>
        <v>-85402000000000</v>
      </c>
      <c r="K109" s="8">
        <v>6.7000000000000004E-2</v>
      </c>
      <c r="L109" s="9">
        <v>121.90300000000001</v>
      </c>
      <c r="M109" s="10">
        <v>113.621</v>
      </c>
      <c r="N109" s="11">
        <v>-1.6400000000000001E-2</v>
      </c>
    </row>
    <row r="110" spans="1:14" x14ac:dyDescent="0.2">
      <c r="A110" s="12">
        <v>44196</v>
      </c>
      <c r="B110" s="7">
        <v>0.2384</v>
      </c>
      <c r="C110" s="7">
        <v>0.91564999999999996</v>
      </c>
      <c r="D110" s="7">
        <v>3756.07</v>
      </c>
      <c r="E110" s="7" t="s">
        <v>39</v>
      </c>
      <c r="F110" s="7" t="str">
        <f t="shared" si="12"/>
        <v>17834500000000000</v>
      </c>
      <c r="G110" s="7" t="s">
        <v>40</v>
      </c>
      <c r="H110" s="7" t="str">
        <f t="shared" si="10"/>
        <v>44537000000</v>
      </c>
      <c r="I110" s="7" t="s">
        <v>41</v>
      </c>
      <c r="J110" s="7" t="str">
        <f t="shared" si="11"/>
        <v>-83857000000000</v>
      </c>
      <c r="K110" s="8">
        <v>6.7000000000000004E-2</v>
      </c>
      <c r="L110" s="9">
        <v>121.979</v>
      </c>
      <c r="M110" s="10">
        <v>114.566</v>
      </c>
      <c r="N110" s="11">
        <v>0.12366000000000001</v>
      </c>
    </row>
    <row r="111" spans="1:14" x14ac:dyDescent="0.2">
      <c r="A111" s="12">
        <v>44227</v>
      </c>
      <c r="B111" s="7">
        <v>0.2019</v>
      </c>
      <c r="C111" s="7">
        <v>1.06975</v>
      </c>
      <c r="D111" s="7">
        <v>3714.24</v>
      </c>
      <c r="E111" s="7" t="s">
        <v>36</v>
      </c>
      <c r="F111" s="7" t="str">
        <f t="shared" si="12"/>
        <v>18107100000000000</v>
      </c>
      <c r="G111" s="7" t="s">
        <v>37</v>
      </c>
      <c r="H111" s="7" t="str">
        <f t="shared" si="10"/>
        <v>44073000000</v>
      </c>
      <c r="I111" s="7" t="s">
        <v>38</v>
      </c>
      <c r="J111" s="7" t="str">
        <f t="shared" si="11"/>
        <v>-84936000000000</v>
      </c>
      <c r="K111" s="8">
        <v>6.4000000000000001E-2</v>
      </c>
      <c r="L111" s="9">
        <v>122.038</v>
      </c>
      <c r="M111" s="10">
        <v>116.068</v>
      </c>
      <c r="N111" s="11">
        <v>-0.15479000000000001</v>
      </c>
    </row>
    <row r="112" spans="1:14" x14ac:dyDescent="0.2">
      <c r="A112" s="12">
        <v>44255</v>
      </c>
      <c r="B112" s="7">
        <v>0.18840000000000001</v>
      </c>
      <c r="C112" s="7">
        <v>1.4057500000000001</v>
      </c>
      <c r="D112" s="7">
        <v>3811.15</v>
      </c>
      <c r="E112" s="7" t="s">
        <v>33</v>
      </c>
      <c r="F112" s="7" t="str">
        <f t="shared" si="12"/>
        <v>18367700000000000</v>
      </c>
      <c r="G112" s="7" t="s">
        <v>34</v>
      </c>
      <c r="H112" s="7" t="str">
        <f t="shared" si="10"/>
        <v>43640000000</v>
      </c>
      <c r="I112" s="7" t="s">
        <v>35</v>
      </c>
      <c r="J112" s="7" t="str">
        <f t="shared" si="11"/>
        <v>-87595000000000</v>
      </c>
      <c r="K112" s="8">
        <v>6.2E-2</v>
      </c>
      <c r="L112" s="9">
        <v>122.22199999999999</v>
      </c>
      <c r="M112" s="10">
        <v>117.792</v>
      </c>
      <c r="N112" s="11">
        <v>-4.9590000000000002E-2</v>
      </c>
    </row>
    <row r="113" spans="1:14" x14ac:dyDescent="0.2">
      <c r="A113" s="12">
        <v>44286</v>
      </c>
      <c r="B113" s="7">
        <v>0.1943</v>
      </c>
      <c r="C113" s="7">
        <v>1.7431000000000001</v>
      </c>
      <c r="D113" s="7">
        <v>3972.89</v>
      </c>
      <c r="E113" s="7" t="s">
        <v>30</v>
      </c>
      <c r="F113" s="7" t="str">
        <f t="shared" si="12"/>
        <v>18641400000000000</v>
      </c>
      <c r="G113" s="7" t="s">
        <v>31</v>
      </c>
      <c r="H113" s="7" t="str">
        <f t="shared" si="10"/>
        <v>42248000000</v>
      </c>
      <c r="I113" s="7" t="s">
        <v>32</v>
      </c>
      <c r="J113" s="7" t="str">
        <f t="shared" si="11"/>
        <v>-91301000000000</v>
      </c>
      <c r="K113" s="8">
        <v>0.06</v>
      </c>
      <c r="L113" s="9">
        <v>122.595</v>
      </c>
      <c r="M113" s="10">
        <v>118.96</v>
      </c>
      <c r="N113" s="11">
        <v>0.28897</v>
      </c>
    </row>
    <row r="114" spans="1:14" x14ac:dyDescent="0.2">
      <c r="A114" s="12">
        <v>44316</v>
      </c>
      <c r="B114" s="7">
        <v>0.1764</v>
      </c>
      <c r="C114" s="7">
        <v>1.625</v>
      </c>
      <c r="D114" s="7">
        <v>4181.17</v>
      </c>
      <c r="E114" s="7" t="s">
        <v>27</v>
      </c>
      <c r="F114" s="7" t="str">
        <f t="shared" si="12"/>
        <v>18927700000000000</v>
      </c>
      <c r="G114" s="7" t="s">
        <v>28</v>
      </c>
      <c r="H114" s="7" t="str">
        <f t="shared" si="10"/>
        <v>43058000000</v>
      </c>
      <c r="I114" s="7" t="s">
        <v>29</v>
      </c>
      <c r="J114" s="7" t="str">
        <f t="shared" si="11"/>
        <v>-85296000000000</v>
      </c>
      <c r="K114" s="8">
        <v>0.06</v>
      </c>
      <c r="L114" s="9">
        <v>123.64400000000001</v>
      </c>
      <c r="M114" s="10">
        <v>119.627</v>
      </c>
      <c r="N114" s="11">
        <v>-8.6499999999999997E-3</v>
      </c>
    </row>
    <row r="115" spans="1:14" x14ac:dyDescent="0.2">
      <c r="A115" s="12">
        <v>44347</v>
      </c>
      <c r="B115" s="7">
        <v>0.13139999999999999</v>
      </c>
      <c r="C115" s="7">
        <v>1.57985</v>
      </c>
      <c r="D115" s="7">
        <v>4204.1099999999997</v>
      </c>
      <c r="E115" s="7" t="s">
        <v>24</v>
      </c>
      <c r="F115" s="7" t="str">
        <f t="shared" si="12"/>
        <v>19259000000000000</v>
      </c>
      <c r="G115" s="7" t="s">
        <v>25</v>
      </c>
      <c r="H115" s="7" t="str">
        <f t="shared" si="10"/>
        <v>43326000000</v>
      </c>
      <c r="I115" s="7" t="s">
        <v>26</v>
      </c>
      <c r="J115" s="7" t="str">
        <f t="shared" si="11"/>
        <v>-87491000000000</v>
      </c>
      <c r="K115" s="8">
        <v>5.8000000000000003E-2</v>
      </c>
      <c r="L115" s="9">
        <v>124.569</v>
      </c>
      <c r="M115" s="10">
        <v>120.684</v>
      </c>
      <c r="N115" s="11">
        <v>2.4150000000000001E-2</v>
      </c>
    </row>
    <row r="116" spans="1:14" x14ac:dyDescent="0.2">
      <c r="A116" s="12">
        <v>44377</v>
      </c>
      <c r="B116" s="7">
        <v>0.14580000000000001</v>
      </c>
      <c r="C116" s="7">
        <v>1.46715</v>
      </c>
      <c r="D116" s="7">
        <v>4297.5</v>
      </c>
      <c r="E116" s="7" t="s">
        <v>21</v>
      </c>
      <c r="F116" s="7" t="str">
        <f t="shared" si="12"/>
        <v>19318800000000000</v>
      </c>
      <c r="G116" s="7" t="s">
        <v>22</v>
      </c>
      <c r="H116" s="7" t="str">
        <f t="shared" si="10"/>
        <v>42385000000</v>
      </c>
      <c r="I116" s="7" t="s">
        <v>23</v>
      </c>
      <c r="J116" s="7" t="str">
        <f t="shared" si="11"/>
        <v>-91390000000000</v>
      </c>
      <c r="K116" s="8">
        <v>5.8999999999999997E-2</v>
      </c>
      <c r="L116" s="9">
        <v>125.566</v>
      </c>
      <c r="M116" s="10">
        <v>122.297</v>
      </c>
      <c r="N116" s="11">
        <v>-1.0149999999999999E-2</v>
      </c>
    </row>
    <row r="117" spans="1:14" x14ac:dyDescent="0.2">
      <c r="A117" s="12">
        <v>44408</v>
      </c>
      <c r="B117" s="7">
        <v>0.1178</v>
      </c>
      <c r="C117" s="7">
        <v>1.22475</v>
      </c>
      <c r="D117" s="7">
        <v>4395.26</v>
      </c>
      <c r="E117" s="7" t="s">
        <v>18</v>
      </c>
      <c r="F117" s="7" t="str">
        <f t="shared" si="12"/>
        <v>19497200000000000</v>
      </c>
      <c r="G117" s="7" t="s">
        <v>19</v>
      </c>
      <c r="H117" s="7" t="str">
        <f t="shared" si="10"/>
        <v>42619000000</v>
      </c>
      <c r="I117" s="7" t="s">
        <v>20</v>
      </c>
      <c r="J117" s="7" t="str">
        <f t="shared" si="11"/>
        <v>-86304000000000</v>
      </c>
      <c r="K117" s="8">
        <v>5.3999999999999999E-2</v>
      </c>
      <c r="L117" s="9">
        <v>125.96</v>
      </c>
      <c r="M117" s="10">
        <v>123.137</v>
      </c>
      <c r="N117" s="11">
        <v>-2.82E-3</v>
      </c>
    </row>
    <row r="118" spans="1:14" x14ac:dyDescent="0.2">
      <c r="A118" s="12">
        <v>44439</v>
      </c>
      <c r="B118" s="7">
        <v>0.1196</v>
      </c>
      <c r="C118" s="7">
        <v>1.3062499999999999</v>
      </c>
      <c r="D118" s="7">
        <v>4522.68</v>
      </c>
      <c r="E118" s="7" t="s">
        <v>15</v>
      </c>
      <c r="F118" s="7" t="str">
        <f t="shared" si="12"/>
        <v>19745900000000000</v>
      </c>
      <c r="G118" s="7" t="s">
        <v>16</v>
      </c>
      <c r="H118" s="7" t="str">
        <f t="shared" si="10"/>
        <v>42419000000</v>
      </c>
      <c r="I118" s="7" t="s">
        <v>17</v>
      </c>
      <c r="J118" s="7" t="str">
        <f t="shared" si="11"/>
        <v>-87374000000000</v>
      </c>
      <c r="K118" s="8">
        <v>5.1999999999999998E-2</v>
      </c>
      <c r="L118" s="9">
        <v>126.191</v>
      </c>
      <c r="M118" s="10">
        <v>124.40900000000001</v>
      </c>
      <c r="N118" s="11">
        <v>-4.5700000000000003E-3</v>
      </c>
    </row>
    <row r="119" spans="1:14" x14ac:dyDescent="0.2">
      <c r="A119" s="12">
        <v>44469</v>
      </c>
      <c r="B119" s="7">
        <v>0.13009999999999999</v>
      </c>
      <c r="C119" s="7">
        <v>1.4916499999999999</v>
      </c>
      <c r="D119" s="7">
        <v>4307.54</v>
      </c>
      <c r="E119" s="7" t="s">
        <v>13</v>
      </c>
      <c r="F119" s="7" t="str">
        <f t="shared" si="12"/>
        <v>19898300000000000</v>
      </c>
      <c r="G119" s="7" t="s">
        <v>11</v>
      </c>
      <c r="H119" s="7" t="str">
        <f t="shared" si="10"/>
        <v>41276000000</v>
      </c>
      <c r="I119" s="7" t="s">
        <v>14</v>
      </c>
      <c r="J119" s="7" t="str">
        <f t="shared" si="11"/>
        <v>-96393000000000</v>
      </c>
      <c r="K119" s="8">
        <v>4.7E-2</v>
      </c>
      <c r="L119" s="9">
        <v>126.512</v>
      </c>
      <c r="M119" s="10">
        <v>126.223</v>
      </c>
      <c r="N119" s="11">
        <v>-3.789E-2</v>
      </c>
    </row>
    <row r="120" spans="1:14" x14ac:dyDescent="0.2">
      <c r="A120" s="12">
        <v>44500</v>
      </c>
      <c r="B120" s="7">
        <v>0.1323</v>
      </c>
      <c r="C120" s="7">
        <v>1.55915</v>
      </c>
      <c r="D120" s="7">
        <v>4605.38</v>
      </c>
      <c r="E120" s="7" t="s">
        <v>10</v>
      </c>
      <c r="F120" s="7" t="str">
        <f t="shared" si="12"/>
        <v>20061900000000000</v>
      </c>
      <c r="G120" s="7" t="s">
        <v>11</v>
      </c>
      <c r="H120" s="7" t="str">
        <f t="shared" si="10"/>
        <v>41276000000</v>
      </c>
      <c r="I120" s="7" t="s">
        <v>12</v>
      </c>
      <c r="J120" s="7" t="str">
        <f t="shared" si="11"/>
        <v>-82490000000000</v>
      </c>
      <c r="K120" s="8">
        <v>4.5999999999999999E-2</v>
      </c>
      <c r="L120" s="9">
        <v>127.27500000000001</v>
      </c>
      <c r="M120" s="10">
        <v>127.96299999999999</v>
      </c>
      <c r="N120" s="11">
        <v>4.7030000000000002E-2</v>
      </c>
    </row>
    <row r="121" spans="1:14" x14ac:dyDescent="0.2">
      <c r="A121" s="12">
        <v>44530</v>
      </c>
      <c r="B121" s="7">
        <v>0.17330000000000001</v>
      </c>
      <c r="C121" s="7">
        <v>1.4544999999999999</v>
      </c>
      <c r="D121" s="7">
        <v>4567</v>
      </c>
      <c r="E121" s="7" t="s">
        <v>7</v>
      </c>
      <c r="F121" s="7" t="str">
        <f t="shared" si="12"/>
        <v>20274000000000000</v>
      </c>
      <c r="G121" s="7" t="s">
        <v>8</v>
      </c>
      <c r="H121" s="7" t="str">
        <f t="shared" si="10"/>
        <v>40816000000</v>
      </c>
      <c r="I121" s="7" t="s">
        <v>9</v>
      </c>
      <c r="J121" s="7" t="str">
        <f t="shared" si="11"/>
        <v>-97323000000000</v>
      </c>
      <c r="K121" s="8">
        <v>4.2000000000000003E-2</v>
      </c>
      <c r="L121" s="9">
        <v>127.941</v>
      </c>
      <c r="M121" s="10">
        <v>128.982</v>
      </c>
      <c r="N121" s="11">
        <v>2.5700000000000001E-2</v>
      </c>
    </row>
    <row r="122" spans="1:14" x14ac:dyDescent="0.2">
      <c r="A122" s="6">
        <v>44561</v>
      </c>
      <c r="B122" s="7">
        <v>0.20910000000000001</v>
      </c>
      <c r="C122" s="7">
        <v>1.51095</v>
      </c>
      <c r="D122" s="7">
        <v>4766.18</v>
      </c>
      <c r="E122" s="7" t="s">
        <v>4</v>
      </c>
      <c r="F122" s="7" t="str">
        <f t="shared" si="12"/>
        <v>20423600000000000</v>
      </c>
      <c r="G122" s="7" t="s">
        <v>5</v>
      </c>
      <c r="H122" s="7" t="str">
        <f t="shared" si="10"/>
        <v>40736000000</v>
      </c>
      <c r="I122" s="7" t="s">
        <v>6</v>
      </c>
      <c r="J122" s="7" t="str">
        <f>REPLACE(I122,11,1,"000000")</f>
        <v>-100672000000000</v>
      </c>
      <c r="K122" s="8">
        <v>3.9E-2</v>
      </c>
      <c r="L122" s="9">
        <v>128.66</v>
      </c>
      <c r="M122" s="10">
        <v>129.04</v>
      </c>
      <c r="N122" s="11">
        <v>8.7410000000000002E-2</v>
      </c>
    </row>
  </sheetData>
  <sortState xmlns:xlrd2="http://schemas.microsoft.com/office/spreadsheetml/2017/richdata2" ref="A3:N122">
    <sortCondition ref="A1:A12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FX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Fausch</dc:creator>
  <cp:lastModifiedBy>Microsoft Office-Benutzer</cp:lastModifiedBy>
  <dcterms:created xsi:type="dcterms:W3CDTF">2022-05-15T08:37:22Z</dcterms:created>
  <dcterms:modified xsi:type="dcterms:W3CDTF">2022-05-18T21:42:43Z</dcterms:modified>
</cp:coreProperties>
</file>