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8" windowHeight="14255"/>
  </bookViews>
  <sheets>
    <sheet name="220215-trade.xlsx_10Min_twap_al" sheetId="1" r:id="rId1"/>
  </sheets>
  <calcPr calcId="144525"/>
</workbook>
</file>

<file path=xl/sharedStrings.xml><?xml version="1.0" encoding="utf-8"?>
<sst xmlns="http://schemas.openxmlformats.org/spreadsheetml/2006/main" count="5" uniqueCount="5">
  <si>
    <t>ts_date</t>
  </si>
  <si>
    <t>spread</t>
  </si>
  <si>
    <t>average</t>
  </si>
  <si>
    <t>stdev</t>
  </si>
  <si>
    <t xml:space="preserve"> 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</si>
</sst>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h:mm:ss\ AM/PM"/>
    <numFmt numFmtId="44" formatCode="_(&quot;$&quot;* #,##0.00_);_(&quot;$&quot;* \(#,##0.00\);_(&quot;$&quot;* &quot;-&quot;??_);_(@_)"/>
    <numFmt numFmtId="178" formatCode="_ * #,##0_ ;_ * \-#,##0_ ;_ * &quot;-&quot;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" fillId="0" borderId="6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9" fillId="18" borderId="2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58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'220215-trade.xlsx_10Min_twap_al'!$D$1</c:f>
              <c:strCache>
                <c:ptCount val="1"/>
                <c:pt idx="0">
                  <c:v>220215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'220215-trade.xlsx_10Min_twap_al'!$C$5:$C$42</c:f>
              <c:numCache>
                <c:formatCode>h:mm:ss\ AM/PM</c:formatCode>
                <c:ptCount val="38"/>
                <c:pt idx="0" c:formatCode="h:mm:ss\ AM/PM">
                  <c:v>0.368055555555556</c:v>
                </c:pt>
                <c:pt idx="1" c:formatCode="h:mm:ss\ AM/PM">
                  <c:v>0.375</c:v>
                </c:pt>
                <c:pt idx="2" c:formatCode="h:mm:ss\ AM/PM">
                  <c:v>0.381944444444444</c:v>
                </c:pt>
                <c:pt idx="3" c:formatCode="h:mm:ss\ AM/PM">
                  <c:v>0.388888888888889</c:v>
                </c:pt>
                <c:pt idx="4" c:formatCode="h:mm:ss\ AM/PM">
                  <c:v>0.395833333333333</c:v>
                </c:pt>
                <c:pt idx="5" c:formatCode="h:mm:ss\ AM/PM">
                  <c:v>0.402777777777778</c:v>
                </c:pt>
                <c:pt idx="6" c:formatCode="h:mm:ss\ AM/PM">
                  <c:v>0.409722222222222</c:v>
                </c:pt>
                <c:pt idx="7" c:formatCode="h:mm:ss\ AM/PM">
                  <c:v>0.416666666666667</c:v>
                </c:pt>
                <c:pt idx="8" c:formatCode="h:mm:ss\ AM/PM">
                  <c:v>0.423611111111111</c:v>
                </c:pt>
                <c:pt idx="9" c:formatCode="h:mm:ss\ AM/PM">
                  <c:v>0.430555555555556</c:v>
                </c:pt>
                <c:pt idx="10" c:formatCode="h:mm:ss\ AM/PM">
                  <c:v>0.4375</c:v>
                </c:pt>
                <c:pt idx="11" c:formatCode="h:mm:ss\ AM/PM">
                  <c:v>0.444444444444444</c:v>
                </c:pt>
                <c:pt idx="12" c:formatCode="h:mm:ss\ AM/PM">
                  <c:v>0.451388888888889</c:v>
                </c:pt>
                <c:pt idx="13" c:formatCode="h:mm:ss\ AM/PM">
                  <c:v>0.458333333333333</c:v>
                </c:pt>
                <c:pt idx="14" c:formatCode="h:mm:ss\ AM/PM">
                  <c:v>0.465277777777778</c:v>
                </c:pt>
                <c:pt idx="15" c:formatCode="h:mm:ss\ AM/PM">
                  <c:v>0.472222222222222</c:v>
                </c:pt>
                <c:pt idx="16" c:formatCode="h:mm:ss\ AM/PM">
                  <c:v>0.479166666666667</c:v>
                </c:pt>
                <c:pt idx="17" c:formatCode="h:mm:ss\ AM/PM">
                  <c:v>0.486111111111111</c:v>
                </c:pt>
                <c:pt idx="18" c:formatCode="h:mm:ss\ AM/PM">
                  <c:v>0.493055555555556</c:v>
                </c:pt>
                <c:pt idx="19" c:formatCode="h:mm:ss\ AM/PM">
                  <c:v>0.541666666666667</c:v>
                </c:pt>
                <c:pt idx="20" c:formatCode="h:mm:ss\ AM/PM">
                  <c:v>0.548611111111111</c:v>
                </c:pt>
                <c:pt idx="21" c:formatCode="h:mm:ss\ AM/PM">
                  <c:v>0.555555555555556</c:v>
                </c:pt>
                <c:pt idx="22" c:formatCode="h:mm:ss\ AM/PM">
                  <c:v>0.5625</c:v>
                </c:pt>
                <c:pt idx="23" c:formatCode="h:mm:ss\ AM/PM">
                  <c:v>0.569444444444444</c:v>
                </c:pt>
                <c:pt idx="24" c:formatCode="h:mm:ss\ AM/PM">
                  <c:v>0.576388888888889</c:v>
                </c:pt>
                <c:pt idx="25" c:formatCode="h:mm:ss\ AM/PM">
                  <c:v>0.583333333333333</c:v>
                </c:pt>
                <c:pt idx="26" c:formatCode="h:mm:ss\ AM/PM">
                  <c:v>0.590277777777778</c:v>
                </c:pt>
                <c:pt idx="27" c:formatCode="h:mm:ss\ AM/PM">
                  <c:v>0.597222222222222</c:v>
                </c:pt>
                <c:pt idx="28" c:formatCode="h:mm:ss\ AM/PM">
                  <c:v>0.604166666666667</c:v>
                </c:pt>
                <c:pt idx="29" c:formatCode="h:mm:ss\ AM/PM">
                  <c:v>0.611111111111111</c:v>
                </c:pt>
                <c:pt idx="30" c:formatCode="h:mm:ss\ AM/PM">
                  <c:v>0.618055555555556</c:v>
                </c:pt>
                <c:pt idx="31" c:formatCode="h:mm:ss\ AM/PM">
                  <c:v>0.625</c:v>
                </c:pt>
                <c:pt idx="32" c:formatCode="h:mm:ss\ AM/PM">
                  <c:v>0.631944444444444</c:v>
                </c:pt>
                <c:pt idx="33" c:formatCode="h:mm:ss\ AM/PM">
                  <c:v>0.638888888888889</c:v>
                </c:pt>
                <c:pt idx="34" c:formatCode="h:mm:ss\ AM/PM">
                  <c:v>0.645833333333333</c:v>
                </c:pt>
                <c:pt idx="35" c:formatCode="h:mm:ss\ AM/PM">
                  <c:v>0.652777777777778</c:v>
                </c:pt>
                <c:pt idx="36" c:formatCode="h:mm:ss\ AM/PM">
                  <c:v>0.659722222222222</c:v>
                </c:pt>
                <c:pt idx="37" c:formatCode="h:mm:ss\ AM/PM">
                  <c:v>0.666666666666667</c:v>
                </c:pt>
              </c:numCache>
            </c:numRef>
          </c:cat>
          <c:val>
            <c:numRef>
              <c:f>'220215-trade.xlsx_10Min_twap_al'!$D$5:$D$42</c:f>
              <c:numCache>
                <c:formatCode>General</c:formatCode>
                <c:ptCount val="38"/>
                <c:pt idx="0">
                  <c:v>3.02485739750445</c:v>
                </c:pt>
                <c:pt idx="1">
                  <c:v>3.02249999999999</c:v>
                </c:pt>
                <c:pt idx="2">
                  <c:v>3.02</c:v>
                </c:pt>
                <c:pt idx="3">
                  <c:v>3.02</c:v>
                </c:pt>
                <c:pt idx="4">
                  <c:v>3.01749821810406</c:v>
                </c:pt>
                <c:pt idx="5">
                  <c:v>3.01990206896551</c:v>
                </c:pt>
                <c:pt idx="6">
                  <c:v>3.02046617915904</c:v>
                </c:pt>
                <c:pt idx="7">
                  <c:v>3.02222003284072</c:v>
                </c:pt>
                <c:pt idx="8">
                  <c:v>3.02413805970149</c:v>
                </c:pt>
                <c:pt idx="9">
                  <c:v>3.04398521256931</c:v>
                </c:pt>
                <c:pt idx="10">
                  <c:v>3.02413349206349</c:v>
                </c:pt>
                <c:pt idx="11">
                  <c:v>3.0260931780366</c:v>
                </c:pt>
                <c:pt idx="12">
                  <c:v>3.02571389396709</c:v>
                </c:pt>
                <c:pt idx="13">
                  <c:v>3.03205434782608</c:v>
                </c:pt>
                <c:pt idx="14">
                  <c:v>3.03344899425287</c:v>
                </c:pt>
                <c:pt idx="15">
                  <c:v>3.03933544857768</c:v>
                </c:pt>
                <c:pt idx="16">
                  <c:v>3.03278901098901</c:v>
                </c:pt>
                <c:pt idx="17">
                  <c:v>3.029</c:v>
                </c:pt>
                <c:pt idx="18">
                  <c:v>3.04467258261933</c:v>
                </c:pt>
                <c:pt idx="19">
                  <c:v>3.04467258261933</c:v>
                </c:pt>
                <c:pt idx="20">
                  <c:v>3.03</c:v>
                </c:pt>
                <c:pt idx="21">
                  <c:v>3.03</c:v>
                </c:pt>
                <c:pt idx="22">
                  <c:v>3.04856494252873</c:v>
                </c:pt>
                <c:pt idx="23">
                  <c:v>3.03259667221297</c:v>
                </c:pt>
                <c:pt idx="24">
                  <c:v>3.03020795262267</c:v>
                </c:pt>
                <c:pt idx="25">
                  <c:v>3.04229268738574</c:v>
                </c:pt>
                <c:pt idx="26">
                  <c:v>3.04816215213358</c:v>
                </c:pt>
                <c:pt idx="27">
                  <c:v>3.03942374301675</c:v>
                </c:pt>
                <c:pt idx="28">
                  <c:v>3.04105893186003</c:v>
                </c:pt>
                <c:pt idx="29">
                  <c:v>3.0378006060606</c:v>
                </c:pt>
                <c:pt idx="30">
                  <c:v>3.03762342954159</c:v>
                </c:pt>
                <c:pt idx="31">
                  <c:v>3.03587233201581</c:v>
                </c:pt>
                <c:pt idx="32">
                  <c:v>3.03550028571428</c:v>
                </c:pt>
                <c:pt idx="33">
                  <c:v>3.04536387337057</c:v>
                </c:pt>
                <c:pt idx="34">
                  <c:v>3.03496651785714</c:v>
                </c:pt>
                <c:pt idx="35">
                  <c:v>3.04233520833333</c:v>
                </c:pt>
                <c:pt idx="36">
                  <c:v>3.03382088068181</c:v>
                </c:pt>
                <c:pt idx="37">
                  <c:v>3.03936631944444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'220215-trade.xlsx_10Min_twap_al'!$E$1</c:f>
              <c:strCache>
                <c:ptCount val="1"/>
                <c:pt idx="0">
                  <c:v>220210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'220215-trade.xlsx_10Min_twap_al'!$C$5:$C$42</c:f>
              <c:numCache>
                <c:formatCode>h:mm:ss\ AM/PM</c:formatCode>
                <c:ptCount val="38"/>
                <c:pt idx="0" c:formatCode="h:mm:ss\ AM/PM">
                  <c:v>0.368055555555556</c:v>
                </c:pt>
                <c:pt idx="1" c:formatCode="h:mm:ss\ AM/PM">
                  <c:v>0.375</c:v>
                </c:pt>
                <c:pt idx="2" c:formatCode="h:mm:ss\ AM/PM">
                  <c:v>0.381944444444444</c:v>
                </c:pt>
                <c:pt idx="3" c:formatCode="h:mm:ss\ AM/PM">
                  <c:v>0.388888888888889</c:v>
                </c:pt>
                <c:pt idx="4" c:formatCode="h:mm:ss\ AM/PM">
                  <c:v>0.395833333333333</c:v>
                </c:pt>
                <c:pt idx="5" c:formatCode="h:mm:ss\ AM/PM">
                  <c:v>0.402777777777778</c:v>
                </c:pt>
                <c:pt idx="6" c:formatCode="h:mm:ss\ AM/PM">
                  <c:v>0.409722222222222</c:v>
                </c:pt>
                <c:pt idx="7" c:formatCode="h:mm:ss\ AM/PM">
                  <c:v>0.416666666666667</c:v>
                </c:pt>
                <c:pt idx="8" c:formatCode="h:mm:ss\ AM/PM">
                  <c:v>0.423611111111111</c:v>
                </c:pt>
                <c:pt idx="9" c:formatCode="h:mm:ss\ AM/PM">
                  <c:v>0.430555555555556</c:v>
                </c:pt>
                <c:pt idx="10" c:formatCode="h:mm:ss\ AM/PM">
                  <c:v>0.4375</c:v>
                </c:pt>
                <c:pt idx="11" c:formatCode="h:mm:ss\ AM/PM">
                  <c:v>0.444444444444444</c:v>
                </c:pt>
                <c:pt idx="12" c:formatCode="h:mm:ss\ AM/PM">
                  <c:v>0.451388888888889</c:v>
                </c:pt>
                <c:pt idx="13" c:formatCode="h:mm:ss\ AM/PM">
                  <c:v>0.458333333333333</c:v>
                </c:pt>
                <c:pt idx="14" c:formatCode="h:mm:ss\ AM/PM">
                  <c:v>0.465277777777778</c:v>
                </c:pt>
                <c:pt idx="15" c:formatCode="h:mm:ss\ AM/PM">
                  <c:v>0.472222222222222</c:v>
                </c:pt>
                <c:pt idx="16" c:formatCode="h:mm:ss\ AM/PM">
                  <c:v>0.479166666666667</c:v>
                </c:pt>
                <c:pt idx="17" c:formatCode="h:mm:ss\ AM/PM">
                  <c:v>0.486111111111111</c:v>
                </c:pt>
                <c:pt idx="18" c:formatCode="h:mm:ss\ AM/PM">
                  <c:v>0.493055555555556</c:v>
                </c:pt>
                <c:pt idx="19" c:formatCode="h:mm:ss\ AM/PM">
                  <c:v>0.541666666666667</c:v>
                </c:pt>
                <c:pt idx="20" c:formatCode="h:mm:ss\ AM/PM">
                  <c:v>0.548611111111111</c:v>
                </c:pt>
                <c:pt idx="21" c:formatCode="h:mm:ss\ AM/PM">
                  <c:v>0.555555555555556</c:v>
                </c:pt>
                <c:pt idx="22" c:formatCode="h:mm:ss\ AM/PM">
                  <c:v>0.5625</c:v>
                </c:pt>
                <c:pt idx="23" c:formatCode="h:mm:ss\ AM/PM">
                  <c:v>0.569444444444444</c:v>
                </c:pt>
                <c:pt idx="24" c:formatCode="h:mm:ss\ AM/PM">
                  <c:v>0.576388888888889</c:v>
                </c:pt>
                <c:pt idx="25" c:formatCode="h:mm:ss\ AM/PM">
                  <c:v>0.583333333333333</c:v>
                </c:pt>
                <c:pt idx="26" c:formatCode="h:mm:ss\ AM/PM">
                  <c:v>0.590277777777778</c:v>
                </c:pt>
                <c:pt idx="27" c:formatCode="h:mm:ss\ AM/PM">
                  <c:v>0.597222222222222</c:v>
                </c:pt>
                <c:pt idx="28" c:formatCode="h:mm:ss\ AM/PM">
                  <c:v>0.604166666666667</c:v>
                </c:pt>
                <c:pt idx="29" c:formatCode="h:mm:ss\ AM/PM">
                  <c:v>0.611111111111111</c:v>
                </c:pt>
                <c:pt idx="30" c:formatCode="h:mm:ss\ AM/PM">
                  <c:v>0.618055555555556</c:v>
                </c:pt>
                <c:pt idx="31" c:formatCode="h:mm:ss\ AM/PM">
                  <c:v>0.625</c:v>
                </c:pt>
                <c:pt idx="32" c:formatCode="h:mm:ss\ AM/PM">
                  <c:v>0.631944444444444</c:v>
                </c:pt>
                <c:pt idx="33" c:formatCode="h:mm:ss\ AM/PM">
                  <c:v>0.638888888888889</c:v>
                </c:pt>
                <c:pt idx="34" c:formatCode="h:mm:ss\ AM/PM">
                  <c:v>0.645833333333333</c:v>
                </c:pt>
                <c:pt idx="35" c:formatCode="h:mm:ss\ AM/PM">
                  <c:v>0.652777777777778</c:v>
                </c:pt>
                <c:pt idx="36" c:formatCode="h:mm:ss\ AM/PM">
                  <c:v>0.659722222222222</c:v>
                </c:pt>
                <c:pt idx="37" c:formatCode="h:mm:ss\ AM/PM">
                  <c:v>0.666666666666667</c:v>
                </c:pt>
              </c:numCache>
            </c:numRef>
          </c:cat>
          <c:val>
            <c:numRef>
              <c:f>'220215-trade.xlsx_10Min_twap_al'!$E$5:$E$42</c:f>
              <c:numCache>
                <c:formatCode>General</c:formatCode>
                <c:ptCount val="38"/>
                <c:pt idx="0">
                  <c:v>3.06</c:v>
                </c:pt>
                <c:pt idx="1">
                  <c:v>3.03</c:v>
                </c:pt>
                <c:pt idx="2">
                  <c:v>3.055</c:v>
                </c:pt>
                <c:pt idx="3">
                  <c:v>3.055</c:v>
                </c:pt>
                <c:pt idx="4">
                  <c:v>3.055</c:v>
                </c:pt>
                <c:pt idx="5">
                  <c:v>3.055</c:v>
                </c:pt>
                <c:pt idx="6">
                  <c:v>3.055</c:v>
                </c:pt>
                <c:pt idx="7">
                  <c:v>3.055</c:v>
                </c:pt>
                <c:pt idx="8">
                  <c:v>3.055</c:v>
                </c:pt>
                <c:pt idx="9">
                  <c:v>3.0575</c:v>
                </c:pt>
                <c:pt idx="10">
                  <c:v>3.0575</c:v>
                </c:pt>
                <c:pt idx="11">
                  <c:v>3.0893070054945</c:v>
                </c:pt>
                <c:pt idx="12">
                  <c:v>3.0575</c:v>
                </c:pt>
                <c:pt idx="13">
                  <c:v>3.08634848484848</c:v>
                </c:pt>
                <c:pt idx="14">
                  <c:v>3.09661092530657</c:v>
                </c:pt>
                <c:pt idx="15">
                  <c:v>3.06</c:v>
                </c:pt>
                <c:pt idx="16">
                  <c:v>3.0625</c:v>
                </c:pt>
                <c:pt idx="17">
                  <c:v>3.09807798165137</c:v>
                </c:pt>
                <c:pt idx="18">
                  <c:v>3.08507409793814</c:v>
                </c:pt>
                <c:pt idx="19">
                  <c:v>3.0625</c:v>
                </c:pt>
                <c:pt idx="20">
                  <c:v>3.065</c:v>
                </c:pt>
                <c:pt idx="21">
                  <c:v>3.065</c:v>
                </c:pt>
                <c:pt idx="22">
                  <c:v>3.095</c:v>
                </c:pt>
                <c:pt idx="23">
                  <c:v>3.06919035846724</c:v>
                </c:pt>
                <c:pt idx="24">
                  <c:v>3.07987320837927</c:v>
                </c:pt>
                <c:pt idx="25">
                  <c:v>3.06675975177304</c:v>
                </c:pt>
                <c:pt idx="26">
                  <c:v>3.06675975177304</c:v>
                </c:pt>
                <c:pt idx="27">
                  <c:v>3.095</c:v>
                </c:pt>
                <c:pt idx="28">
                  <c:v>3.06580221300138</c:v>
                </c:pt>
                <c:pt idx="29">
                  <c:v>3.08260924855491</c:v>
                </c:pt>
                <c:pt idx="30">
                  <c:v>3.097</c:v>
                </c:pt>
                <c:pt idx="31">
                  <c:v>3.0945</c:v>
                </c:pt>
                <c:pt idx="32">
                  <c:v>3.07633518225039</c:v>
                </c:pt>
                <c:pt idx="33">
                  <c:v>3.06549788135593</c:v>
                </c:pt>
                <c:pt idx="34">
                  <c:v>3.07470625798212</c:v>
                </c:pt>
                <c:pt idx="35">
                  <c:v>3.065</c:v>
                </c:pt>
                <c:pt idx="36">
                  <c:v>3.06194945848375</c:v>
                </c:pt>
                <c:pt idx="37">
                  <c:v>3.065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1554473"/>
        <c:axId val="216284363"/>
      </c:lineChart>
      <c:catAx>
        <c:axId val="18155447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6284363"/>
        <c:crosses val="autoZero"/>
        <c:auto val="1"/>
        <c:lblAlgn val="ctr"/>
        <c:lblOffset val="100"/>
        <c:noMultiLvlLbl val="0"/>
      </c:catAx>
      <c:valAx>
        <c:axId val="216284363"/>
        <c:scaling>
          <c:orientation val="minMax"/>
          <c:max val="3.1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155447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3168741341477"/>
          <c:y val="0.120738636363636"/>
          <c:w val="0.94158214599913"/>
          <c:h val="0.844539141414141"/>
        </c:manualLayout>
      </c:layout>
      <c:lineChart>
        <c:grouping val="standard"/>
        <c:varyColors val="0"/>
        <c:ser>
          <c:idx val="0"/>
          <c:order val="0"/>
          <c:tx>
            <c:strRef>
              <c:f>"zscore"</c:f>
              <c:strCache>
                <c:ptCount val="1"/>
                <c:pt idx="0">
                  <c:v>zscore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'220215-trade.xlsx_10Min_twap_al'!$C$10:$C$42</c:f>
              <c:numCache>
                <c:formatCode>h:mm:ss\ AM/PM</c:formatCode>
                <c:ptCount val="33"/>
                <c:pt idx="0" c:formatCode="h:mm:ss\ AM/PM">
                  <c:v>0.402777777777778</c:v>
                </c:pt>
                <c:pt idx="1" c:formatCode="h:mm:ss\ AM/PM">
                  <c:v>0.409722222222222</c:v>
                </c:pt>
                <c:pt idx="2" c:formatCode="h:mm:ss\ AM/PM">
                  <c:v>0.416666666666667</c:v>
                </c:pt>
                <c:pt idx="3" c:formatCode="h:mm:ss\ AM/PM">
                  <c:v>0.423611111111111</c:v>
                </c:pt>
                <c:pt idx="4" c:formatCode="h:mm:ss\ AM/PM">
                  <c:v>0.430555555555556</c:v>
                </c:pt>
                <c:pt idx="5" c:formatCode="h:mm:ss\ AM/PM">
                  <c:v>0.4375</c:v>
                </c:pt>
                <c:pt idx="6" c:formatCode="h:mm:ss\ AM/PM">
                  <c:v>0.444444444444444</c:v>
                </c:pt>
                <c:pt idx="7" c:formatCode="h:mm:ss\ AM/PM">
                  <c:v>0.451388888888889</c:v>
                </c:pt>
                <c:pt idx="8" c:formatCode="h:mm:ss\ AM/PM">
                  <c:v>0.458333333333333</c:v>
                </c:pt>
                <c:pt idx="9" c:formatCode="h:mm:ss\ AM/PM">
                  <c:v>0.465277777777778</c:v>
                </c:pt>
                <c:pt idx="10" c:formatCode="h:mm:ss\ AM/PM">
                  <c:v>0.472222222222222</c:v>
                </c:pt>
                <c:pt idx="11" c:formatCode="h:mm:ss\ AM/PM">
                  <c:v>0.479166666666667</c:v>
                </c:pt>
                <c:pt idx="12" c:formatCode="h:mm:ss\ AM/PM">
                  <c:v>0.486111111111111</c:v>
                </c:pt>
                <c:pt idx="13" c:formatCode="h:mm:ss\ AM/PM">
                  <c:v>0.493055555555556</c:v>
                </c:pt>
                <c:pt idx="14" c:formatCode="h:mm:ss\ AM/PM">
                  <c:v>0.541666666666667</c:v>
                </c:pt>
                <c:pt idx="15" c:formatCode="h:mm:ss\ AM/PM">
                  <c:v>0.548611111111111</c:v>
                </c:pt>
                <c:pt idx="16" c:formatCode="h:mm:ss\ AM/PM">
                  <c:v>0.555555555555556</c:v>
                </c:pt>
                <c:pt idx="17" c:formatCode="h:mm:ss\ AM/PM">
                  <c:v>0.5625</c:v>
                </c:pt>
                <c:pt idx="18" c:formatCode="h:mm:ss\ AM/PM">
                  <c:v>0.569444444444444</c:v>
                </c:pt>
                <c:pt idx="19" c:formatCode="h:mm:ss\ AM/PM">
                  <c:v>0.576388888888889</c:v>
                </c:pt>
                <c:pt idx="20" c:formatCode="h:mm:ss\ AM/PM">
                  <c:v>0.583333333333333</c:v>
                </c:pt>
                <c:pt idx="21" c:formatCode="h:mm:ss\ AM/PM">
                  <c:v>0.590277777777778</c:v>
                </c:pt>
                <c:pt idx="22" c:formatCode="h:mm:ss\ AM/PM">
                  <c:v>0.597222222222222</c:v>
                </c:pt>
                <c:pt idx="23" c:formatCode="h:mm:ss\ AM/PM">
                  <c:v>0.604166666666667</c:v>
                </c:pt>
                <c:pt idx="24" c:formatCode="h:mm:ss\ AM/PM">
                  <c:v>0.611111111111111</c:v>
                </c:pt>
                <c:pt idx="25" c:formatCode="h:mm:ss\ AM/PM">
                  <c:v>0.618055555555556</c:v>
                </c:pt>
                <c:pt idx="26" c:formatCode="h:mm:ss\ AM/PM">
                  <c:v>0.625</c:v>
                </c:pt>
                <c:pt idx="27" c:formatCode="h:mm:ss\ AM/PM">
                  <c:v>0.631944444444444</c:v>
                </c:pt>
                <c:pt idx="28" c:formatCode="h:mm:ss\ AM/PM">
                  <c:v>0.638888888888889</c:v>
                </c:pt>
                <c:pt idx="29" c:formatCode="h:mm:ss\ AM/PM">
                  <c:v>0.645833333333333</c:v>
                </c:pt>
                <c:pt idx="30" c:formatCode="h:mm:ss\ AM/PM">
                  <c:v>0.652777777777778</c:v>
                </c:pt>
                <c:pt idx="31" c:formatCode="h:mm:ss\ AM/PM">
                  <c:v>0.659722222222222</c:v>
                </c:pt>
                <c:pt idx="32" c:formatCode="h:mm:ss\ AM/PM">
                  <c:v>0.666666666666667</c:v>
                </c:pt>
              </c:numCache>
            </c:numRef>
          </c:cat>
          <c:val>
            <c:numRef>
              <c:f>'220215-trade.xlsx_10Min_twap_al'!$I$10:$I$42</c:f>
              <c:numCache>
                <c:formatCode>General</c:formatCode>
                <c:ptCount val="33"/>
                <c:pt idx="0">
                  <c:v>0.448406671254109</c:v>
                </c:pt>
                <c:pt idx="1">
                  <c:v>0.399438344126418</c:v>
                </c:pt>
                <c:pt idx="2">
                  <c:v>-2.50643773683511</c:v>
                </c:pt>
                <c:pt idx="3">
                  <c:v>-2.72750007252967</c:v>
                </c:pt>
                <c:pt idx="4">
                  <c:v>-9.23643825595419</c:v>
                </c:pt>
                <c:pt idx="5">
                  <c:v>0.497450902813705</c:v>
                </c:pt>
                <c:pt idx="6">
                  <c:v>4.36320919890607</c:v>
                </c:pt>
                <c:pt idx="7">
                  <c:v>-0.184934245232998</c:v>
                </c:pt>
                <c:pt idx="8">
                  <c:v>1.23085916019045</c:v>
                </c:pt>
                <c:pt idx="9">
                  <c:v>1.35754644961424</c:v>
                </c:pt>
                <c:pt idx="10">
                  <c:v>-2.04490218206113</c:v>
                </c:pt>
                <c:pt idx="11">
                  <c:v>-0.975955059935099</c:v>
                </c:pt>
                <c:pt idx="12">
                  <c:v>1.8165132743296</c:v>
                </c:pt>
                <c:pt idx="13">
                  <c:v>-0.368556739825675</c:v>
                </c:pt>
                <c:pt idx="14">
                  <c:v>-1.42881636902908</c:v>
                </c:pt>
                <c:pt idx="15">
                  <c:v>-0.0289473522419906</c:v>
                </c:pt>
                <c:pt idx="16">
                  <c:v>-0.199491639529313</c:v>
                </c:pt>
                <c:pt idx="17">
                  <c:v>0.418876999436023</c:v>
                </c:pt>
                <c:pt idx="18">
                  <c:v>0.174144389698596</c:v>
                </c:pt>
                <c:pt idx="19">
                  <c:v>1.68103022280513</c:v>
                </c:pt>
                <c:pt idx="20">
                  <c:v>-2.57367869249183</c:v>
                </c:pt>
                <c:pt idx="21">
                  <c:v>-2.21643485371888</c:v>
                </c:pt>
                <c:pt idx="22">
                  <c:v>1.69239114161368</c:v>
                </c:pt>
                <c:pt idx="23">
                  <c:v>-0.864671821524296</c:v>
                </c:pt>
                <c:pt idx="24">
                  <c:v>0.680560416526048</c:v>
                </c:pt>
                <c:pt idx="25">
                  <c:v>1.82405471797812</c:v>
                </c:pt>
                <c:pt idx="26">
                  <c:v>1.10405079909745</c:v>
                </c:pt>
                <c:pt idx="27">
                  <c:v>-0.597984842770929</c:v>
                </c:pt>
                <c:pt idx="28">
                  <c:v>-1.99732562681176</c:v>
                </c:pt>
                <c:pt idx="29">
                  <c:v>-0.349897366087284</c:v>
                </c:pt>
                <c:pt idx="30">
                  <c:v>-1.45601099892827</c:v>
                </c:pt>
                <c:pt idx="31">
                  <c:v>-0.591396205168228</c:v>
                </c:pt>
                <c:pt idx="32">
                  <c:v>-0.545115635657841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"mean"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'220215-trade.xlsx_10Min_twap_al'!$C$10:$C$42</c:f>
              <c:numCache>
                <c:formatCode>h:mm:ss\ AM/PM</c:formatCode>
                <c:ptCount val="33"/>
                <c:pt idx="0" c:formatCode="h:mm:ss\ AM/PM">
                  <c:v>0.402777777777778</c:v>
                </c:pt>
                <c:pt idx="1" c:formatCode="h:mm:ss\ AM/PM">
                  <c:v>0.409722222222222</c:v>
                </c:pt>
                <c:pt idx="2" c:formatCode="h:mm:ss\ AM/PM">
                  <c:v>0.416666666666667</c:v>
                </c:pt>
                <c:pt idx="3" c:formatCode="h:mm:ss\ AM/PM">
                  <c:v>0.423611111111111</c:v>
                </c:pt>
                <c:pt idx="4" c:formatCode="h:mm:ss\ AM/PM">
                  <c:v>0.430555555555556</c:v>
                </c:pt>
                <c:pt idx="5" c:formatCode="h:mm:ss\ AM/PM">
                  <c:v>0.4375</c:v>
                </c:pt>
                <c:pt idx="6" c:formatCode="h:mm:ss\ AM/PM">
                  <c:v>0.444444444444444</c:v>
                </c:pt>
                <c:pt idx="7" c:formatCode="h:mm:ss\ AM/PM">
                  <c:v>0.451388888888889</c:v>
                </c:pt>
                <c:pt idx="8" c:formatCode="h:mm:ss\ AM/PM">
                  <c:v>0.458333333333333</c:v>
                </c:pt>
                <c:pt idx="9" c:formatCode="h:mm:ss\ AM/PM">
                  <c:v>0.465277777777778</c:v>
                </c:pt>
                <c:pt idx="10" c:formatCode="h:mm:ss\ AM/PM">
                  <c:v>0.472222222222222</c:v>
                </c:pt>
                <c:pt idx="11" c:formatCode="h:mm:ss\ AM/PM">
                  <c:v>0.479166666666667</c:v>
                </c:pt>
                <c:pt idx="12" c:formatCode="h:mm:ss\ AM/PM">
                  <c:v>0.486111111111111</c:v>
                </c:pt>
                <c:pt idx="13" c:formatCode="h:mm:ss\ AM/PM">
                  <c:v>0.493055555555556</c:v>
                </c:pt>
                <c:pt idx="14" c:formatCode="h:mm:ss\ AM/PM">
                  <c:v>0.541666666666667</c:v>
                </c:pt>
                <c:pt idx="15" c:formatCode="h:mm:ss\ AM/PM">
                  <c:v>0.548611111111111</c:v>
                </c:pt>
                <c:pt idx="16" c:formatCode="h:mm:ss\ AM/PM">
                  <c:v>0.555555555555556</c:v>
                </c:pt>
                <c:pt idx="17" c:formatCode="h:mm:ss\ AM/PM">
                  <c:v>0.5625</c:v>
                </c:pt>
                <c:pt idx="18" c:formatCode="h:mm:ss\ AM/PM">
                  <c:v>0.569444444444444</c:v>
                </c:pt>
                <c:pt idx="19" c:formatCode="h:mm:ss\ AM/PM">
                  <c:v>0.576388888888889</c:v>
                </c:pt>
                <c:pt idx="20" c:formatCode="h:mm:ss\ AM/PM">
                  <c:v>0.583333333333333</c:v>
                </c:pt>
                <c:pt idx="21" c:formatCode="h:mm:ss\ AM/PM">
                  <c:v>0.590277777777778</c:v>
                </c:pt>
                <c:pt idx="22" c:formatCode="h:mm:ss\ AM/PM">
                  <c:v>0.597222222222222</c:v>
                </c:pt>
                <c:pt idx="23" c:formatCode="h:mm:ss\ AM/PM">
                  <c:v>0.604166666666667</c:v>
                </c:pt>
                <c:pt idx="24" c:formatCode="h:mm:ss\ AM/PM">
                  <c:v>0.611111111111111</c:v>
                </c:pt>
                <c:pt idx="25" c:formatCode="h:mm:ss\ AM/PM">
                  <c:v>0.618055555555556</c:v>
                </c:pt>
                <c:pt idx="26" c:formatCode="h:mm:ss\ AM/PM">
                  <c:v>0.625</c:v>
                </c:pt>
                <c:pt idx="27" c:formatCode="h:mm:ss\ AM/PM">
                  <c:v>0.631944444444444</c:v>
                </c:pt>
                <c:pt idx="28" c:formatCode="h:mm:ss\ AM/PM">
                  <c:v>0.638888888888889</c:v>
                </c:pt>
                <c:pt idx="29" c:formatCode="h:mm:ss\ AM/PM">
                  <c:v>0.645833333333333</c:v>
                </c:pt>
                <c:pt idx="30" c:formatCode="h:mm:ss\ AM/PM">
                  <c:v>0.652777777777778</c:v>
                </c:pt>
                <c:pt idx="31" c:formatCode="h:mm:ss\ AM/PM">
                  <c:v>0.659722222222222</c:v>
                </c:pt>
                <c:pt idx="32" c:formatCode="h:mm:ss\ AM/PM">
                  <c:v>0.666666666666667</c:v>
                </c:pt>
              </c:numCache>
            </c:numRef>
          </c:cat>
          <c:val>
            <c:numRef>
              <c:f>'220215-trade.xlsx_10Min_twap_al'!$F$10:$F$42</c:f>
              <c:numCache>
                <c:formatCode>General</c:formatCode>
                <c:ptCount val="33"/>
                <c:pt idx="0">
                  <c:v>0.0350979310344903</c:v>
                </c:pt>
                <c:pt idx="1">
                  <c:v>0.0345338208409602</c:v>
                </c:pt>
                <c:pt idx="2">
                  <c:v>0.0327799671592803</c:v>
                </c:pt>
                <c:pt idx="3">
                  <c:v>0.03086194029851</c:v>
                </c:pt>
                <c:pt idx="4">
                  <c:v>0.0135147874306902</c:v>
                </c:pt>
                <c:pt idx="5">
                  <c:v>0.0333665079365102</c:v>
                </c:pt>
                <c:pt idx="6">
                  <c:v>0.0632138274579002</c:v>
                </c:pt>
                <c:pt idx="7">
                  <c:v>0.0317861060329103</c:v>
                </c:pt>
                <c:pt idx="8">
                  <c:v>0.0542941370224002</c:v>
                </c:pt>
                <c:pt idx="9">
                  <c:v>0.0631619310536999</c:v>
                </c:pt>
                <c:pt idx="10">
                  <c:v>0.0206645514223203</c:v>
                </c:pt>
                <c:pt idx="11">
                  <c:v>0.0297109890109901</c:v>
                </c:pt>
                <c:pt idx="12">
                  <c:v>0.06907798165137</c:v>
                </c:pt>
                <c:pt idx="13">
                  <c:v>0.04040151531881</c:v>
                </c:pt>
                <c:pt idx="14">
                  <c:v>0.0178274173806701</c:v>
                </c:pt>
                <c:pt idx="15">
                  <c:v>0.0350000000000001</c:v>
                </c:pt>
                <c:pt idx="16">
                  <c:v>0.0350000000000001</c:v>
                </c:pt>
                <c:pt idx="17">
                  <c:v>0.0464350574712702</c:v>
                </c:pt>
                <c:pt idx="18">
                  <c:v>0.0365936862542702</c:v>
                </c:pt>
                <c:pt idx="19">
                  <c:v>0.0496652557566</c:v>
                </c:pt>
                <c:pt idx="20">
                  <c:v>0.0244670643873</c:v>
                </c:pt>
                <c:pt idx="21">
                  <c:v>0.0185975996394601</c:v>
                </c:pt>
                <c:pt idx="22">
                  <c:v>0.0555762569832501</c:v>
                </c:pt>
                <c:pt idx="23">
                  <c:v>0.0247432811413497</c:v>
                </c:pt>
                <c:pt idx="24">
                  <c:v>0.0448086424943099</c:v>
                </c:pt>
                <c:pt idx="25">
                  <c:v>0.0593765704584102</c:v>
                </c:pt>
                <c:pt idx="26">
                  <c:v>0.0586276679841902</c:v>
                </c:pt>
                <c:pt idx="27">
                  <c:v>0.0408348965361101</c:v>
                </c:pt>
                <c:pt idx="28">
                  <c:v>0.02013400798536</c:v>
                </c:pt>
                <c:pt idx="29">
                  <c:v>0.0397397401249799</c:v>
                </c:pt>
                <c:pt idx="30">
                  <c:v>0.0226647916666698</c:v>
                </c:pt>
                <c:pt idx="31">
                  <c:v>0.0281285778019398</c:v>
                </c:pt>
                <c:pt idx="32">
                  <c:v>0.0256336805555599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3269328"/>
        <c:axId val="331054608"/>
      </c:lineChart>
      <c:catAx>
        <c:axId val="12326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1054608"/>
        <c:crosses val="autoZero"/>
        <c:auto val="1"/>
        <c:lblAlgn val="ctr"/>
        <c:lblOffset val="100"/>
        <c:noMultiLvlLbl val="0"/>
      </c:catAx>
      <c:valAx>
        <c:axId val="331054608"/>
        <c:scaling>
          <c:orientation val="minMax"/>
          <c:max val="5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326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487680</xdr:colOff>
      <xdr:row>1</xdr:row>
      <xdr:rowOff>33020</xdr:rowOff>
    </xdr:from>
    <xdr:to>
      <xdr:col>25</xdr:col>
      <xdr:colOff>633095</xdr:colOff>
      <xdr:row>27</xdr:row>
      <xdr:rowOff>161290</xdr:rowOff>
    </xdr:to>
    <xdr:graphicFrame>
      <xdr:nvGraphicFramePr>
        <xdr:cNvPr id="3" name="Chart 2"/>
        <xdr:cNvGraphicFramePr/>
      </xdr:nvGraphicFramePr>
      <xdr:xfrm>
        <a:off x="6797040" y="215900"/>
        <a:ext cx="12969875" cy="4883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742315</xdr:colOff>
      <xdr:row>20</xdr:row>
      <xdr:rowOff>48895</xdr:rowOff>
    </xdr:from>
    <xdr:to>
      <xdr:col>18</xdr:col>
      <xdr:colOff>306705</xdr:colOff>
      <xdr:row>57</xdr:row>
      <xdr:rowOff>10160</xdr:rowOff>
    </xdr:to>
    <xdr:graphicFrame>
      <xdr:nvGraphicFramePr>
        <xdr:cNvPr id="4" name="Chart 3"/>
        <xdr:cNvGraphicFramePr/>
      </xdr:nvGraphicFramePr>
      <xdr:xfrm>
        <a:off x="2593975" y="3706495"/>
        <a:ext cx="12045950" cy="6727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tabSelected="1" zoomScaleSheetLayoutView="60" workbookViewId="0">
      <selection activeCell="N41" sqref="N41"/>
    </sheetView>
  </sheetViews>
  <sheetFormatPr defaultColWidth="10" defaultRowHeight="14.4"/>
  <cols>
    <col min="2" max="2" width="17" customWidth="1"/>
    <col min="3" max="3" width="12.2222222222222"/>
    <col min="4" max="5" width="12.8888888888889"/>
    <col min="6" max="6" width="14.1111111111111"/>
    <col min="7" max="8" width="12.8888888888889"/>
    <col min="9" max="9" width="14.1111111111111"/>
  </cols>
  <sheetData>
    <row r="1" spans="2:8">
      <c r="B1" t="s">
        <v>0</v>
      </c>
      <c r="C1" s="1"/>
      <c r="D1">
        <v>220215</v>
      </c>
      <c r="E1">
        <v>220210</v>
      </c>
      <c r="F1" t="s">
        <v>1</v>
      </c>
      <c r="G1" t="s">
        <v>2</v>
      </c>
      <c r="H1" t="s">
        <v>3</v>
      </c>
    </row>
    <row r="2" spans="1:3">
      <c r="A2">
        <v>0</v>
      </c>
      <c r="B2" s="1">
        <v>44914</v>
      </c>
      <c r="C2" s="2">
        <v>0.347222222222222</v>
      </c>
    </row>
    <row r="3" spans="1:4">
      <c r="A3">
        <v>1</v>
      </c>
      <c r="B3" s="1">
        <v>44914</v>
      </c>
      <c r="C3" s="2">
        <v>0.354166666666667</v>
      </c>
      <c r="D3">
        <v>3.03358823529411</v>
      </c>
    </row>
    <row r="4" spans="1:5">
      <c r="A4">
        <v>2</v>
      </c>
      <c r="B4" s="1">
        <v>44914</v>
      </c>
      <c r="C4" s="2">
        <v>0.361111111111111</v>
      </c>
      <c r="D4">
        <v>3.02968406593406</v>
      </c>
      <c r="E4" s="1" t="s">
        <v>4</v>
      </c>
    </row>
    <row r="5" spans="1:6">
      <c r="A5">
        <v>3</v>
      </c>
      <c r="B5" s="1">
        <v>44914</v>
      </c>
      <c r="C5" s="2">
        <v>0.368055555555556</v>
      </c>
      <c r="D5">
        <v>3.02485739750445</v>
      </c>
      <c r="E5">
        <v>3.06</v>
      </c>
      <c r="F5">
        <f>E5-D5</f>
        <v>0.0351426024955499</v>
      </c>
    </row>
    <row r="6" spans="1:6">
      <c r="A6">
        <v>4</v>
      </c>
      <c r="B6" s="1">
        <v>44914</v>
      </c>
      <c r="C6" s="2">
        <v>0.375</v>
      </c>
      <c r="D6">
        <v>3.02249999999999</v>
      </c>
      <c r="E6">
        <v>3.03</v>
      </c>
      <c r="F6">
        <f t="shared" ref="F6:F53" si="0">E6-D6</f>
        <v>0.00750000000000961</v>
      </c>
    </row>
    <row r="7" spans="1:6">
      <c r="A7">
        <v>5</v>
      </c>
      <c r="B7" s="1">
        <v>44914</v>
      </c>
      <c r="C7" s="2">
        <v>0.381944444444444</v>
      </c>
      <c r="D7">
        <v>3.02</v>
      </c>
      <c r="E7">
        <v>3.055</v>
      </c>
      <c r="F7">
        <f t="shared" si="0"/>
        <v>0.0350000000000001</v>
      </c>
    </row>
    <row r="8" spans="1:6">
      <c r="A8">
        <v>6</v>
      </c>
      <c r="B8" s="1">
        <v>44914</v>
      </c>
      <c r="C8" s="2">
        <v>0.388888888888889</v>
      </c>
      <c r="D8">
        <v>3.02</v>
      </c>
      <c r="E8">
        <v>3.055</v>
      </c>
      <c r="F8">
        <f t="shared" si="0"/>
        <v>0.0350000000000001</v>
      </c>
    </row>
    <row r="9" spans="1:6">
      <c r="A9">
        <v>7</v>
      </c>
      <c r="B9" s="1">
        <v>44914</v>
      </c>
      <c r="C9" s="2">
        <v>0.395833333333333</v>
      </c>
      <c r="D9">
        <v>3.01749821810406</v>
      </c>
      <c r="E9">
        <v>3.055</v>
      </c>
      <c r="F9">
        <f t="shared" si="0"/>
        <v>0.0375017818959402</v>
      </c>
    </row>
    <row r="10" spans="1:9">
      <c r="A10">
        <v>8</v>
      </c>
      <c r="B10" s="1">
        <v>44914</v>
      </c>
      <c r="C10" s="2">
        <v>0.402777777777778</v>
      </c>
      <c r="D10">
        <v>3.01990206896551</v>
      </c>
      <c r="E10">
        <v>3.055</v>
      </c>
      <c r="F10">
        <f t="shared" si="0"/>
        <v>0.0350979310344903</v>
      </c>
      <c r="G10">
        <f>AVERAGE(F5:F9)</f>
        <v>0.0300288768783</v>
      </c>
      <c r="H10">
        <f>STDEVP(F5:F9)</f>
        <v>0.0113045913032764</v>
      </c>
      <c r="I10">
        <f>(F10-G10)/H10</f>
        <v>0.448406671254109</v>
      </c>
    </row>
    <row r="11" spans="1:9">
      <c r="A11">
        <v>9</v>
      </c>
      <c r="B11" s="1">
        <v>44914</v>
      </c>
      <c r="C11" s="2">
        <v>0.409722222222222</v>
      </c>
      <c r="D11">
        <v>3.02046617915904</v>
      </c>
      <c r="E11">
        <v>3.055</v>
      </c>
      <c r="F11">
        <f t="shared" si="0"/>
        <v>0.0345338208409602</v>
      </c>
      <c r="G11">
        <f t="shared" ref="G11:G53" si="1">AVERAGE(F6:F10)</f>
        <v>0.0300199425860881</v>
      </c>
      <c r="H11">
        <f t="shared" ref="H11:H53" si="2">STDEVP(F6:F10)</f>
        <v>0.0113005632064296</v>
      </c>
      <c r="I11">
        <f t="shared" ref="I11:I53" si="3">(F11-G11)/H11</f>
        <v>0.399438344126418</v>
      </c>
    </row>
    <row r="12" spans="1:9">
      <c r="A12">
        <v>10</v>
      </c>
      <c r="B12" s="1">
        <v>44914</v>
      </c>
      <c r="C12" s="2">
        <v>0.416666666666667</v>
      </c>
      <c r="D12">
        <v>3.02222003284072</v>
      </c>
      <c r="E12">
        <v>3.055</v>
      </c>
      <c r="F12">
        <f t="shared" si="0"/>
        <v>0.0327799671592803</v>
      </c>
      <c r="G12">
        <f t="shared" si="1"/>
        <v>0.0354267067542782</v>
      </c>
      <c r="H12">
        <f t="shared" si="2"/>
        <v>0.0010559765982218</v>
      </c>
      <c r="I12">
        <f t="shared" si="3"/>
        <v>-2.50643773683511</v>
      </c>
    </row>
    <row r="13" spans="1:9">
      <c r="A13">
        <v>11</v>
      </c>
      <c r="B13" s="1">
        <v>44914</v>
      </c>
      <c r="C13" s="2">
        <v>0.423611111111111</v>
      </c>
      <c r="D13">
        <v>3.02413805970149</v>
      </c>
      <c r="E13">
        <v>3.055</v>
      </c>
      <c r="F13">
        <f t="shared" si="0"/>
        <v>0.03086194029851</v>
      </c>
      <c r="G13">
        <f t="shared" si="1"/>
        <v>0.0349827001861343</v>
      </c>
      <c r="H13">
        <f t="shared" si="2"/>
        <v>0.00151081935033733</v>
      </c>
      <c r="I13">
        <f t="shared" si="3"/>
        <v>-2.72750007252967</v>
      </c>
    </row>
    <row r="14" spans="1:9">
      <c r="A14">
        <v>12</v>
      </c>
      <c r="B14" s="1">
        <v>44914</v>
      </c>
      <c r="C14" s="2">
        <v>0.430555555555556</v>
      </c>
      <c r="D14">
        <v>3.04398521256931</v>
      </c>
      <c r="E14">
        <v>3.0575</v>
      </c>
      <c r="F14">
        <f t="shared" si="0"/>
        <v>0.0135147874306902</v>
      </c>
      <c r="G14">
        <f t="shared" si="1"/>
        <v>0.0341550882458362</v>
      </c>
      <c r="H14">
        <f t="shared" si="2"/>
        <v>0.00223466018428049</v>
      </c>
      <c r="I14">
        <f t="shared" si="3"/>
        <v>-9.23643825595419</v>
      </c>
    </row>
    <row r="15" spans="1:9">
      <c r="A15">
        <v>13</v>
      </c>
      <c r="B15" s="1">
        <v>44914</v>
      </c>
      <c r="C15" s="2">
        <v>0.4375</v>
      </c>
      <c r="D15">
        <v>3.02413349206349</v>
      </c>
      <c r="E15">
        <v>3.0575</v>
      </c>
      <c r="F15">
        <f t="shared" si="0"/>
        <v>0.0333665079365102</v>
      </c>
      <c r="G15">
        <f t="shared" si="1"/>
        <v>0.0293576893527862</v>
      </c>
      <c r="H15">
        <f t="shared" si="2"/>
        <v>0.00805872209910387</v>
      </c>
      <c r="I15">
        <f t="shared" si="3"/>
        <v>0.497450902813705</v>
      </c>
    </row>
    <row r="16" spans="1:9">
      <c r="A16">
        <v>14</v>
      </c>
      <c r="B16" s="1">
        <v>44914</v>
      </c>
      <c r="C16" s="2">
        <v>0.444444444444444</v>
      </c>
      <c r="D16">
        <v>3.0260931780366</v>
      </c>
      <c r="E16">
        <v>3.0893070054945</v>
      </c>
      <c r="F16">
        <f t="shared" si="0"/>
        <v>0.0632138274579002</v>
      </c>
      <c r="G16">
        <f t="shared" si="1"/>
        <v>0.0290114047331902</v>
      </c>
      <c r="H16">
        <f t="shared" si="2"/>
        <v>0.00783882256511677</v>
      </c>
      <c r="I16">
        <f t="shared" si="3"/>
        <v>4.36320919890607</v>
      </c>
    </row>
    <row r="17" spans="1:9">
      <c r="A17">
        <v>15</v>
      </c>
      <c r="B17" s="1">
        <v>44914</v>
      </c>
      <c r="C17" s="2">
        <v>0.451388888888889</v>
      </c>
      <c r="D17">
        <v>3.02571389396709</v>
      </c>
      <c r="E17">
        <v>3.0575</v>
      </c>
      <c r="F17">
        <f t="shared" si="0"/>
        <v>0.0317861060329103</v>
      </c>
      <c r="G17">
        <f t="shared" si="1"/>
        <v>0.0347474060565782</v>
      </c>
      <c r="H17">
        <f t="shared" si="2"/>
        <v>0.016012718574307</v>
      </c>
      <c r="I17">
        <f t="shared" si="3"/>
        <v>-0.184934245232998</v>
      </c>
    </row>
    <row r="18" spans="1:9">
      <c r="A18">
        <v>16</v>
      </c>
      <c r="B18" s="1">
        <v>44914</v>
      </c>
      <c r="C18" s="2">
        <v>0.458333333333333</v>
      </c>
      <c r="D18">
        <v>3.03205434782608</v>
      </c>
      <c r="E18">
        <v>3.08634848484848</v>
      </c>
      <c r="F18">
        <f t="shared" si="0"/>
        <v>0.0542941370224002</v>
      </c>
      <c r="G18">
        <f t="shared" si="1"/>
        <v>0.0345486338313042</v>
      </c>
      <c r="H18">
        <f t="shared" si="2"/>
        <v>0.0160420491878541</v>
      </c>
      <c r="I18">
        <f t="shared" si="3"/>
        <v>1.23085916019045</v>
      </c>
    </row>
    <row r="19" spans="1:9">
      <c r="A19">
        <v>17</v>
      </c>
      <c r="B19" s="1">
        <v>44914</v>
      </c>
      <c r="C19" s="2">
        <v>0.465277777777778</v>
      </c>
      <c r="D19">
        <v>3.03344899425287</v>
      </c>
      <c r="E19">
        <v>3.09661092530657</v>
      </c>
      <c r="F19">
        <f t="shared" si="0"/>
        <v>0.0631619310536999</v>
      </c>
      <c r="G19">
        <f t="shared" si="1"/>
        <v>0.0392350731760822</v>
      </c>
      <c r="H19">
        <f t="shared" si="2"/>
        <v>0.0176250749168965</v>
      </c>
      <c r="I19">
        <f t="shared" si="3"/>
        <v>1.35754644961424</v>
      </c>
    </row>
    <row r="20" spans="1:9">
      <c r="A20">
        <v>18</v>
      </c>
      <c r="B20" s="1">
        <v>44914</v>
      </c>
      <c r="C20" s="2">
        <v>0.472222222222222</v>
      </c>
      <c r="D20">
        <v>3.03933544857768</v>
      </c>
      <c r="E20">
        <v>3.06</v>
      </c>
      <c r="F20">
        <f t="shared" si="0"/>
        <v>0.0206645514223203</v>
      </c>
      <c r="G20">
        <f t="shared" si="1"/>
        <v>0.0491645019006842</v>
      </c>
      <c r="H20">
        <f t="shared" si="2"/>
        <v>0.0139370727501683</v>
      </c>
      <c r="I20">
        <f t="shared" si="3"/>
        <v>-2.04490218206113</v>
      </c>
    </row>
    <row r="21" spans="1:9">
      <c r="A21">
        <v>19</v>
      </c>
      <c r="B21" s="1">
        <v>44914</v>
      </c>
      <c r="C21" s="2">
        <v>0.479166666666667</v>
      </c>
      <c r="D21">
        <v>3.03278901098901</v>
      </c>
      <c r="E21">
        <v>3.0625</v>
      </c>
      <c r="F21">
        <f t="shared" si="0"/>
        <v>0.0297109890109901</v>
      </c>
      <c r="G21">
        <f t="shared" si="1"/>
        <v>0.0466241105978462</v>
      </c>
      <c r="H21">
        <f t="shared" si="2"/>
        <v>0.0173298159732691</v>
      </c>
      <c r="I21">
        <f t="shared" si="3"/>
        <v>-0.975955059935099</v>
      </c>
    </row>
    <row r="22" spans="1:9">
      <c r="A22">
        <v>20</v>
      </c>
      <c r="B22" s="1">
        <v>44914</v>
      </c>
      <c r="C22" s="2">
        <v>0.486111111111111</v>
      </c>
      <c r="D22">
        <v>3.029</v>
      </c>
      <c r="E22">
        <v>3.09807798165137</v>
      </c>
      <c r="F22">
        <f t="shared" si="0"/>
        <v>0.06907798165137</v>
      </c>
      <c r="G22">
        <f t="shared" si="1"/>
        <v>0.0399235429084642</v>
      </c>
      <c r="H22">
        <f t="shared" si="2"/>
        <v>0.0160496700766834</v>
      </c>
      <c r="I22">
        <f t="shared" si="3"/>
        <v>1.8165132743296</v>
      </c>
    </row>
    <row r="23" spans="1:9">
      <c r="A23">
        <v>21</v>
      </c>
      <c r="B23" s="1">
        <v>44914</v>
      </c>
      <c r="C23" s="2">
        <v>0.493055555555556</v>
      </c>
      <c r="D23">
        <v>3.04467258261933</v>
      </c>
      <c r="E23">
        <v>3.08507409793814</v>
      </c>
      <c r="F23">
        <f t="shared" si="0"/>
        <v>0.04040151531881</v>
      </c>
      <c r="G23">
        <f t="shared" si="1"/>
        <v>0.0473819180321561</v>
      </c>
      <c r="H23">
        <f t="shared" si="2"/>
        <v>0.0189398319418817</v>
      </c>
      <c r="I23">
        <f t="shared" si="3"/>
        <v>-0.368556739825675</v>
      </c>
    </row>
    <row r="24" spans="1:9">
      <c r="A24">
        <v>28</v>
      </c>
      <c r="B24" s="1">
        <v>44914</v>
      </c>
      <c r="C24" s="2">
        <v>0.541666666666667</v>
      </c>
      <c r="D24">
        <v>3.04467258261933</v>
      </c>
      <c r="E24">
        <v>3.0625</v>
      </c>
      <c r="F24">
        <f t="shared" si="0"/>
        <v>0.0178274173806701</v>
      </c>
      <c r="G24">
        <f t="shared" si="1"/>
        <v>0.0446033936914381</v>
      </c>
      <c r="H24">
        <f t="shared" si="2"/>
        <v>0.0187399702937075</v>
      </c>
      <c r="I24">
        <f t="shared" si="3"/>
        <v>-1.42881636902908</v>
      </c>
    </row>
    <row r="25" spans="1:9">
      <c r="A25">
        <v>29</v>
      </c>
      <c r="B25" s="1">
        <v>44914</v>
      </c>
      <c r="C25" s="2">
        <v>0.548611111111111</v>
      </c>
      <c r="D25">
        <v>3.03</v>
      </c>
      <c r="E25">
        <v>3.065</v>
      </c>
      <c r="F25">
        <f t="shared" si="0"/>
        <v>0.0350000000000001</v>
      </c>
      <c r="G25">
        <f t="shared" si="1"/>
        <v>0.0355364909568321</v>
      </c>
      <c r="H25">
        <f t="shared" si="2"/>
        <v>0.0185333343218079</v>
      </c>
      <c r="I25">
        <f t="shared" si="3"/>
        <v>-0.0289473522419906</v>
      </c>
    </row>
    <row r="26" spans="1:9">
      <c r="A26">
        <v>30</v>
      </c>
      <c r="B26" s="1">
        <v>44914</v>
      </c>
      <c r="C26" s="2">
        <v>0.555555555555556</v>
      </c>
      <c r="D26">
        <v>3.03</v>
      </c>
      <c r="E26">
        <v>3.065</v>
      </c>
      <c r="F26">
        <f t="shared" si="0"/>
        <v>0.0350000000000001</v>
      </c>
      <c r="G26">
        <f t="shared" si="1"/>
        <v>0.0384035806723681</v>
      </c>
      <c r="H26">
        <f t="shared" si="2"/>
        <v>0.0170612697374108</v>
      </c>
      <c r="I26">
        <f t="shared" si="3"/>
        <v>-0.199491639529313</v>
      </c>
    </row>
    <row r="27" spans="1:9">
      <c r="A27">
        <v>31</v>
      </c>
      <c r="B27" s="1">
        <v>44914</v>
      </c>
      <c r="C27" s="2">
        <v>0.5625</v>
      </c>
      <c r="D27">
        <v>3.04856494252873</v>
      </c>
      <c r="E27">
        <v>3.095</v>
      </c>
      <c r="F27">
        <f t="shared" si="0"/>
        <v>0.0464350574712702</v>
      </c>
      <c r="G27">
        <f t="shared" si="1"/>
        <v>0.0394613828701701</v>
      </c>
      <c r="H27">
        <f t="shared" si="2"/>
        <v>0.0166485020912809</v>
      </c>
      <c r="I27">
        <f t="shared" si="3"/>
        <v>0.418876999436023</v>
      </c>
    </row>
    <row r="28" spans="1:9">
      <c r="A28">
        <v>32</v>
      </c>
      <c r="B28" s="1">
        <v>44914</v>
      </c>
      <c r="C28" s="2">
        <v>0.569444444444444</v>
      </c>
      <c r="D28">
        <v>3.03259667221297</v>
      </c>
      <c r="E28">
        <v>3.06919035846724</v>
      </c>
      <c r="F28">
        <f t="shared" si="0"/>
        <v>0.0365936862542702</v>
      </c>
      <c r="G28">
        <f t="shared" si="1"/>
        <v>0.0349327980341501</v>
      </c>
      <c r="H28">
        <f t="shared" si="2"/>
        <v>0.00953742020052837</v>
      </c>
      <c r="I28">
        <f t="shared" si="3"/>
        <v>0.174144389698596</v>
      </c>
    </row>
    <row r="29" spans="1:9">
      <c r="A29">
        <v>33</v>
      </c>
      <c r="B29" s="1">
        <v>44914</v>
      </c>
      <c r="C29" s="2">
        <v>0.576388888888889</v>
      </c>
      <c r="D29">
        <v>3.03020795262267</v>
      </c>
      <c r="E29">
        <v>3.07987320837927</v>
      </c>
      <c r="F29">
        <f t="shared" si="0"/>
        <v>0.0496652557566</v>
      </c>
      <c r="G29">
        <f t="shared" si="1"/>
        <v>0.0341712322212421</v>
      </c>
      <c r="H29">
        <f t="shared" si="2"/>
        <v>0.00921698094725684</v>
      </c>
      <c r="I29">
        <f t="shared" si="3"/>
        <v>1.68103022280513</v>
      </c>
    </row>
    <row r="30" spans="1:9">
      <c r="A30">
        <v>34</v>
      </c>
      <c r="B30" s="1">
        <v>44914</v>
      </c>
      <c r="C30" s="2">
        <v>0.583333333333333</v>
      </c>
      <c r="D30">
        <v>3.04229268738574</v>
      </c>
      <c r="E30">
        <v>3.06675975177304</v>
      </c>
      <c r="F30">
        <f t="shared" si="0"/>
        <v>0.0244670643873</v>
      </c>
      <c r="G30">
        <f t="shared" si="1"/>
        <v>0.0405387998964281</v>
      </c>
      <c r="H30">
        <f t="shared" si="2"/>
        <v>0.00624465499753877</v>
      </c>
      <c r="I30">
        <f t="shared" si="3"/>
        <v>-2.57367869249183</v>
      </c>
    </row>
    <row r="31" spans="1:9">
      <c r="A31">
        <v>35</v>
      </c>
      <c r="B31" s="1">
        <v>44914</v>
      </c>
      <c r="C31" s="2">
        <v>0.590277777777778</v>
      </c>
      <c r="D31">
        <v>3.04816215213358</v>
      </c>
      <c r="E31">
        <v>3.06675975177304</v>
      </c>
      <c r="F31">
        <f t="shared" si="0"/>
        <v>0.0185975996394601</v>
      </c>
      <c r="G31">
        <f t="shared" si="1"/>
        <v>0.0384322127738881</v>
      </c>
      <c r="H31">
        <f t="shared" si="2"/>
        <v>0.00894888162453692</v>
      </c>
      <c r="I31">
        <f t="shared" si="3"/>
        <v>-2.21643485371888</v>
      </c>
    </row>
    <row r="32" spans="1:9">
      <c r="A32">
        <v>36</v>
      </c>
      <c r="B32" s="1">
        <v>44914</v>
      </c>
      <c r="C32" s="2">
        <v>0.597222222222222</v>
      </c>
      <c r="D32">
        <v>3.03942374301675</v>
      </c>
      <c r="E32">
        <v>3.095</v>
      </c>
      <c r="F32">
        <f t="shared" si="0"/>
        <v>0.0555762569832501</v>
      </c>
      <c r="G32">
        <f t="shared" si="1"/>
        <v>0.0351517327017801</v>
      </c>
      <c r="H32">
        <f t="shared" si="2"/>
        <v>0.0120684419690329</v>
      </c>
      <c r="I32">
        <f t="shared" si="3"/>
        <v>1.69239114161368</v>
      </c>
    </row>
    <row r="33" spans="1:9">
      <c r="A33">
        <v>37</v>
      </c>
      <c r="B33" s="1">
        <v>44914</v>
      </c>
      <c r="C33" s="2">
        <v>0.604166666666667</v>
      </c>
      <c r="D33">
        <v>3.04105893186003</v>
      </c>
      <c r="E33">
        <v>3.06580221300138</v>
      </c>
      <c r="F33">
        <f t="shared" si="0"/>
        <v>0.0247432811413497</v>
      </c>
      <c r="G33">
        <f t="shared" si="1"/>
        <v>0.036979972604176</v>
      </c>
      <c r="H33">
        <f t="shared" si="2"/>
        <v>0.0141518332831232</v>
      </c>
      <c r="I33">
        <f t="shared" si="3"/>
        <v>-0.864671821524296</v>
      </c>
    </row>
    <row r="34" spans="1:9">
      <c r="A34">
        <v>38</v>
      </c>
      <c r="B34" s="1">
        <v>44914</v>
      </c>
      <c r="C34" s="2">
        <v>0.611111111111111</v>
      </c>
      <c r="D34">
        <v>3.0378006060606</v>
      </c>
      <c r="E34">
        <v>3.08260924855491</v>
      </c>
      <c r="F34">
        <f t="shared" si="0"/>
        <v>0.0448086424943099</v>
      </c>
      <c r="G34">
        <f t="shared" si="1"/>
        <v>0.034609891581592</v>
      </c>
      <c r="H34">
        <f t="shared" si="2"/>
        <v>0.0149858126700609</v>
      </c>
      <c r="I34">
        <f t="shared" si="3"/>
        <v>0.680560416526048</v>
      </c>
    </row>
    <row r="35" spans="1:9">
      <c r="A35">
        <v>39</v>
      </c>
      <c r="B35" s="1">
        <v>44914</v>
      </c>
      <c r="C35" s="2">
        <v>0.618055555555556</v>
      </c>
      <c r="D35">
        <v>3.03762342954159</v>
      </c>
      <c r="E35">
        <v>3.097</v>
      </c>
      <c r="F35">
        <f t="shared" si="0"/>
        <v>0.0593765704584102</v>
      </c>
      <c r="G35">
        <f t="shared" si="1"/>
        <v>0.033638568929134</v>
      </c>
      <c r="H35">
        <f t="shared" si="2"/>
        <v>0.0141103231584004</v>
      </c>
      <c r="I35">
        <f t="shared" si="3"/>
        <v>1.82405471797812</v>
      </c>
    </row>
    <row r="36" spans="1:9">
      <c r="A36">
        <v>40</v>
      </c>
      <c r="B36" s="1">
        <v>44914</v>
      </c>
      <c r="C36" s="2">
        <v>0.625</v>
      </c>
      <c r="D36">
        <v>3.03587233201581</v>
      </c>
      <c r="E36">
        <v>3.0945</v>
      </c>
      <c r="F36">
        <f t="shared" si="0"/>
        <v>0.0586276679841902</v>
      </c>
      <c r="G36">
        <f t="shared" si="1"/>
        <v>0.040620470143356</v>
      </c>
      <c r="H36">
        <f t="shared" si="2"/>
        <v>0.0163101171210192</v>
      </c>
      <c r="I36">
        <f t="shared" si="3"/>
        <v>1.10405079909745</v>
      </c>
    </row>
    <row r="37" spans="1:9">
      <c r="A37">
        <v>41</v>
      </c>
      <c r="B37" s="1">
        <v>44914</v>
      </c>
      <c r="C37" s="2">
        <v>0.631944444444444</v>
      </c>
      <c r="D37">
        <v>3.03550028571428</v>
      </c>
      <c r="E37">
        <v>3.07633518225039</v>
      </c>
      <c r="F37">
        <f t="shared" si="0"/>
        <v>0.0408348965361101</v>
      </c>
      <c r="G37">
        <f t="shared" si="1"/>
        <v>0.048626483812302</v>
      </c>
      <c r="H37">
        <f t="shared" si="2"/>
        <v>0.0130297404196526</v>
      </c>
      <c r="I37">
        <f t="shared" si="3"/>
        <v>-0.597984842770929</v>
      </c>
    </row>
    <row r="38" spans="1:9">
      <c r="A38">
        <v>42</v>
      </c>
      <c r="B38" s="1">
        <v>44914</v>
      </c>
      <c r="C38" s="2">
        <v>0.638888888888889</v>
      </c>
      <c r="D38">
        <v>3.04536387337057</v>
      </c>
      <c r="E38">
        <v>3.06549788135593</v>
      </c>
      <c r="F38">
        <f t="shared" si="0"/>
        <v>0.02013400798536</v>
      </c>
      <c r="G38">
        <f t="shared" si="1"/>
        <v>0.045678211722874</v>
      </c>
      <c r="H38">
        <f t="shared" si="2"/>
        <v>0.0127892034201198</v>
      </c>
      <c r="I38">
        <f t="shared" si="3"/>
        <v>-1.99732562681176</v>
      </c>
    </row>
    <row r="39" spans="1:9">
      <c r="A39">
        <v>43</v>
      </c>
      <c r="B39" s="1">
        <v>44914</v>
      </c>
      <c r="C39" s="2">
        <v>0.645833333333333</v>
      </c>
      <c r="D39">
        <v>3.03496651785714</v>
      </c>
      <c r="E39">
        <v>3.07470625798212</v>
      </c>
      <c r="F39">
        <f t="shared" si="0"/>
        <v>0.0397397401249799</v>
      </c>
      <c r="G39">
        <f t="shared" si="1"/>
        <v>0.0447563570916761</v>
      </c>
      <c r="H39">
        <f t="shared" si="2"/>
        <v>0.0143373956277359</v>
      </c>
      <c r="I39">
        <f t="shared" si="3"/>
        <v>-0.349897366087284</v>
      </c>
    </row>
    <row r="40" spans="1:9">
      <c r="A40">
        <v>44</v>
      </c>
      <c r="B40" s="1">
        <v>44914</v>
      </c>
      <c r="C40" s="2">
        <v>0.652777777777778</v>
      </c>
      <c r="D40">
        <v>3.04233520833333</v>
      </c>
      <c r="E40">
        <v>3.065</v>
      </c>
      <c r="F40">
        <f t="shared" si="0"/>
        <v>0.0226647916666698</v>
      </c>
      <c r="G40">
        <f t="shared" si="1"/>
        <v>0.0437425766178101</v>
      </c>
      <c r="H40">
        <f t="shared" si="2"/>
        <v>0.0144763912955706</v>
      </c>
      <c r="I40">
        <f t="shared" si="3"/>
        <v>-1.45601099892827</v>
      </c>
    </row>
    <row r="41" spans="1:9">
      <c r="A41">
        <v>45</v>
      </c>
      <c r="B41" s="1">
        <v>44914</v>
      </c>
      <c r="C41" s="2">
        <v>0.659722222222222</v>
      </c>
      <c r="D41">
        <v>3.03382088068181</v>
      </c>
      <c r="E41">
        <v>3.06194945848375</v>
      </c>
      <c r="F41">
        <f t="shared" si="0"/>
        <v>0.0281285778019398</v>
      </c>
      <c r="G41">
        <f t="shared" si="1"/>
        <v>0.036400220859462</v>
      </c>
      <c r="H41">
        <f t="shared" si="2"/>
        <v>0.0139866353304876</v>
      </c>
      <c r="I41">
        <f t="shared" si="3"/>
        <v>-0.591396205168228</v>
      </c>
    </row>
    <row r="42" spans="1:9">
      <c r="A42">
        <v>46</v>
      </c>
      <c r="B42" s="1">
        <v>44914</v>
      </c>
      <c r="C42" s="2">
        <v>0.666666666666667</v>
      </c>
      <c r="D42">
        <v>3.03936631944444</v>
      </c>
      <c r="E42">
        <v>3.065</v>
      </c>
      <c r="F42">
        <f t="shared" si="0"/>
        <v>0.0256336805555599</v>
      </c>
      <c r="G42">
        <f t="shared" si="1"/>
        <v>0.0303004028230119</v>
      </c>
      <c r="H42">
        <f t="shared" si="2"/>
        <v>0.00856097672160923</v>
      </c>
      <c r="I42">
        <f t="shared" si="3"/>
        <v>-0.545115635657841</v>
      </c>
    </row>
    <row r="43" spans="1:9">
      <c r="A43">
        <v>47</v>
      </c>
      <c r="B43" s="1">
        <v>44914</v>
      </c>
      <c r="C43" s="2">
        <v>0.673611111111111</v>
      </c>
      <c r="D43">
        <v>3.0355943457189</v>
      </c>
      <c r="E43">
        <v>3.065</v>
      </c>
      <c r="F43">
        <f t="shared" si="0"/>
        <v>0.0294056542811001</v>
      </c>
      <c r="G43">
        <f t="shared" si="1"/>
        <v>0.0272601596269019</v>
      </c>
      <c r="H43">
        <f t="shared" si="2"/>
        <v>0.00679763131704621</v>
      </c>
      <c r="I43">
        <f t="shared" si="3"/>
        <v>0.31562386280321</v>
      </c>
    </row>
    <row r="44" spans="1:9">
      <c r="A44">
        <v>48</v>
      </c>
      <c r="B44" s="1">
        <v>44914</v>
      </c>
      <c r="C44" s="2">
        <v>0.680555555555556</v>
      </c>
      <c r="D44">
        <v>3.05206223662884</v>
      </c>
      <c r="E44">
        <v>3.065</v>
      </c>
      <c r="F44">
        <f t="shared" si="0"/>
        <v>0.01293776337116</v>
      </c>
      <c r="G44">
        <f t="shared" si="1"/>
        <v>0.0291144888860499</v>
      </c>
      <c r="H44">
        <f t="shared" si="2"/>
        <v>0.00579080966184726</v>
      </c>
      <c r="I44">
        <f t="shared" si="3"/>
        <v>-2.79351704848291</v>
      </c>
    </row>
    <row r="45" spans="1:9">
      <c r="A45">
        <v>49</v>
      </c>
      <c r="B45" s="1">
        <v>44914</v>
      </c>
      <c r="C45" s="2">
        <v>0.6875</v>
      </c>
      <c r="D45">
        <v>3.03370356536502</v>
      </c>
      <c r="E45">
        <v>3.085</v>
      </c>
      <c r="F45">
        <f t="shared" si="0"/>
        <v>0.0512964346349798</v>
      </c>
      <c r="G45">
        <f t="shared" si="1"/>
        <v>0.0237540935352859</v>
      </c>
      <c r="H45">
        <f t="shared" si="2"/>
        <v>0.00587858274773712</v>
      </c>
      <c r="I45">
        <f t="shared" si="3"/>
        <v>4.68520088626735</v>
      </c>
    </row>
    <row r="46" spans="1:9">
      <c r="A46">
        <v>50</v>
      </c>
      <c r="B46" s="1">
        <v>44914</v>
      </c>
      <c r="C46" s="2">
        <v>0.694444444444444</v>
      </c>
      <c r="D46">
        <v>3.03683977900552</v>
      </c>
      <c r="E46">
        <v>3.065</v>
      </c>
      <c r="F46">
        <f t="shared" si="0"/>
        <v>0.0281602209944798</v>
      </c>
      <c r="G46">
        <f t="shared" si="1"/>
        <v>0.0294804221289479</v>
      </c>
      <c r="H46">
        <f t="shared" si="2"/>
        <v>0.0123792443589092</v>
      </c>
      <c r="I46">
        <f t="shared" si="3"/>
        <v>-0.106646342554665</v>
      </c>
    </row>
    <row r="47" spans="1:9">
      <c r="A47">
        <v>51</v>
      </c>
      <c r="B47" s="1">
        <v>44914</v>
      </c>
      <c r="C47" s="2">
        <v>0.701388888888889</v>
      </c>
      <c r="D47">
        <v>3.02382717190388</v>
      </c>
      <c r="E47">
        <v>3.065</v>
      </c>
      <c r="F47">
        <f t="shared" si="0"/>
        <v>0.0411728280961201</v>
      </c>
      <c r="G47">
        <f t="shared" si="1"/>
        <v>0.0294867507674559</v>
      </c>
      <c r="H47">
        <f t="shared" si="2"/>
        <v>0.0123785597076605</v>
      </c>
      <c r="I47">
        <f t="shared" si="3"/>
        <v>0.944057919875137</v>
      </c>
    </row>
    <row r="48" spans="1:9">
      <c r="A48">
        <v>52</v>
      </c>
      <c r="B48" s="1">
        <v>44914</v>
      </c>
      <c r="C48" s="2">
        <v>0.708333333333333</v>
      </c>
      <c r="D48">
        <v>3.02411888111888</v>
      </c>
      <c r="E48">
        <v>3.065</v>
      </c>
      <c r="F48">
        <f t="shared" si="0"/>
        <v>0.0408811188811198</v>
      </c>
      <c r="G48">
        <f t="shared" si="1"/>
        <v>0.032594580275568</v>
      </c>
      <c r="H48">
        <f t="shared" si="2"/>
        <v>0.012958155225161</v>
      </c>
      <c r="I48">
        <f t="shared" si="3"/>
        <v>0.639484437527166</v>
      </c>
    </row>
    <row r="49" spans="1:9">
      <c r="A49">
        <v>53</v>
      </c>
      <c r="B49" s="1">
        <v>44914</v>
      </c>
      <c r="C49" s="2">
        <v>0.715277777777778</v>
      </c>
      <c r="D49">
        <v>3.0275</v>
      </c>
      <c r="E49">
        <v>3.065</v>
      </c>
      <c r="F49">
        <f t="shared" si="0"/>
        <v>0.0375000000000001</v>
      </c>
      <c r="G49">
        <f t="shared" si="1"/>
        <v>0.0348896731955719</v>
      </c>
      <c r="H49">
        <f t="shared" si="2"/>
        <v>0.0132040081013508</v>
      </c>
      <c r="I49">
        <f t="shared" si="3"/>
        <v>0.1976920026398</v>
      </c>
    </row>
    <row r="50" spans="1:9">
      <c r="A50">
        <v>54</v>
      </c>
      <c r="B50" s="1">
        <v>44914</v>
      </c>
      <c r="C50" s="2">
        <v>0.722222222222222</v>
      </c>
      <c r="D50">
        <v>3.03926623376623</v>
      </c>
      <c r="E50">
        <v>3.065</v>
      </c>
      <c r="F50">
        <f t="shared" si="0"/>
        <v>0.02573376623377</v>
      </c>
      <c r="G50">
        <f t="shared" si="1"/>
        <v>0.0398021205213399</v>
      </c>
      <c r="H50">
        <f t="shared" si="2"/>
        <v>0.00742961529484896</v>
      </c>
      <c r="I50">
        <f t="shared" si="3"/>
        <v>-1.89355084069072</v>
      </c>
    </row>
    <row r="51" spans="1:9">
      <c r="A51">
        <v>55</v>
      </c>
      <c r="B51" s="1">
        <v>44914</v>
      </c>
      <c r="C51" s="2">
        <v>0.729166666666667</v>
      </c>
      <c r="D51">
        <v>3.0265</v>
      </c>
      <c r="E51">
        <v>3.065</v>
      </c>
      <c r="F51">
        <f t="shared" si="0"/>
        <v>0.0385</v>
      </c>
      <c r="G51">
        <f t="shared" si="1"/>
        <v>0.0346895868410979</v>
      </c>
      <c r="H51">
        <f t="shared" si="2"/>
        <v>0.00649777268618705</v>
      </c>
      <c r="I51">
        <f t="shared" si="3"/>
        <v>0.586418353323162</v>
      </c>
    </row>
    <row r="52" spans="1:9">
      <c r="A52">
        <v>56</v>
      </c>
      <c r="B52" s="1">
        <v>44914</v>
      </c>
      <c r="C52" s="2">
        <v>0.736111111111111</v>
      </c>
      <c r="D52">
        <v>3.0265</v>
      </c>
      <c r="E52">
        <v>3.065</v>
      </c>
      <c r="F52">
        <f t="shared" si="0"/>
        <v>0.0385</v>
      </c>
      <c r="G52">
        <f t="shared" si="1"/>
        <v>0.036757542642202</v>
      </c>
      <c r="H52">
        <f t="shared" si="2"/>
        <v>0.00568523831536978</v>
      </c>
      <c r="I52">
        <f t="shared" si="3"/>
        <v>0.306488006507543</v>
      </c>
    </row>
    <row r="53" spans="1:9">
      <c r="A53">
        <v>57</v>
      </c>
      <c r="B53" s="1">
        <v>44914</v>
      </c>
      <c r="C53" s="2">
        <v>0.743055555555556</v>
      </c>
      <c r="D53">
        <v>3.0275</v>
      </c>
      <c r="E53">
        <v>3.07954389212057</v>
      </c>
      <c r="F53">
        <f t="shared" si="0"/>
        <v>0.0520438921205701</v>
      </c>
      <c r="G53">
        <f t="shared" si="1"/>
        <v>0.036222977022978</v>
      </c>
      <c r="H53">
        <f t="shared" si="2"/>
        <v>0.00536138570727055</v>
      </c>
      <c r="I53">
        <f t="shared" si="3"/>
        <v>2.95090037565056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220215-trade.xlsx_10Min_twap_al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xin_g</cp:lastModifiedBy>
  <dcterms:created xsi:type="dcterms:W3CDTF">2022-12-30T01:29:31Z</dcterms:created>
  <dcterms:modified xsi:type="dcterms:W3CDTF">2022-12-30T02:12:16Z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C0C235349D354584B33C588B6584F834</vt:lpwstr>
  </property>
  <property fmtid="{D5CDD505-2E9C-101B-9397-08002B2CF9AE}" pid="3" name="KSOProductBuildVer">
    <vt:lpwstr>1033-11.2.0.11417</vt:lpwstr>
  </property>
</Properties>
</file>