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volatileDependencies.xml" ContentType="application/vnd.openxmlformats-officedocument.spreadsheetml.volatileDependenc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135"/>
  </bookViews>
  <sheets>
    <sheet name="Sheet1" sheetId="1" r:id="rId1"/>
    <sheet name="Sheet2" sheetId="2" r:id="rId2"/>
    <sheet name="实时行情" sheetId="4" r:id="rId3"/>
  </sheets>
  <calcPr calcId="144525"/>
</workbook>
</file>

<file path=xl/sharedStrings.xml><?xml version="1.0" encoding="utf-8"?>
<sst xmlns="http://schemas.openxmlformats.org/spreadsheetml/2006/main" count="33" uniqueCount="33">
  <si>
    <t>日期</t>
  </si>
  <si>
    <r>
      <rPr>
        <b/>
        <sz val="11"/>
        <color rgb="FF000000"/>
        <rFont val="等线"/>
        <charset val="0"/>
      </rPr>
      <t>ts-tf-1min</t>
    </r>
    <r>
      <rPr>
        <b/>
        <sz val="11"/>
        <color rgb="FF000000"/>
        <rFont val="宋体"/>
        <charset val="0"/>
      </rPr>
      <t>（元）</t>
    </r>
  </si>
  <si>
    <r>
      <rPr>
        <b/>
        <sz val="11"/>
        <color rgb="FF000000"/>
        <rFont val="等线"/>
        <charset val="0"/>
      </rPr>
      <t>ts-tf-15s</t>
    </r>
    <r>
      <rPr>
        <b/>
        <sz val="11"/>
        <color rgb="FF000000"/>
        <rFont val="Arial"/>
        <charset val="0"/>
      </rPr>
      <t>（元）</t>
    </r>
  </si>
  <si>
    <r>
      <rPr>
        <b/>
        <sz val="11"/>
        <color rgb="FF000000"/>
        <rFont val="等线"/>
        <charset val="0"/>
      </rPr>
      <t>ts-tf-5min</t>
    </r>
    <r>
      <rPr>
        <b/>
        <sz val="11"/>
        <color rgb="FF000000"/>
        <rFont val="宋体"/>
        <charset val="0"/>
      </rPr>
      <t>（元）</t>
    </r>
  </si>
  <si>
    <r>
      <rPr>
        <b/>
        <sz val="11"/>
        <color rgb="FF000000"/>
        <rFont val="等线"/>
        <charset val="0"/>
      </rPr>
      <t>ts-t-1min</t>
    </r>
    <r>
      <rPr>
        <b/>
        <sz val="11"/>
        <color rgb="FF000000"/>
        <rFont val="宋体"/>
        <charset val="0"/>
      </rPr>
      <t>（元）</t>
    </r>
  </si>
  <si>
    <r>
      <rPr>
        <b/>
        <sz val="11"/>
        <color rgb="FF000000"/>
        <rFont val="等线"/>
        <charset val="0"/>
      </rPr>
      <t>ts-t-15s</t>
    </r>
    <r>
      <rPr>
        <b/>
        <sz val="11"/>
        <color rgb="FF000000"/>
        <rFont val="Arial"/>
        <charset val="0"/>
      </rPr>
      <t>（元）</t>
    </r>
  </si>
  <si>
    <r>
      <rPr>
        <b/>
        <sz val="11"/>
        <color rgb="FF000000"/>
        <rFont val="等线"/>
        <charset val="0"/>
      </rPr>
      <t>ts-t-5min</t>
    </r>
    <r>
      <rPr>
        <b/>
        <sz val="11"/>
        <color rgb="FF000000"/>
        <rFont val="宋体"/>
        <charset val="0"/>
      </rPr>
      <t>（元）</t>
    </r>
  </si>
  <si>
    <r>
      <rPr>
        <b/>
        <sz val="11"/>
        <color rgb="FF000000"/>
        <rFont val="等线"/>
        <charset val="0"/>
      </rPr>
      <t>tf-t-1Min</t>
    </r>
    <r>
      <rPr>
        <b/>
        <sz val="11"/>
        <color rgb="FF000000"/>
        <rFont val="宋体"/>
        <charset val="0"/>
      </rPr>
      <t>（元）</t>
    </r>
  </si>
  <si>
    <r>
      <rPr>
        <b/>
        <sz val="11"/>
        <color rgb="FF000000"/>
        <rFont val="等线"/>
        <charset val="0"/>
      </rPr>
      <t>tf-t-15s</t>
    </r>
    <r>
      <rPr>
        <b/>
        <sz val="11"/>
        <color rgb="FF000000"/>
        <rFont val="Arial"/>
        <charset val="0"/>
      </rPr>
      <t>（元）</t>
    </r>
  </si>
  <si>
    <r>
      <rPr>
        <b/>
        <sz val="11"/>
        <color rgb="FF000000"/>
        <rFont val="等线"/>
        <charset val="0"/>
      </rPr>
      <t>tf-t-5min</t>
    </r>
    <r>
      <rPr>
        <b/>
        <sz val="11"/>
        <color rgb="FF000000"/>
        <rFont val="宋体"/>
        <charset val="0"/>
      </rPr>
      <t>（元）</t>
    </r>
  </si>
  <si>
    <r>
      <rPr>
        <b/>
        <sz val="11"/>
        <color rgb="FF000000"/>
        <rFont val="等线"/>
        <charset val="0"/>
      </rPr>
      <t xml:space="preserve">ts-tf-t -1min(bsb) </t>
    </r>
    <r>
      <rPr>
        <b/>
        <sz val="11"/>
        <color rgb="FF000000"/>
        <rFont val="宋体"/>
        <charset val="0"/>
      </rPr>
      <t>（元）</t>
    </r>
  </si>
  <si>
    <t>ts-tf-t -1min(sbs) （元）</t>
  </si>
  <si>
    <t xml:space="preserve"> </t>
  </si>
  <si>
    <t xml:space="preserve">  </t>
  </si>
  <si>
    <t>代码</t>
  </si>
  <si>
    <t>220215.IB</t>
  </si>
  <si>
    <t>简称</t>
  </si>
  <si>
    <t>22国开15</t>
  </si>
  <si>
    <t>更新时间</t>
  </si>
  <si>
    <t>前收盘价</t>
  </si>
  <si>
    <t>开盘价</t>
  </si>
  <si>
    <t>最高价</t>
  </si>
  <si>
    <t>最低价</t>
  </si>
  <si>
    <t>最新价</t>
  </si>
  <si>
    <t>最新成交价</t>
  </si>
  <si>
    <t>均价</t>
  </si>
  <si>
    <t>涨速%</t>
  </si>
  <si>
    <t>涨跌</t>
  </si>
  <si>
    <t>涨跌幅%</t>
  </si>
  <si>
    <t>成交额</t>
  </si>
  <si>
    <t>成交量</t>
  </si>
  <si>
    <t>换手率%</t>
  </si>
  <si>
    <t>数据来源：东方财富Choice数据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</si>
</sst>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#,##0.0000"/>
  </numFmts>
  <fonts count="3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Arial"/>
      <charset val="134"/>
    </font>
    <font>
      <sz val="11"/>
      <color rgb="FF000000"/>
      <name val="Calibri"/>
      <charset val="134"/>
      <scheme val="minor"/>
    </font>
    <font>
      <sz val="10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Arial"/>
      <charset val="0"/>
    </font>
    <font>
      <b/>
      <sz val="11"/>
      <color rgb="FF000000"/>
      <name val="等线"/>
      <charset val="0"/>
    </font>
    <font>
      <b/>
      <sz val="11"/>
      <color rgb="FF000000"/>
      <name val="Calibri"/>
      <charset val="0"/>
      <scheme val="minor"/>
    </font>
    <font>
      <b/>
      <sz val="11"/>
      <color rgb="FFFF0000"/>
      <name val="等线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宋体"/>
      <charset val="0"/>
    </font>
  </fonts>
  <fills count="37">
    <fill>
      <patternFill patternType="none"/>
    </fill>
    <fill>
      <patternFill patternType="gray125"/>
    </fill>
    <fill>
      <patternFill patternType="solid">
        <fgColor rgb="FFFCBB8B"/>
        <bgColor indexed="64"/>
      </patternFill>
    </fill>
    <fill>
      <patternFill patternType="solid">
        <fgColor rgb="FFE7EC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178" fontId="2" fillId="0" borderId="0" xfId="0" applyNumberFormat="1" applyFont="1" applyBorder="1"/>
    <xf numFmtId="0" fontId="2" fillId="0" borderId="0" xfId="0" applyNumberFormat="1" applyFont="1" applyBorder="1"/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6" fillId="2" borderId="5" xfId="0" applyFont="1" applyFill="1" applyBorder="1" applyAlignment="1">
      <alignment horizontal="center" wrapText="1" readingOrder="1"/>
    </xf>
    <xf numFmtId="0" fontId="7" fillId="2" borderId="5" xfId="0" applyFont="1" applyFill="1" applyBorder="1" applyAlignment="1">
      <alignment horizontal="center" wrapText="1" readingOrder="1"/>
    </xf>
    <xf numFmtId="58" fontId="7" fillId="3" borderId="5" xfId="0" applyNumberFormat="1" applyFont="1" applyFill="1" applyBorder="1" applyAlignment="1">
      <alignment horizontal="center" wrapText="1" readingOrder="1"/>
    </xf>
    <xf numFmtId="4" fontId="7" fillId="3" borderId="5" xfId="0" applyNumberFormat="1" applyFont="1" applyFill="1" applyBorder="1" applyAlignment="1">
      <alignment horizontal="center" wrapText="1" readingOrder="1"/>
    </xf>
    <xf numFmtId="3" fontId="8" fillId="3" borderId="5" xfId="0" applyNumberFormat="1" applyFont="1" applyFill="1" applyBorder="1" applyAlignment="1">
      <alignment horizontal="center" wrapText="1" readingOrder="1"/>
    </xf>
    <xf numFmtId="0" fontId="0" fillId="4" borderId="0" xfId="0" applyFill="1"/>
    <xf numFmtId="4" fontId="9" fillId="3" borderId="5" xfId="0" applyNumberFormat="1" applyFont="1" applyFill="1" applyBorder="1" applyAlignment="1">
      <alignment horizontal="center" wrapText="1" readingOrder="1"/>
    </xf>
    <xf numFmtId="4" fontId="7" fillId="4" borderId="5" xfId="0" applyNumberFormat="1" applyFont="1" applyFill="1" applyBorder="1" applyAlignment="1">
      <alignment horizontal="center" wrapText="1" readingOrder="1"/>
    </xf>
    <xf numFmtId="4" fontId="7" fillId="5" borderId="5" xfId="0" applyNumberFormat="1" applyFont="1" applyFill="1" applyBorder="1" applyAlignment="1">
      <alignment horizont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indexed="17"/>
      </font>
    </dxf>
    <dxf>
      <font>
        <color indexed="8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n">
        <v>0</v>
        <stp/>
        <stp>220215.IB</stp>
        <stp>DifferSpeed</stp>
        <tr r="B12" s="3"/>
      </tp>
    </main>
    <main first="EM.RTQ">
      <tp t="n">
        <v>99.1675</v>
        <stp/>
        <stp>220215.IB</stp>
        <stp>PreClose</stp>
        <tr r="B5" s="3"/>
      </tp>
    </main>
    <main first="EM.RTQ">
      <tp t="s">
        <v>17:16:24</v>
        <stp/>
        <stp>220215.IB</stp>
        <stp>Time</stp>
        <tr r="B4" s="3"/>
      </tp>
    </main>
    <main first="EM.RTQ">
      <tp t="n">
        <v>99.2494</v>
        <stp/>
        <stp>220215.IB</stp>
        <stp>Open</stp>
        <tr r="B6" s="3"/>
      </tp>
    </main>
    <main first="EM.RTQ">
      <tp t="n">
        <v>99.8247</v>
        <stp/>
        <stp>220215.IB</stp>
        <stp>High</stp>
        <tr r="B7" s="3"/>
      </tp>
    </main>
    <main first="EM.RTQ">
      <tp t="n">
        <v>0.227287365</v>
        <stp/>
        <stp>220215.IB</stp>
        <stp>DifferRange</stp>
        <tr r="B14" s="3"/>
      </tp>
    </main>
    <main first="EM.RTQ">
      <tp t="n">
        <v>0.2253952</v>
        <stp/>
        <stp>220215.IB</stp>
        <stp>Differ</stp>
        <tr r="B13" s="3"/>
      </tp>
    </main>
    <main first="EM.RTQ">
      <tp t="n">
        <v>0</v>
        <stp/>
        <stp>220215.IB</stp>
        <stp>Turn</stp>
        <tr r="B17" s="3"/>
      </tp>
    </main>
    <main first="EM.RTQ">
      <tp t="n">
        <v>0</v>
        <stp/>
        <stp>220215.IB</stp>
        <stp>Volume</stp>
        <tr r="B16" s="3"/>
      </tp>
    </main>
    <main first="EM.RTQ">
      <tp t="n">
        <v>99.119</v>
        <stp/>
        <stp>220215.IB</stp>
        <stp>BlockAvePrice</stp>
        <tr r="B11" s="3"/>
      </tp>
    </main>
    <main first="EM.RTQ">
      <tp t="n">
        <v>99.3929</v>
        <stp/>
        <stp>220215.IB</stp>
        <stp>Now</stp>
        <tr r="B9" s="3"/>
      </tp>
    </main>
    <main first="EM.RTQ">
      <tp t="n">
        <v>98.85</v>
        <stp/>
        <stp>220215.IB</stp>
        <stp>Low</stp>
        <tr r="B8" s="3"/>
      </tp>
    </main>
    <main first="EM.RTQ">
      <tp t="n">
        <v>0</v>
        <stp/>
        <stp>220215.IB</stp>
        <stp>Amount</stp>
        <tr r="B15" s="3"/>
      </tp>
    </main>
    <main first="EM.RTQ">
      <tp t="n">
        <v>99.3929</v>
        <stp/>
        <stp>220215.IB</stp>
        <stp>TradePrice</stp>
        <tr r="B10" s="3"/>
      </tp>
    </main>
  </volType>
</volType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volatileDependencies" Target="volatileDependenci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selection activeCell="Q26" sqref="Q26"/>
    </sheetView>
  </sheetViews>
  <sheetFormatPr defaultColWidth="9" defaultRowHeight="14.4"/>
  <cols>
    <col min="1" max="1" width="12.712962962963" customWidth="1"/>
    <col min="2" max="2" width="10.8611111111111" customWidth="1"/>
    <col min="3" max="4" width="10.8611111111111" hidden="1" customWidth="1"/>
    <col min="5" max="5" width="10.8611111111111" customWidth="1"/>
    <col min="6" max="7" width="10.8611111111111" hidden="1" customWidth="1"/>
    <col min="8" max="8" width="10.8611111111111" customWidth="1"/>
    <col min="9" max="9" width="9" hidden="1" customWidth="1"/>
    <col min="10" max="10" width="9.57407407407407" hidden="1" customWidth="1"/>
    <col min="11" max="11" width="10.8611111111111" customWidth="1"/>
    <col min="12" max="12" width="12.1388888888889" customWidth="1"/>
  </cols>
  <sheetData>
    <row r="1" ht="42.75" spans="1:1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ht="15.15" spans="1:12">
      <c r="A2" s="11">
        <v>44844</v>
      </c>
      <c r="B2" s="12">
        <v>15350</v>
      </c>
      <c r="C2" s="13">
        <v>38475</v>
      </c>
      <c r="D2" s="13"/>
      <c r="E2" s="12">
        <v>14800</v>
      </c>
      <c r="F2" s="13">
        <v>54350</v>
      </c>
      <c r="G2" s="13"/>
      <c r="H2" s="12">
        <v>12375</v>
      </c>
      <c r="I2" s="13">
        <v>43225</v>
      </c>
      <c r="J2" s="13"/>
      <c r="K2" s="12">
        <v>26850</v>
      </c>
      <c r="L2" s="12">
        <v>23450</v>
      </c>
    </row>
    <row r="3" ht="15.15" spans="1:12">
      <c r="A3" s="11">
        <v>44845</v>
      </c>
      <c r="B3" s="12">
        <v>16125</v>
      </c>
      <c r="C3" s="13">
        <v>44100</v>
      </c>
      <c r="D3" s="13"/>
      <c r="E3" s="12">
        <v>19275</v>
      </c>
      <c r="F3" s="13">
        <v>63775</v>
      </c>
      <c r="G3" s="13"/>
      <c r="H3" s="12">
        <v>12875</v>
      </c>
      <c r="I3" s="13">
        <v>46025</v>
      </c>
      <c r="J3" s="13"/>
      <c r="K3" s="12">
        <v>34450</v>
      </c>
      <c r="L3" s="12">
        <v>34650</v>
      </c>
    </row>
    <row r="4" ht="15.15" spans="1:12">
      <c r="A4" s="11">
        <v>44846</v>
      </c>
      <c r="B4" s="12">
        <v>12175</v>
      </c>
      <c r="C4" s="13">
        <v>47025</v>
      </c>
      <c r="D4" s="13"/>
      <c r="E4" s="14">
        <v>8475</v>
      </c>
      <c r="F4" s="13">
        <v>34825</v>
      </c>
      <c r="G4" s="13"/>
      <c r="H4" s="12">
        <v>12175</v>
      </c>
      <c r="I4" s="13">
        <v>47975</v>
      </c>
      <c r="J4" s="13"/>
      <c r="K4" s="12">
        <v>16350</v>
      </c>
      <c r="L4" s="12">
        <v>18000</v>
      </c>
    </row>
    <row r="5" ht="15.15" spans="1:12">
      <c r="A5" s="11">
        <v>44847</v>
      </c>
      <c r="B5" s="12">
        <v>12175</v>
      </c>
      <c r="C5" s="13">
        <v>47450</v>
      </c>
      <c r="D5" s="13"/>
      <c r="E5" s="12">
        <v>12075</v>
      </c>
      <c r="F5" s="13">
        <v>59225</v>
      </c>
      <c r="G5" s="13"/>
      <c r="H5" s="12">
        <v>14200</v>
      </c>
      <c r="I5" s="13">
        <v>45575</v>
      </c>
      <c r="J5" s="13"/>
      <c r="K5" s="12">
        <v>37450</v>
      </c>
      <c r="L5" s="12">
        <v>23500</v>
      </c>
    </row>
    <row r="6" ht="15.15" spans="1:12">
      <c r="A6" s="11">
        <v>44848</v>
      </c>
      <c r="B6" s="12">
        <v>12575</v>
      </c>
      <c r="C6" s="13">
        <v>44800</v>
      </c>
      <c r="D6" s="13"/>
      <c r="E6" s="14">
        <v>7750</v>
      </c>
      <c r="F6" s="13">
        <v>54425</v>
      </c>
      <c r="G6" s="13"/>
      <c r="H6" s="12">
        <v>10675</v>
      </c>
      <c r="I6" s="13">
        <v>42750</v>
      </c>
      <c r="J6" s="13"/>
      <c r="K6" s="12">
        <v>31300</v>
      </c>
      <c r="L6" s="12">
        <v>31900</v>
      </c>
    </row>
    <row r="7" ht="15.15" spans="1:12">
      <c r="A7" s="11">
        <v>44852</v>
      </c>
      <c r="B7" s="12">
        <v>11550</v>
      </c>
      <c r="D7" s="12">
        <v>100</v>
      </c>
      <c r="E7" s="12">
        <v>14800</v>
      </c>
      <c r="G7" s="12">
        <v>900</v>
      </c>
      <c r="H7" s="12">
        <v>15125</v>
      </c>
      <c r="J7" s="12">
        <v>0</v>
      </c>
      <c r="K7" s="12">
        <v>25700</v>
      </c>
      <c r="L7" s="12">
        <v>21350</v>
      </c>
    </row>
    <row r="8" ht="15.15" spans="1:12">
      <c r="A8" s="11">
        <v>44853</v>
      </c>
      <c r="B8" s="12">
        <v>13525</v>
      </c>
      <c r="D8" s="12">
        <v>2425</v>
      </c>
      <c r="E8" s="14">
        <v>9750</v>
      </c>
      <c r="G8" s="12">
        <v>2400</v>
      </c>
      <c r="H8" s="12">
        <v>12025</v>
      </c>
      <c r="J8" s="12">
        <v>2250</v>
      </c>
      <c r="K8" s="12">
        <v>33850</v>
      </c>
      <c r="L8" s="12">
        <v>25400</v>
      </c>
    </row>
    <row r="9" ht="15.15" spans="1:12">
      <c r="A9" s="11">
        <v>44854</v>
      </c>
      <c r="B9" s="12">
        <v>8050</v>
      </c>
      <c r="D9" s="12">
        <v>3324</v>
      </c>
      <c r="E9" s="14">
        <v>9050</v>
      </c>
      <c r="G9" s="12">
        <v>2649</v>
      </c>
      <c r="H9" s="12">
        <v>12875</v>
      </c>
      <c r="J9" s="12">
        <v>3949</v>
      </c>
      <c r="K9" s="12">
        <v>37400</v>
      </c>
      <c r="L9" s="12">
        <v>17900</v>
      </c>
    </row>
    <row r="10" ht="15.15" spans="1:12">
      <c r="A10" s="11">
        <v>44855</v>
      </c>
      <c r="B10" s="12">
        <v>13600</v>
      </c>
      <c r="D10" s="15">
        <v>-649</v>
      </c>
      <c r="E10" s="14">
        <v>6375</v>
      </c>
      <c r="G10" s="12">
        <v>500</v>
      </c>
      <c r="H10" s="14">
        <v>9525</v>
      </c>
      <c r="J10" s="12">
        <v>0</v>
      </c>
      <c r="K10" s="12">
        <v>31649</v>
      </c>
      <c r="L10" s="12">
        <v>14150</v>
      </c>
    </row>
    <row r="11" ht="15.15" spans="1:12">
      <c r="A11" s="11">
        <v>44858</v>
      </c>
      <c r="B11" s="12">
        <v>12150</v>
      </c>
      <c r="E11" s="12">
        <v>16125</v>
      </c>
      <c r="H11" s="12">
        <v>13225</v>
      </c>
      <c r="K11" s="12">
        <v>32600</v>
      </c>
      <c r="L11" s="12">
        <v>31200</v>
      </c>
    </row>
    <row r="12" ht="15.15" spans="1:12">
      <c r="A12" s="11">
        <v>44859</v>
      </c>
      <c r="B12" s="12">
        <v>14175</v>
      </c>
      <c r="E12" s="12">
        <v>13025</v>
      </c>
      <c r="H12" s="14">
        <v>3325</v>
      </c>
      <c r="K12" s="12">
        <v>48600</v>
      </c>
      <c r="L12" s="12">
        <v>30100</v>
      </c>
    </row>
    <row r="13" ht="15.15" spans="1:12">
      <c r="A13" s="11">
        <v>44860</v>
      </c>
      <c r="B13" s="12">
        <v>11950</v>
      </c>
      <c r="E13" s="12">
        <v>14775</v>
      </c>
      <c r="H13" s="12">
        <v>12850</v>
      </c>
      <c r="K13" s="12">
        <v>30920</v>
      </c>
      <c r="L13" s="12">
        <v>35900</v>
      </c>
    </row>
    <row r="14" ht="15.15" spans="1:12">
      <c r="A14" s="11">
        <v>44861</v>
      </c>
      <c r="B14" s="12">
        <v>16550</v>
      </c>
      <c r="E14" s="12">
        <v>12800</v>
      </c>
      <c r="H14" s="12">
        <v>13700</v>
      </c>
      <c r="K14" s="12">
        <v>33100</v>
      </c>
      <c r="L14" s="12">
        <v>25600</v>
      </c>
    </row>
    <row r="15" ht="15.15" spans="1:12">
      <c r="A15" s="11">
        <v>44862</v>
      </c>
      <c r="B15" s="12">
        <v>10225</v>
      </c>
      <c r="E15" s="12">
        <v>10775</v>
      </c>
      <c r="H15" s="12">
        <v>11724</v>
      </c>
      <c r="K15" s="12">
        <v>29500</v>
      </c>
      <c r="L15" s="12">
        <v>27500</v>
      </c>
    </row>
    <row r="16" ht="15.15" spans="1:12">
      <c r="A16" s="11">
        <v>44866</v>
      </c>
      <c r="B16" s="12">
        <v>16225</v>
      </c>
      <c r="E16" s="12">
        <v>20850</v>
      </c>
      <c r="H16" s="12">
        <v>12400</v>
      </c>
      <c r="K16" s="12">
        <v>40050</v>
      </c>
      <c r="L16" s="12">
        <v>21650</v>
      </c>
    </row>
    <row r="17" ht="15.15" spans="1:12">
      <c r="A17" s="11">
        <v>44867</v>
      </c>
      <c r="B17" s="12">
        <v>10000</v>
      </c>
      <c r="E17" s="14">
        <v>3175</v>
      </c>
      <c r="H17" s="12">
        <v>16500</v>
      </c>
      <c r="K17" s="12">
        <v>37500</v>
      </c>
      <c r="L17" s="12">
        <v>23900</v>
      </c>
    </row>
    <row r="18" ht="15.15" spans="1:12">
      <c r="A18" s="11">
        <v>44868</v>
      </c>
      <c r="B18" s="12">
        <v>17275</v>
      </c>
      <c r="E18" s="12">
        <v>21725</v>
      </c>
      <c r="H18" s="12">
        <v>15400</v>
      </c>
      <c r="K18" s="12">
        <v>32750</v>
      </c>
      <c r="L18" s="12">
        <v>21700</v>
      </c>
    </row>
    <row r="19" ht="15.15" spans="1:12">
      <c r="A19" s="11">
        <v>44869</v>
      </c>
      <c r="B19" s="12">
        <v>15125</v>
      </c>
      <c r="E19" s="14">
        <v>8675</v>
      </c>
      <c r="H19" s="12">
        <v>16175</v>
      </c>
      <c r="K19" s="12">
        <v>42300</v>
      </c>
      <c r="L19" s="12">
        <v>28500</v>
      </c>
    </row>
    <row r="20" ht="15.15" spans="1:12">
      <c r="A20" s="11">
        <v>44872</v>
      </c>
      <c r="B20" s="12">
        <v>19100</v>
      </c>
      <c r="C20" s="12"/>
      <c r="D20" s="12"/>
      <c r="E20" s="12">
        <v>26225</v>
      </c>
      <c r="F20" s="12"/>
      <c r="G20" s="12"/>
      <c r="H20" s="12">
        <v>14275</v>
      </c>
      <c r="I20" s="12"/>
      <c r="J20" s="12"/>
      <c r="K20" s="12">
        <v>27900</v>
      </c>
      <c r="L20" s="12">
        <v>13350</v>
      </c>
    </row>
    <row r="21" ht="15.15" spans="1:12">
      <c r="A21" s="11">
        <v>44873</v>
      </c>
      <c r="B21" s="12">
        <v>18650</v>
      </c>
      <c r="C21" s="12"/>
      <c r="D21" s="12"/>
      <c r="E21" s="16">
        <v>8425</v>
      </c>
      <c r="F21" s="12"/>
      <c r="G21" s="12"/>
      <c r="H21" s="16">
        <v>3575</v>
      </c>
      <c r="I21" s="12"/>
      <c r="J21" s="12"/>
      <c r="K21" s="12">
        <v>34450</v>
      </c>
      <c r="L21" s="12">
        <v>35100</v>
      </c>
    </row>
    <row r="22" ht="15.15" spans="1:12">
      <c r="A22" s="11">
        <v>44874</v>
      </c>
      <c r="B22" s="12">
        <v>17500</v>
      </c>
      <c r="C22" s="12"/>
      <c r="D22" s="12"/>
      <c r="E22" s="12">
        <v>16500</v>
      </c>
      <c r="F22" s="12"/>
      <c r="G22" s="12"/>
      <c r="H22" s="12">
        <v>14875</v>
      </c>
      <c r="I22" s="12"/>
      <c r="J22" s="12"/>
      <c r="K22" s="12">
        <v>32600</v>
      </c>
      <c r="L22" s="12">
        <v>16450</v>
      </c>
    </row>
    <row r="23" ht="15.15" spans="1:12">
      <c r="A23" s="11">
        <v>44875</v>
      </c>
      <c r="B23" s="12">
        <v>18550</v>
      </c>
      <c r="C23" s="12"/>
      <c r="D23" s="12"/>
      <c r="E23" s="12">
        <v>22200</v>
      </c>
      <c r="F23" s="12"/>
      <c r="G23" s="12"/>
      <c r="H23" s="16">
        <v>7350</v>
      </c>
      <c r="I23" s="12"/>
      <c r="J23" s="12"/>
      <c r="K23" s="12">
        <v>35550</v>
      </c>
      <c r="L23" s="12">
        <v>16550</v>
      </c>
    </row>
    <row r="24" ht="15.15" spans="1:12">
      <c r="A24" s="11">
        <v>44876</v>
      </c>
      <c r="B24" s="16">
        <v>3650</v>
      </c>
      <c r="C24" s="12"/>
      <c r="D24" s="12"/>
      <c r="E24" s="12">
        <v>18025</v>
      </c>
      <c r="F24" s="12"/>
      <c r="G24" s="12"/>
      <c r="H24" s="12">
        <v>20600</v>
      </c>
      <c r="I24" s="12"/>
      <c r="J24" s="12"/>
      <c r="K24" s="17">
        <v>72700</v>
      </c>
      <c r="L24" s="12">
        <v>12850</v>
      </c>
    </row>
    <row r="25" ht="15.15" spans="1:12">
      <c r="A25" s="11">
        <v>44879</v>
      </c>
      <c r="B25" s="12">
        <v>25025</v>
      </c>
      <c r="C25" s="12"/>
      <c r="D25" s="12"/>
      <c r="E25" s="12">
        <v>38575</v>
      </c>
      <c r="F25" s="12"/>
      <c r="G25" s="12"/>
      <c r="H25" s="12">
        <v>29025</v>
      </c>
      <c r="I25" s="12"/>
      <c r="J25" s="12"/>
      <c r="K25" s="12">
        <v>52400</v>
      </c>
      <c r="L25" s="12">
        <v>27800</v>
      </c>
    </row>
    <row r="26" ht="15.15" spans="1:12">
      <c r="A26" s="11">
        <v>44880</v>
      </c>
      <c r="B26" s="16">
        <v>9725</v>
      </c>
      <c r="C26" s="12"/>
      <c r="D26" s="12"/>
      <c r="E26" s="12">
        <v>30975</v>
      </c>
      <c r="F26" s="12"/>
      <c r="G26" s="12"/>
      <c r="H26" s="12">
        <v>22450</v>
      </c>
      <c r="I26" s="12"/>
      <c r="J26" s="12"/>
      <c r="K26" s="16">
        <v>7550</v>
      </c>
      <c r="L26" s="12">
        <v>15850</v>
      </c>
    </row>
    <row r="27" ht="15.15" spans="1:11">
      <c r="A27" s="11" t="s">
        <v>12</v>
      </c>
      <c r="K27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C3"/>
    </sheetView>
  </sheetViews>
  <sheetFormatPr defaultColWidth="8.88888888888889" defaultRowHeight="14.4" outlineLevelRow="2" outlineLevelCol="2"/>
  <sheetData>
    <row r="1" ht="15.75" spans="1:3">
      <c r="A1" s="5">
        <v>3.01</v>
      </c>
      <c r="B1" s="6">
        <v>3.0895</v>
      </c>
      <c r="C1">
        <f>B1-A1</f>
        <v>0.0795000000000003</v>
      </c>
    </row>
    <row r="2" ht="16.35" spans="1:3">
      <c r="A2" s="7">
        <v>2.71</v>
      </c>
      <c r="B2" s="8">
        <v>2.7944</v>
      </c>
      <c r="C2">
        <f>B2-A2</f>
        <v>0.0844</v>
      </c>
    </row>
    <row r="3" ht="16.35" spans="1:3">
      <c r="A3" s="7">
        <v>2.6689</v>
      </c>
      <c r="B3" s="8">
        <v>2.8156</v>
      </c>
      <c r="C3">
        <f>B3-A3</f>
        <v>0.1467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9"/>
  <sheetViews>
    <sheetView workbookViewId="0">
      <selection activeCell="D20" sqref="D20"/>
    </sheetView>
  </sheetViews>
  <sheetFormatPr defaultColWidth="8.88888888888889" defaultRowHeight="14.4" outlineLevelCol="1"/>
  <cols>
    <col min="2" max="2" width="24.3333333333333" customWidth="1"/>
  </cols>
  <sheetData>
    <row r="2" spans="1:2">
      <c r="A2" s="1" t="s">
        <v>14</v>
      </c>
      <c r="B2" s="1" t="s">
        <v>15</v>
      </c>
    </row>
    <row r="3" spans="1:2">
      <c r="A3" s="1" t="s">
        <v>16</v>
      </c>
      <c r="B3" s="1" t="s">
        <v>17</v>
      </c>
    </row>
    <row r="4" spans="1:2">
      <c r="A4" s="2" t="s">
        <v>18</v>
      </c>
      <c r="B4" s="3" t="str">
        <f>RTD("EM.RTQ",,B2,"Time")</f>
        <v>17:16:24</v>
      </c>
    </row>
    <row r="5" spans="1:2">
      <c r="A5" s="2" t="s">
        <v>19</v>
      </c>
      <c r="B5" s="2">
        <f>RTD("EM.RTQ",,B2,"PreClose")</f>
        <v>99.1675</v>
      </c>
    </row>
    <row r="6" spans="1:2">
      <c r="A6" s="2" t="s">
        <v>20</v>
      </c>
      <c r="B6" s="2">
        <f>RTD("EM.RTQ",,B2,"Open")</f>
        <v>99.2494</v>
      </c>
    </row>
    <row r="7" spans="1:2">
      <c r="A7" s="2" t="s">
        <v>21</v>
      </c>
      <c r="B7" s="2">
        <f>RTD("EM.RTQ",,B2,"High")</f>
        <v>99.8247</v>
      </c>
    </row>
    <row r="8" spans="1:2">
      <c r="A8" s="2" t="s">
        <v>22</v>
      </c>
      <c r="B8" s="2">
        <f>RTD("EM.RTQ",,B2,"Low")</f>
        <v>98.85</v>
      </c>
    </row>
    <row r="9" spans="1:2">
      <c r="A9" s="2" t="s">
        <v>23</v>
      </c>
      <c r="B9" s="2">
        <f>RTD("EM.RTQ",,B2,"Now")</f>
        <v>99.3929</v>
      </c>
    </row>
    <row r="10" spans="1:2">
      <c r="A10" s="2" t="s">
        <v>24</v>
      </c>
      <c r="B10" s="2">
        <f>RTD("EM.RTQ",,B2,"TradePrice")</f>
        <v>99.3929</v>
      </c>
    </row>
    <row r="11" spans="1:2">
      <c r="A11" s="2" t="s">
        <v>25</v>
      </c>
      <c r="B11" s="2">
        <f>RTD("EM.RTQ",,B2,"BlockAvePrice")</f>
        <v>99.119</v>
      </c>
    </row>
    <row r="12" spans="1:2">
      <c r="A12" s="2" t="s">
        <v>26</v>
      </c>
      <c r="B12" s="2">
        <f>RTD("EM.RTQ",,B2,"DifferSpeed")</f>
        <v>0</v>
      </c>
    </row>
    <row r="13" spans="1:2">
      <c r="A13" s="2" t="s">
        <v>27</v>
      </c>
      <c r="B13" s="2">
        <f>RTD("EM.RTQ",,B2,"Differ")</f>
        <v>0.2253952</v>
      </c>
    </row>
    <row r="14" spans="1:2">
      <c r="A14" s="2" t="s">
        <v>28</v>
      </c>
      <c r="B14" s="2">
        <f>RTD("EM.RTQ",,B2,"DifferRange")</f>
        <v>0.227287365</v>
      </c>
    </row>
    <row r="15" spans="1:2">
      <c r="A15" s="2" t="s">
        <v>29</v>
      </c>
      <c r="B15" s="2">
        <f>RTD("EM.RTQ",,B2,"Amount")</f>
        <v>0</v>
      </c>
    </row>
    <row r="16" spans="1:2">
      <c r="A16" s="2" t="s">
        <v>30</v>
      </c>
      <c r="B16" s="2">
        <f>RTD("EM.RTQ",,B2,"Volume")</f>
        <v>0</v>
      </c>
    </row>
    <row r="17" spans="1:2">
      <c r="A17" s="2" t="s">
        <v>31</v>
      </c>
      <c r="B17" s="2">
        <f>RTD("EM.RTQ",,B2,"Turn")</f>
        <v>0</v>
      </c>
    </row>
    <row r="19" spans="1:1">
      <c r="A19" s="4" t="s">
        <v>32</v>
      </c>
    </row>
  </sheetData>
  <conditionalFormatting sqref="B13">
    <cfRule type="cellIs" dxfId="0" priority="1" operator="lessThan">
      <formula>0</formula>
    </cfRule>
    <cfRule type="cellIs" dxfId="1" priority="2" operator="equal">
      <formula>0</formula>
    </cfRule>
    <cfRule type="cellIs" dxfId="2" priority="3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实时行情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guo</dc:creator>
  <cp:lastModifiedBy>glen.xin.guo</cp:lastModifiedBy>
  <dcterms:created xsi:type="dcterms:W3CDTF">2022-10-23T01:32:00Z</dcterms:created>
  <dcterms:modified xsi:type="dcterms:W3CDTF">2022-12-07T09:17:26Z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6A23DF7430F149FFA175E40AA653A522</vt:lpwstr>
  </property>
  <property fmtid="{D5CDD505-2E9C-101B-9397-08002B2CF9AE}" pid="3" name="KSOProductBuildVer">
    <vt:lpwstr>1033-11.2.0.11417</vt:lpwstr>
  </property>
  <property fmtid="{D5CDD505-2E9C-101B-9397-08002B2CF9AE}" pid="4" name="EM_Doc_Temp_ID">
    <vt:lpwstr>3f8f0e23</vt:lpwstr>
  </property>
</Properties>
</file>