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meridian\债券\生产回测\"/>
    </mc:Choice>
  </mc:AlternateContent>
  <xr:revisionPtr revIDLastSave="0" documentId="13_ncr:20001_{A2AA4F0F-21AD-4361-A0EC-2863E38E3DCB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配对策略年化计算" sheetId="2" r:id="rId1"/>
    <sheet name="利差策略年化计算" sheetId="9" r:id="rId2"/>
    <sheet name="Gk10Y-1Y" sheetId="15" r:id="rId3"/>
    <sheet name="GK10y-new-2nd" sheetId="14" r:id="rId4"/>
    <sheet name="GK5y-1y" sheetId="13" r:id="rId5"/>
    <sheet name="统计" sheetId="1" r:id="rId6"/>
    <sheet name="10y-nf-gk" sheetId="12" r:id="rId7"/>
    <sheet name="10y-gk-gz" sheetId="10" r:id="rId8"/>
    <sheet name="10y-kh-gk" sheetId="11" r:id="rId9"/>
    <sheet name="210403-210408" sheetId="3" r:id="rId10"/>
    <sheet name="210403-210408-hold" sheetId="4" r:id="rId11"/>
    <sheet name="160213-160408" sheetId="5" r:id="rId12"/>
    <sheet name="160213-160408-hold" sheetId="6" r:id="rId13"/>
    <sheet name="160210-160408" sheetId="7" r:id="rId14"/>
    <sheet name="160210-160408-hold" sheetId="8" r:id="rId15"/>
  </sheets>
  <definedNames>
    <definedName name="_xlnm._FilterDatabase" localSheetId="7" hidden="1">'10y-gk-gz'!$A$1:$R$53</definedName>
    <definedName name="_xlnm._FilterDatabase" localSheetId="13" hidden="1">'160210-160408'!$A$1:$R$99</definedName>
    <definedName name="_xlnm._FilterDatabase" localSheetId="11" hidden="1">'160213-160408'!$A$1:$R$157</definedName>
  </definedNames>
  <calcPr calcId="191029" concurrentManualCount="16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9" i="9"/>
  <c r="G9" i="9" s="1"/>
  <c r="D8" i="2"/>
  <c r="E8" i="2"/>
  <c r="F8" i="2" s="1"/>
  <c r="D9" i="9"/>
  <c r="E9" i="9" s="1"/>
  <c r="D10" i="9"/>
  <c r="G10" i="9"/>
  <c r="H10" i="9"/>
  <c r="H3" i="9"/>
  <c r="S1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5" i="15"/>
  <c r="H2" i="9"/>
  <c r="S1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5" i="14"/>
  <c r="H4" i="9"/>
  <c r="S1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5" i="13"/>
  <c r="H5" i="9"/>
  <c r="S1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" i="12"/>
  <c r="H6" i="9"/>
  <c r="S1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5" i="11"/>
  <c r="G7" i="9"/>
  <c r="B9" i="9"/>
  <c r="B10" i="9"/>
  <c r="H7" i="9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" i="10"/>
  <c r="C2" i="4"/>
  <c r="G5" i="9"/>
  <c r="G6" i="9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E1" i="8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1" i="6"/>
  <c r="I3" i="2" s="1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E1" i="4"/>
  <c r="D7" i="9"/>
  <c r="E7" i="9" s="1"/>
  <c r="D6" i="9"/>
  <c r="E6" i="9" s="1"/>
  <c r="D5" i="9"/>
  <c r="E5" i="9" s="1"/>
  <c r="G4" i="9"/>
  <c r="D4" i="9"/>
  <c r="D3" i="9"/>
  <c r="D2" i="9"/>
  <c r="C8" i="2"/>
  <c r="I4" i="2"/>
  <c r="H4" i="2"/>
  <c r="E4" i="2"/>
  <c r="F4" i="2" s="1"/>
  <c r="E3" i="2"/>
  <c r="F3" i="2" s="1"/>
  <c r="E2" i="2"/>
  <c r="G8" i="2" l="1"/>
  <c r="E10" i="9"/>
  <c r="F10" i="9" s="1"/>
  <c r="F9" i="9"/>
  <c r="C10" i="9"/>
  <c r="G2" i="9"/>
  <c r="S1" i="10"/>
  <c r="I2" i="2"/>
  <c r="H2" i="2" s="1"/>
  <c r="F7" i="9"/>
  <c r="F6" i="9"/>
  <c r="G3" i="2"/>
  <c r="F5" i="9"/>
  <c r="F2" i="2"/>
  <c r="G2" i="2" s="1"/>
  <c r="E2" i="9"/>
  <c r="F2" i="9" s="1"/>
  <c r="H3" i="2"/>
  <c r="E4" i="9"/>
  <c r="F4" i="9" s="1"/>
  <c r="E3" i="9"/>
  <c r="F3" i="9" s="1"/>
  <c r="G4" i="2"/>
  <c r="H8" i="2" l="1"/>
  <c r="G3" i="9"/>
</calcChain>
</file>

<file path=xl/sharedStrings.xml><?xml version="1.0" encoding="utf-8"?>
<sst xmlns="http://schemas.openxmlformats.org/spreadsheetml/2006/main" count="3994" uniqueCount="823">
  <si>
    <t>总年化收益率</t>
  </si>
  <si>
    <t>总盈亏</t>
  </si>
  <si>
    <t>初始资金量</t>
  </si>
  <si>
    <t>当天日期</t>
  </si>
  <si>
    <t>初始日期</t>
  </si>
  <si>
    <t>修正</t>
  </si>
  <si>
    <t>投资天数</t>
  </si>
  <si>
    <t>210403/210408</t>
  </si>
  <si>
    <t>160210/160408</t>
  </si>
  <si>
    <t>160213/210408</t>
  </si>
  <si>
    <t xml:space="preserve"> </t>
  </si>
  <si>
    <t>sum 2</t>
  </si>
  <si>
    <t>sum 3</t>
  </si>
  <si>
    <t>年化收益率=（投资内收益/本金）/（投资天数/365）×100%</t>
  </si>
  <si>
    <t>总年化收益率 = 总盈亏 / 初始资金量 x 360/（当天日期 - 初始日期 +1）</t>
  </si>
  <si>
    <t>10Y国债次新-最新</t>
  </si>
  <si>
    <t>国开 10Y-1Y</t>
  </si>
  <si>
    <t>国开 10Y-5Y</t>
  </si>
  <si>
    <t>10Y农发-国开</t>
  </si>
  <si>
    <t>10Y口行-国开</t>
  </si>
  <si>
    <t>10Y国开-国债</t>
  </si>
  <si>
    <t>回测</t>
  </si>
  <si>
    <t>步长</t>
  </si>
  <si>
    <t>5Y国债次新-最新</t>
  </si>
  <si>
    <t>国开 10Y-7Y</t>
  </si>
  <si>
    <t>国开5Y-3Y</t>
  </si>
  <si>
    <t>国开 5Y-1Y</t>
  </si>
  <si>
    <t>国开债5Y次新-最新</t>
  </si>
  <si>
    <t>国开债10Y次新-最新</t>
  </si>
  <si>
    <t>200205/220210</t>
  </si>
  <si>
    <t>160405/160410</t>
  </si>
  <si>
    <t>160405/160408</t>
  </si>
  <si>
    <t>170010/170018</t>
  </si>
  <si>
    <t>210405/210410</t>
  </si>
  <si>
    <t>持仓量</t>
  </si>
  <si>
    <t>客户端订单编号</t>
  </si>
  <si>
    <t>对手机构ID</t>
  </si>
  <si>
    <t>对手机构名称</t>
  </si>
  <si>
    <t>对手交易员ID</t>
  </si>
  <si>
    <t>对手交易员名称</t>
  </si>
  <si>
    <t>创建时间</t>
  </si>
  <si>
    <t>成交量</t>
  </si>
  <si>
    <t>意向</t>
  </si>
  <si>
    <t>净价</t>
  </si>
  <si>
    <t>订单量</t>
  </si>
  <si>
    <t>订单类型</t>
  </si>
  <si>
    <t>收益率</t>
  </si>
  <si>
    <t>债券代码</t>
  </si>
  <si>
    <t>清算速度</t>
  </si>
  <si>
    <t>方向</t>
  </si>
  <si>
    <t>交易日期</t>
  </si>
  <si>
    <t>策略编码</t>
  </si>
  <si>
    <t>match16901064220441761283</t>
  </si>
  <si>
    <t>210408.IB</t>
  </si>
  <si>
    <t>T+1</t>
  </si>
  <si>
    <t>买入</t>
  </si>
  <si>
    <t>match</t>
  </si>
  <si>
    <t>match16901064220587841284</t>
  </si>
  <si>
    <t>210403.IB</t>
  </si>
  <si>
    <t>卖出</t>
  </si>
  <si>
    <t>match16901064229253821285</t>
  </si>
  <si>
    <t>match16901064229400931286</t>
  </si>
  <si>
    <t>match16901064230828681287</t>
  </si>
  <si>
    <t>match16901064230974821288</t>
  </si>
  <si>
    <t>match16901064236048081289</t>
  </si>
  <si>
    <t>match16901064236194851290</t>
  </si>
  <si>
    <t>match16901064237630021291</t>
  </si>
  <si>
    <t>match16901064237777021292</t>
  </si>
  <si>
    <t>match16901064247672981293</t>
  </si>
  <si>
    <t>match16901064247820161294</t>
  </si>
  <si>
    <t>match16901064249252091295</t>
  </si>
  <si>
    <t>match16901064249398701296</t>
  </si>
  <si>
    <t>match16901064250824901297</t>
  </si>
  <si>
    <t>match16901064250971391298</t>
  </si>
  <si>
    <t>match16901064252404661299</t>
  </si>
  <si>
    <t>match16901064252552061300</t>
  </si>
  <si>
    <t>match16901064255179481301</t>
  </si>
  <si>
    <t>match16901064255325981302</t>
  </si>
  <si>
    <t>match16901064256752931303</t>
  </si>
  <si>
    <t>match16901064256898731304</t>
  </si>
  <si>
    <t>match16901064267979221305</t>
  </si>
  <si>
    <t>match16901064268126061306</t>
  </si>
  <si>
    <t>match16901064271983231307</t>
  </si>
  <si>
    <t>match16901064272130731308</t>
  </si>
  <si>
    <t>match16901064274789521309</t>
  </si>
  <si>
    <t>match16901064274937951310</t>
  </si>
  <si>
    <t>match16901064278832271311</t>
  </si>
  <si>
    <t>match16901064278983961312</t>
  </si>
  <si>
    <t>match16901064298558821313</t>
  </si>
  <si>
    <t>match16901064298705851314</t>
  </si>
  <si>
    <t>match16901064300133391315</t>
  </si>
  <si>
    <t>match16901064300279351316</t>
  </si>
  <si>
    <t>match16901064301707841317</t>
  </si>
  <si>
    <t>match16901064301855601318</t>
  </si>
  <si>
    <t>match16901064303305041319</t>
  </si>
  <si>
    <t>match16901064303450421320</t>
  </si>
  <si>
    <t>match16901064310899961321</t>
  </si>
  <si>
    <t>match16901064311045781322</t>
  </si>
  <si>
    <t>match16901064312480421323</t>
  </si>
  <si>
    <t>match16901064312626181324</t>
  </si>
  <si>
    <t>match16901064320086261325</t>
  </si>
  <si>
    <t>match16901064320233241326</t>
  </si>
  <si>
    <t>match16901064320553591327</t>
  </si>
  <si>
    <t>match16901064320698261328</t>
  </si>
  <si>
    <t>match16901064322128881329</t>
  </si>
  <si>
    <t>match16901064322274841330</t>
  </si>
  <si>
    <t>match16901064323694441331</t>
  </si>
  <si>
    <t>match16901064323840081332</t>
  </si>
  <si>
    <t>match16901064325263161333</t>
  </si>
  <si>
    <t>match16901064325409221334</t>
  </si>
  <si>
    <t>match16901064330450661335</t>
  </si>
  <si>
    <t>match16901064330597011336</t>
  </si>
  <si>
    <t>match16901064332028501337</t>
  </si>
  <si>
    <t>match16901064332174511338</t>
  </si>
  <si>
    <t>match16901064333599281339</t>
  </si>
  <si>
    <t>match16901064333747391340</t>
  </si>
  <si>
    <t>match16901064338799161341</t>
  </si>
  <si>
    <t>match16901064338947101342</t>
  </si>
  <si>
    <t>match16901064340373921343</t>
  </si>
  <si>
    <t>match16901064340520661344</t>
  </si>
  <si>
    <t>match16901064354047621345</t>
  </si>
  <si>
    <t>match16901064354194181346</t>
  </si>
  <si>
    <t>match16901064359240281347</t>
  </si>
  <si>
    <t>match16901064359386941348</t>
  </si>
  <si>
    <t>match16901064365656271349</t>
  </si>
  <si>
    <t>match16901064365803491350</t>
  </si>
  <si>
    <t>match16901064368439991351</t>
  </si>
  <si>
    <t>match16901064368586301352</t>
  </si>
  <si>
    <t>match16901064374903871353</t>
  </si>
  <si>
    <t>match16901064375050441354</t>
  </si>
  <si>
    <t>match16901064375319011355</t>
  </si>
  <si>
    <t>match16901064375464021356</t>
  </si>
  <si>
    <t>match16901064378086201357</t>
  </si>
  <si>
    <t>match16901064378231841358</t>
  </si>
  <si>
    <t>match16901064378504351359</t>
  </si>
  <si>
    <t>match16901064378648781360</t>
  </si>
  <si>
    <t>match16901064380123061361</t>
  </si>
  <si>
    <t>match16901064380269851362</t>
  </si>
  <si>
    <t>match16901064382896521363</t>
  </si>
  <si>
    <t>match16901064383042431364</t>
  </si>
  <si>
    <t>match16901064388143531365</t>
  </si>
  <si>
    <t>match16901064388289901366</t>
  </si>
  <si>
    <t>match16901064390923051367</t>
  </si>
  <si>
    <t>match16901064391069251368</t>
  </si>
  <si>
    <t>match16901064393702121369</t>
  </si>
  <si>
    <t>match16901064393848171370</t>
  </si>
  <si>
    <t>match16901064395289861371</t>
  </si>
  <si>
    <t>match16901064395437301372</t>
  </si>
  <si>
    <t>match16901064402924541373</t>
  </si>
  <si>
    <t>match16901064403071961374</t>
  </si>
  <si>
    <t>match16901064405730591375</t>
  </si>
  <si>
    <t>match16901064405878211376</t>
  </si>
  <si>
    <t>match16901064419498721377</t>
  </si>
  <si>
    <t>match16901064419647291378</t>
  </si>
  <si>
    <t>match16901064424723331379</t>
  </si>
  <si>
    <t>match16901064424869921380</t>
  </si>
  <si>
    <t>match16901064427498181381</t>
  </si>
  <si>
    <t>match16901064427646141382</t>
  </si>
  <si>
    <t>match16901064429078181383</t>
  </si>
  <si>
    <t>match16901064429224521384</t>
  </si>
  <si>
    <t>match16901064431861891385</t>
  </si>
  <si>
    <t>match16901064432008111386</t>
  </si>
  <si>
    <t>match16901064433441301387</t>
  </si>
  <si>
    <t>match16901064433585951388</t>
  </si>
  <si>
    <t>match16901064438613571389</t>
  </si>
  <si>
    <t>match16901064438760721390</t>
  </si>
  <si>
    <t>match16901064440187391391</t>
  </si>
  <si>
    <t>match16901064440334391392</t>
  </si>
  <si>
    <t>match16901064441760231393</t>
  </si>
  <si>
    <t>match16901064441906211394</t>
  </si>
  <si>
    <t>match16901064443325061395</t>
  </si>
  <si>
    <t>match16901064443470461396</t>
  </si>
  <si>
    <t>match16901064467788831397</t>
  </si>
  <si>
    <t>match16901064467934661398</t>
  </si>
  <si>
    <t>match16901064469374921399</t>
  </si>
  <si>
    <t>match16901064469523341400</t>
  </si>
  <si>
    <t>match16901064475773551401</t>
  </si>
  <si>
    <t>match16901064475920181402</t>
  </si>
  <si>
    <t>match16901064478545941403</t>
  </si>
  <si>
    <t>match16901064478691881404</t>
  </si>
  <si>
    <t>match16901064482534991405</t>
  </si>
  <si>
    <t>match16901064482681571406</t>
  </si>
  <si>
    <t>match16901064484113661407</t>
  </si>
  <si>
    <t>match16901064484258681408</t>
  </si>
  <si>
    <t>match16901064488096321409</t>
  </si>
  <si>
    <t>match16901064488242901410</t>
  </si>
  <si>
    <t>match16901064489662411411</t>
  </si>
  <si>
    <t>match16901064489807851412</t>
  </si>
  <si>
    <t>match16901064492439491413</t>
  </si>
  <si>
    <t>match16901064492585801414</t>
  </si>
  <si>
    <t>match16901064494010191415</t>
  </si>
  <si>
    <t>match16901064494155831416</t>
  </si>
  <si>
    <t>match16901064495582181417</t>
  </si>
  <si>
    <t>match16901064495727241418</t>
  </si>
  <si>
    <t>match16901064497159341419</t>
  </si>
  <si>
    <t>match16901064497305281420</t>
  </si>
  <si>
    <t>match16901064507163621421</t>
  </si>
  <si>
    <t>match16901064507309881422</t>
  </si>
  <si>
    <t>match16901064508726521423</t>
  </si>
  <si>
    <t>match16901064508871721424</t>
  </si>
  <si>
    <t>match16901064519935531425</t>
  </si>
  <si>
    <t>match16901064520082781426</t>
  </si>
  <si>
    <t>match16902216292440821</t>
  </si>
  <si>
    <t>match16902216292591542</t>
  </si>
  <si>
    <t>match169039443147266711</t>
  </si>
  <si>
    <t>match169039443148784012</t>
  </si>
  <si>
    <t>match169048083007083225</t>
  </si>
  <si>
    <t>match169048083008605826</t>
  </si>
  <si>
    <t>match1690106204949544667</t>
  </si>
  <si>
    <t>match1690106204964190668</t>
  </si>
  <si>
    <t>160213.IB</t>
  </si>
  <si>
    <t>match1690106205107262669</t>
  </si>
  <si>
    <t>match1690106205122110670</t>
  </si>
  <si>
    <t>match1690106206355340671</t>
  </si>
  <si>
    <t>match1690106206370019672</t>
  </si>
  <si>
    <t>match1690106206512456673</t>
  </si>
  <si>
    <t>match1690106206527184674</t>
  </si>
  <si>
    <t>match1690106207032761675</t>
  </si>
  <si>
    <t>match1690106207047488676</t>
  </si>
  <si>
    <t>match1690106207311556677</t>
  </si>
  <si>
    <t>match1690106207326308678</t>
  </si>
  <si>
    <t>match1690106208102934679</t>
  </si>
  <si>
    <t>match1690106208117730680</t>
  </si>
  <si>
    <t>match1690106208333900681</t>
  </si>
  <si>
    <t>match1690106208353998682</t>
  </si>
  <si>
    <t>match1690106208773286683</t>
  </si>
  <si>
    <t>match1690106208788124684</t>
  </si>
  <si>
    <t>match1690106208932394685</t>
  </si>
  <si>
    <t>match1690106208947173686</t>
  </si>
  <si>
    <t>match1690106209091862687</t>
  </si>
  <si>
    <t>match1690106209106774688</t>
  </si>
  <si>
    <t>match1690106209254026689</t>
  </si>
  <si>
    <t>match1690106209268945690</t>
  </si>
  <si>
    <t>match1690106209778259691</t>
  </si>
  <si>
    <t>match1690106209793199692</t>
  </si>
  <si>
    <t>match1690106210194718693</t>
  </si>
  <si>
    <t>match1690106210209546694</t>
  </si>
  <si>
    <t>match1690106211452772695</t>
  </si>
  <si>
    <t>match1690106211467595696</t>
  </si>
  <si>
    <t>match1690106211734686697</t>
  </si>
  <si>
    <t>match1690106211749489698</t>
  </si>
  <si>
    <t>match1690106212262388699</t>
  </si>
  <si>
    <t>match1690106212277250700</t>
  </si>
  <si>
    <t>match1690106212421935701</t>
  </si>
  <si>
    <t>match1690106212436771702</t>
  </si>
  <si>
    <t>match1690106212704355703</t>
  </si>
  <si>
    <t>match1690106212719221704</t>
  </si>
  <si>
    <t>match1690106212864314705</t>
  </si>
  <si>
    <t>match1690106212879283706</t>
  </si>
  <si>
    <t>match1690106213024574707</t>
  </si>
  <si>
    <t>match1690106213039734708</t>
  </si>
  <si>
    <t>match1690106213199635709</t>
  </si>
  <si>
    <t>match1690106213214543710</t>
  </si>
  <si>
    <t>match1690106213604163711</t>
  </si>
  <si>
    <t>match1690106213618994712</t>
  </si>
  <si>
    <t>match1690106213772117713</t>
  </si>
  <si>
    <t>match1690106213786987714</t>
  </si>
  <si>
    <t>match1690106214056600715</t>
  </si>
  <si>
    <t>match1690106214071714716</t>
  </si>
  <si>
    <t>match1690106214216553717</t>
  </si>
  <si>
    <t>match1690106214231524718</t>
  </si>
  <si>
    <t>match1690106214376323719</t>
  </si>
  <si>
    <t>match1690106214391240720</t>
  </si>
  <si>
    <t>match1690106214535950721</t>
  </si>
  <si>
    <t>match1690106214551150722</t>
  </si>
  <si>
    <t>match1690106215176547723</t>
  </si>
  <si>
    <t>match1690106215191448724</t>
  </si>
  <si>
    <t>match1690106215336263725</t>
  </si>
  <si>
    <t>match1690106215351115726</t>
  </si>
  <si>
    <t>match1690106215871027727</t>
  </si>
  <si>
    <t>match1690106215885995728</t>
  </si>
  <si>
    <t>match1690106216155421729</t>
  </si>
  <si>
    <t>match1690106216170360730</t>
  </si>
  <si>
    <t>match1690106216684859731</t>
  </si>
  <si>
    <t>match1690106216700060732</t>
  </si>
  <si>
    <t>match1690106217092762733</t>
  </si>
  <si>
    <t>match1690106217107760734</t>
  </si>
  <si>
    <t>match1690106217498958735</t>
  </si>
  <si>
    <t>match1690106217513990736</t>
  </si>
  <si>
    <t>match1690106217659592737</t>
  </si>
  <si>
    <t>match1690106217674543738</t>
  </si>
  <si>
    <t>match1690106218563746739</t>
  </si>
  <si>
    <t>match1690106218578686740</t>
  </si>
  <si>
    <t>match1690106218984812741</t>
  </si>
  <si>
    <t>match1690106218999676742</t>
  </si>
  <si>
    <t>match1690106219156005743</t>
  </si>
  <si>
    <t>match1690106219171898744</t>
  </si>
  <si>
    <t>match1690106219327694745</t>
  </si>
  <si>
    <t>match1690106219343814746</t>
  </si>
  <si>
    <t>match1690106219631528747</t>
  </si>
  <si>
    <t>match1690106219647478748</t>
  </si>
  <si>
    <t>match1690106219802012749</t>
  </si>
  <si>
    <t>match1690106219817836750</t>
  </si>
  <si>
    <t>match1690106219986447751</t>
  </si>
  <si>
    <t>match1690106220002518752</t>
  </si>
  <si>
    <t>match1690106220159480753</t>
  </si>
  <si>
    <t>match1690106220175299754</t>
  </si>
  <si>
    <t>match1690106220714565755</t>
  </si>
  <si>
    <t>match1690106220729244756</t>
  </si>
  <si>
    <t>match1690106220995219757</t>
  </si>
  <si>
    <t>match1690106221009937758</t>
  </si>
  <si>
    <t>match1690106221641579759</t>
  </si>
  <si>
    <t>match1690106221656284760</t>
  </si>
  <si>
    <t>match1690106221914639761</t>
  </si>
  <si>
    <t>match1690106221929304762</t>
  </si>
  <si>
    <t>match1690106223047195763</t>
  </si>
  <si>
    <t>match1690106223062040764</t>
  </si>
  <si>
    <t>match1690106223209006765</t>
  </si>
  <si>
    <t>match1690106223223811766</t>
  </si>
  <si>
    <t>match1690106224706224767</t>
  </si>
  <si>
    <t>match1690106224720934768</t>
  </si>
  <si>
    <t>match1690106224864248769</t>
  </si>
  <si>
    <t>match1690106224879060770</t>
  </si>
  <si>
    <t>match1690106225509034771</t>
  </si>
  <si>
    <t>match1690106225523690772</t>
  </si>
  <si>
    <t>match1690106225788552773</t>
  </si>
  <si>
    <t>match1690106225803276774</t>
  </si>
  <si>
    <t>match1690106227280659775</t>
  </si>
  <si>
    <t>match1690106227295376776</t>
  </si>
  <si>
    <t>match1690106227559389777</t>
  </si>
  <si>
    <t>match1690106227574093778</t>
  </si>
  <si>
    <t>match1690106227837376779</t>
  </si>
  <si>
    <t>match1690106227852072780</t>
  </si>
  <si>
    <t>match1690106228358492781</t>
  </si>
  <si>
    <t>match1690106228373255782</t>
  </si>
  <si>
    <t>match1690106228516250783</t>
  </si>
  <si>
    <t>match1690106228530999784</t>
  </si>
  <si>
    <t>match1690106228675085785</t>
  </si>
  <si>
    <t>match1690106228689810786</t>
  </si>
  <si>
    <t>match1690106230392635787</t>
  </si>
  <si>
    <t>match1690106230407338788</t>
  </si>
  <si>
    <t>match1690106230550166789</t>
  </si>
  <si>
    <t>match1690106230564775790</t>
  </si>
  <si>
    <t>match1690106231554640791</t>
  </si>
  <si>
    <t>match1690106231569408792</t>
  </si>
  <si>
    <t>match1690106231714818793</t>
  </si>
  <si>
    <t>match1690106231729452794</t>
  </si>
  <si>
    <t>match1690106231872818795</t>
  </si>
  <si>
    <t>match1690106231887499796</t>
  </si>
  <si>
    <t>match1690106232031636797</t>
  </si>
  <si>
    <t>match1690106232046682798</t>
  </si>
  <si>
    <t>match1690106233253368799</t>
  </si>
  <si>
    <t>match1690106233267950800</t>
  </si>
  <si>
    <t>match1690106233410200801</t>
  </si>
  <si>
    <t>match1690106233424767802</t>
  </si>
  <si>
    <t>match1690106233567180803</t>
  </si>
  <si>
    <t>match1690106233581776804</t>
  </si>
  <si>
    <t>match1690106233846702805</t>
  </si>
  <si>
    <t>match1690106233861465806</t>
  </si>
  <si>
    <t>match1690106234004043807</t>
  </si>
  <si>
    <t>match1690106234018761808</t>
  </si>
  <si>
    <t>match1690106234282389809</t>
  </si>
  <si>
    <t>match1690106234297024810</t>
  </si>
  <si>
    <t>match1690106234560283811</t>
  </si>
  <si>
    <t>match1690106234574821812</t>
  </si>
  <si>
    <t>match1690106234840754813</t>
  </si>
  <si>
    <t>match1690106234855389814</t>
  </si>
  <si>
    <t>match1690106235485533815</t>
  </si>
  <si>
    <t>match1690106235500098816</t>
  </si>
  <si>
    <t>match1690106235643238817</t>
  </si>
  <si>
    <t>match1690106235657886818</t>
  </si>
  <si>
    <t>match16903944197529341</t>
  </si>
  <si>
    <t>match16903944197682282</t>
  </si>
  <si>
    <t>match169048081856539713</t>
  </si>
  <si>
    <t>match169048081858048714</t>
  </si>
  <si>
    <t>match16901066420775931909</t>
  </si>
  <si>
    <t>160210.IB</t>
  </si>
  <si>
    <t>match16901066420922261910</t>
  </si>
  <si>
    <t>160408.IB</t>
  </si>
  <si>
    <t>match16901066424818601911</t>
  </si>
  <si>
    <t>match16901066424966021912</t>
  </si>
  <si>
    <t>match16901066431289181913</t>
  </si>
  <si>
    <t>match16901066431436601914</t>
  </si>
  <si>
    <t>match16901066437803761915</t>
  </si>
  <si>
    <t>match16901066437953961916</t>
  </si>
  <si>
    <t>match16901066443132861917</t>
  </si>
  <si>
    <t>match16901066443282741918</t>
  </si>
  <si>
    <t>match16901066445963181919</t>
  </si>
  <si>
    <t>match16901066446113851920</t>
  </si>
  <si>
    <t>match16901066448805201921</t>
  </si>
  <si>
    <t>match16901066448952161922</t>
  </si>
  <si>
    <t>match16901066455306401923</t>
  </si>
  <si>
    <t>match16901066455454141924</t>
  </si>
  <si>
    <t>match16901066466714901925</t>
  </si>
  <si>
    <t>match16901066466864571926</t>
  </si>
  <si>
    <t>match16901066468308661927</t>
  </si>
  <si>
    <t>match16901066468458741928</t>
  </si>
  <si>
    <t>match16901066484695101929</t>
  </si>
  <si>
    <t>match16901066484844181930</t>
  </si>
  <si>
    <t>match16901066491204221931</t>
  </si>
  <si>
    <t>match16901066491352061932</t>
  </si>
  <si>
    <t>match16901066496495091933</t>
  </si>
  <si>
    <t>match16901066496644611934</t>
  </si>
  <si>
    <t>match16901066499337181935</t>
  </si>
  <si>
    <t>match16901066499485371936</t>
  </si>
  <si>
    <t>match16901066502151061937</t>
  </si>
  <si>
    <t>match16901066502298031938</t>
  </si>
  <si>
    <t>match16901066503755651939</t>
  </si>
  <si>
    <t>match16901066503902881940</t>
  </si>
  <si>
    <t>match16901066506571201941</t>
  </si>
  <si>
    <t>match16901066506718541942</t>
  </si>
  <si>
    <t>match16901066511744921943</t>
  </si>
  <si>
    <t>match16901066511892521944</t>
  </si>
  <si>
    <t>match16901066521860821945</t>
  </si>
  <si>
    <t>match16901066522009961946</t>
  </si>
  <si>
    <t>match16901066524686251947</t>
  </si>
  <si>
    <t>match16901066524836201948</t>
  </si>
  <si>
    <t>match16901066542176841949</t>
  </si>
  <si>
    <t>match16901066542324201950</t>
  </si>
  <si>
    <t>match16901066543770471951</t>
  </si>
  <si>
    <t>match16901066543922381952</t>
  </si>
  <si>
    <t>match16901066550294431953</t>
  </si>
  <si>
    <t>match16901066550442601954</t>
  </si>
  <si>
    <t>match16901066554336201955</t>
  </si>
  <si>
    <t>match16901066554483581956</t>
  </si>
  <si>
    <t>match16901066557145941957</t>
  </si>
  <si>
    <t>match16901066557294851958</t>
  </si>
  <si>
    <t>match16901066558745551959</t>
  </si>
  <si>
    <t>match16901066558894791960</t>
  </si>
  <si>
    <t>match16901066567667231961</t>
  </si>
  <si>
    <t>match16901066567817401962</t>
  </si>
  <si>
    <t>match16901066569265161963</t>
  </si>
  <si>
    <t>match16901066569415611964</t>
  </si>
  <si>
    <t>match16901066575836651965</t>
  </si>
  <si>
    <t>match16901066575998261966</t>
  </si>
  <si>
    <t>match16901066578762241967</t>
  </si>
  <si>
    <t>match16901066578913721968</t>
  </si>
  <si>
    <t>match16901066593104181969</t>
  </si>
  <si>
    <t>match16901066593257861970</t>
  </si>
  <si>
    <t>match16901066597194971971</t>
  </si>
  <si>
    <t>match16901066597344761972</t>
  </si>
  <si>
    <t>match16901066600037081973</t>
  </si>
  <si>
    <t>match16901066600200181974</t>
  </si>
  <si>
    <t>match16901066603112221975</t>
  </si>
  <si>
    <t>match16901066603275771976</t>
  </si>
  <si>
    <t>match16901066651177961977</t>
  </si>
  <si>
    <t>match16901066651329841978</t>
  </si>
  <si>
    <t>match16901066652823131979</t>
  </si>
  <si>
    <t>match16901066652981471980</t>
  </si>
  <si>
    <t>match16901066657004931981</t>
  </si>
  <si>
    <t>match16901066657165541982</t>
  </si>
  <si>
    <t>match16901066658665341983</t>
  </si>
  <si>
    <t>match16901066658821751984</t>
  </si>
  <si>
    <t>match16901066661535701985</t>
  </si>
  <si>
    <t>match16901066661685381986</t>
  </si>
  <si>
    <t>match16901066663144031987</t>
  </si>
  <si>
    <t>match16901066663300471988</t>
  </si>
  <si>
    <t>match16901066669828361989</t>
  </si>
  <si>
    <t>match16901066669985741990</t>
  </si>
  <si>
    <t>match16901066671525941991</t>
  </si>
  <si>
    <t>match16901066671688421992</t>
  </si>
  <si>
    <t>match16901066677130531993</t>
  </si>
  <si>
    <t>match16901066677282761994</t>
  </si>
  <si>
    <t>match16901066678954051995</t>
  </si>
  <si>
    <t>match16901066679111411996</t>
  </si>
  <si>
    <t>match16901066687256801997</t>
  </si>
  <si>
    <t>match16901066687411001998</t>
  </si>
  <si>
    <t>match16901066688896781999</t>
  </si>
  <si>
    <t>match16901066689044872000</t>
  </si>
  <si>
    <t>match16901066691787752001</t>
  </si>
  <si>
    <t>match16901066691936022002</t>
  </si>
  <si>
    <t>match16901066693409112003</t>
  </si>
  <si>
    <t>match16901066693561772004</t>
  </si>
  <si>
    <t>match16905672425081297</t>
  </si>
  <si>
    <t>match16905672425231468</t>
  </si>
  <si>
    <t>spread1690105826171474141</t>
  </si>
  <si>
    <t>220010.IB</t>
  </si>
  <si>
    <t>spread</t>
  </si>
  <si>
    <t>spread1690105826171486142</t>
  </si>
  <si>
    <t>220210.IB</t>
  </si>
  <si>
    <t>spread1690105826205797143</t>
  </si>
  <si>
    <t>spread1690105826205808144</t>
  </si>
  <si>
    <t>spread1690105826268634145</t>
  </si>
  <si>
    <t>spread1690105826268644146</t>
  </si>
  <si>
    <t>spread1690105826357476147</t>
  </si>
  <si>
    <t>spread1690105826357486148</t>
  </si>
  <si>
    <t>spread1690105826742708149</t>
  </si>
  <si>
    <t>spread1690105826758036150</t>
  </si>
  <si>
    <t>spread1690105826837852151</t>
  </si>
  <si>
    <t>220017.IB</t>
  </si>
  <si>
    <t>spread1690105826837863152</t>
  </si>
  <si>
    <t>220215.IB</t>
  </si>
  <si>
    <t>spread1690105827529832153</t>
  </si>
  <si>
    <t>spread1690105827545285154</t>
  </si>
  <si>
    <t>spread1690105827727822155</t>
  </si>
  <si>
    <t>spread1690105827727838156</t>
  </si>
  <si>
    <t>220019.IB</t>
  </si>
  <si>
    <t>spread1690105827883252157</t>
  </si>
  <si>
    <t>spread1690105827883262158</t>
  </si>
  <si>
    <t>spread1690105827918256159</t>
  </si>
  <si>
    <t>spread1690105827918272160</t>
  </si>
  <si>
    <t>spread1690105828559152161</t>
  </si>
  <si>
    <t>spread1690105828574431162</t>
  </si>
  <si>
    <t>spread1690105828615767163</t>
  </si>
  <si>
    <t>spread1690105828615777164</t>
  </si>
  <si>
    <t>220025.IB</t>
  </si>
  <si>
    <t>spread1690105828643077165</t>
  </si>
  <si>
    <t>spread1690105828658143166</t>
  </si>
  <si>
    <t>spread1690105828726843167</t>
  </si>
  <si>
    <t>220220.IB</t>
  </si>
  <si>
    <t>spread1690105828726853168</t>
  </si>
  <si>
    <t>spread1690105828844778169</t>
  </si>
  <si>
    <t>spread1690105828844788170</t>
  </si>
  <si>
    <t>spread1690105828906916171</t>
  </si>
  <si>
    <t>spread1690105828906926172</t>
  </si>
  <si>
    <t>spread1690105829135650173</t>
  </si>
  <si>
    <t>spread1690105829135661174</t>
  </si>
  <si>
    <t>spread1690105829171260175</t>
  </si>
  <si>
    <t>spread1690105829171271176</t>
  </si>
  <si>
    <t>spread1690105829678959177</t>
  </si>
  <si>
    <t>spread1690105829678984178</t>
  </si>
  <si>
    <t>spread1690105829713078179</t>
  </si>
  <si>
    <t>spread1690105829713090180</t>
  </si>
  <si>
    <t>spread1690105829851402181</t>
  </si>
  <si>
    <t>spread1690105829866576182</t>
  </si>
  <si>
    <t>spread1690105829907702183</t>
  </si>
  <si>
    <t>spread1690105829907712184</t>
  </si>
  <si>
    <t>230004.IB</t>
  </si>
  <si>
    <t>spread1690105831861680185</t>
  </si>
  <si>
    <t>spread1690105831861691186</t>
  </si>
  <si>
    <t>spread1690105831896893187</t>
  </si>
  <si>
    <t>spread1690105831896904188</t>
  </si>
  <si>
    <t>spread1690105832127448189</t>
  </si>
  <si>
    <t>spread1690105832127458190</t>
  </si>
  <si>
    <t>spread1690105832163994191</t>
  </si>
  <si>
    <t>spread1690105832164005192</t>
  </si>
  <si>
    <t>spread16901060617390081619</t>
  </si>
  <si>
    <t>220310.IB</t>
  </si>
  <si>
    <t>spread16901060617390191620</t>
  </si>
  <si>
    <t>spread16901060617707761621</t>
  </si>
  <si>
    <t>spread16901060617707861622</t>
  </si>
  <si>
    <t>spread16901060618271801623</t>
  </si>
  <si>
    <t>spread16901060618271901624</t>
  </si>
  <si>
    <t>spread16901060618586421625</t>
  </si>
  <si>
    <t>spread16901060618586521626</t>
  </si>
  <si>
    <t>spread16901060619252721627</t>
  </si>
  <si>
    <t>spread16901060619404241628</t>
  </si>
  <si>
    <t>spread16901060619781651629</t>
  </si>
  <si>
    <t>spread16901060619781741630</t>
  </si>
  <si>
    <t>spread16901060622787751631</t>
  </si>
  <si>
    <t>spread16901060622937441632</t>
  </si>
  <si>
    <t>spread16901060623318071633</t>
  </si>
  <si>
    <t>220311.IB</t>
  </si>
  <si>
    <t>spread16901060623318181634</t>
  </si>
  <si>
    <t>spread16901060628691261635</t>
  </si>
  <si>
    <t>spread16901060628691371636</t>
  </si>
  <si>
    <t>spread16901060629010461637</t>
  </si>
  <si>
    <t>spread16901060629010561638</t>
  </si>
  <si>
    <t>spread16901060629335171639</t>
  </si>
  <si>
    <t>spread16901060629335281640</t>
  </si>
  <si>
    <t>spread16901060629654571641</t>
  </si>
  <si>
    <t>spread16901060629654671642</t>
  </si>
  <si>
    <t>spread16901060630475811643</t>
  </si>
  <si>
    <t>spread16901060630475911644</t>
  </si>
  <si>
    <t>spread16901060630796601645</t>
  </si>
  <si>
    <t>spread16901060630796701646</t>
  </si>
  <si>
    <t>spread16901060631112721647</t>
  </si>
  <si>
    <t>spread16901060631112811648</t>
  </si>
  <si>
    <t>spread16901060631424561649</t>
  </si>
  <si>
    <t>spread16901060631424661650</t>
  </si>
  <si>
    <t>spread16901060635941451651</t>
  </si>
  <si>
    <t>spread16901060636091951652</t>
  </si>
  <si>
    <t>spread16901060636519501653</t>
  </si>
  <si>
    <t>spread16901060636519591654</t>
  </si>
  <si>
    <t>spread16901060638334711655</t>
  </si>
  <si>
    <t>spread16901060638334811656</t>
  </si>
  <si>
    <t>spread16901060639651661657</t>
  </si>
  <si>
    <t>spread16901060639651771658</t>
  </si>
  <si>
    <t>spread16901060645015791659</t>
  </si>
  <si>
    <t>spread16901060645165721660</t>
  </si>
  <si>
    <t>spread16901060139733771387</t>
  </si>
  <si>
    <t>220405.IB</t>
  </si>
  <si>
    <t>spread16901060139733871388</t>
  </si>
  <si>
    <t>spread16901060140064891389</t>
  </si>
  <si>
    <t>spread16901060140064981390</t>
  </si>
  <si>
    <t>spread16901060141412201391</t>
  </si>
  <si>
    <t>spread16901060141412301392</t>
  </si>
  <si>
    <t>spread16901060141733571393</t>
  </si>
  <si>
    <t>spread16901060141733661394</t>
  </si>
  <si>
    <t>spread16901060141993231395</t>
  </si>
  <si>
    <t>spread16901060142146051396</t>
  </si>
  <si>
    <t>spread16901060142433681397</t>
  </si>
  <si>
    <t>spread16901060142433781398</t>
  </si>
  <si>
    <t>spread16901060149326771399</t>
  </si>
  <si>
    <t>spread16901060149326871400</t>
  </si>
  <si>
    <t>spread16901060149673221401</t>
  </si>
  <si>
    <t>spread16901060149673311402</t>
  </si>
  <si>
    <t>spread16901060151339821403</t>
  </si>
  <si>
    <t>spread16901060151339961404</t>
  </si>
  <si>
    <t>spread16901060151670121405</t>
  </si>
  <si>
    <t>spread16901060151670231406</t>
  </si>
  <si>
    <t>spread16901060152249121407</t>
  </si>
  <si>
    <t>spread16901060152249211408</t>
  </si>
  <si>
    <t>spread16901060152728771409</t>
  </si>
  <si>
    <t>spread16901060152728861410</t>
  </si>
  <si>
    <t>spread16901060153177411411</t>
  </si>
  <si>
    <t>spread16901060153326921412</t>
  </si>
  <si>
    <t>spread16901060153969471413</t>
  </si>
  <si>
    <t>220410.IB</t>
  </si>
  <si>
    <t>spread16901060153969631414</t>
  </si>
  <si>
    <t>spread16901060154548651415</t>
  </si>
  <si>
    <t>spread16901060154548751416</t>
  </si>
  <si>
    <t>spread16901060154871361417</t>
  </si>
  <si>
    <t>spread16901060154871461418</t>
  </si>
  <si>
    <t>spread16901060159278561419</t>
  </si>
  <si>
    <t>spread16901060159430321420</t>
  </si>
  <si>
    <t>spread16901060159823071421</t>
  </si>
  <si>
    <t>spread16901060159823171422</t>
  </si>
  <si>
    <t>spread16901060160926641423</t>
  </si>
  <si>
    <t>spread16901060160926741424</t>
  </si>
  <si>
    <t>spread16901060161255081425</t>
  </si>
  <si>
    <t>spread16901060161255181426</t>
  </si>
  <si>
    <t>spread16901060163114941427</t>
  </si>
  <si>
    <t>spread16901060163115051428</t>
  </si>
  <si>
    <t>spread16901060163436951429</t>
  </si>
  <si>
    <t>spread16901060163437051430</t>
  </si>
  <si>
    <t>spread16901060165764021431</t>
  </si>
  <si>
    <t>spread16901060165764161432</t>
  </si>
  <si>
    <t>spread16901060168053951433</t>
  </si>
  <si>
    <t>spread16901060168054131434</t>
  </si>
  <si>
    <t>spread16901060169130721435</t>
  </si>
  <si>
    <t>spread16901060169130821436</t>
  </si>
  <si>
    <t>spread16901060169452921437</t>
  </si>
  <si>
    <t>spread16901060169453021438</t>
  </si>
  <si>
    <t>spread16901060172310221439</t>
  </si>
  <si>
    <t>spread16901060172460321440</t>
  </si>
  <si>
    <t>spread16901061168050002079</t>
  </si>
  <si>
    <t>220206.IB</t>
  </si>
  <si>
    <t>spread16901061168050102080</t>
  </si>
  <si>
    <t>220203.IB</t>
  </si>
  <si>
    <t>spread16901061168373962081</t>
  </si>
  <si>
    <t>spread16901061168374062082</t>
  </si>
  <si>
    <t>spread16901061168698752083</t>
  </si>
  <si>
    <t>spread16901061168698852084</t>
  </si>
  <si>
    <t>spread16901061169021302085</t>
  </si>
  <si>
    <t>spread16901061169021392086</t>
  </si>
  <si>
    <t>spread16901061171839822087</t>
  </si>
  <si>
    <t>spread16901061171988642088</t>
  </si>
  <si>
    <t>spread16901061172275682089</t>
  </si>
  <si>
    <t>220211.IB</t>
  </si>
  <si>
    <t>spread16901061172275782090</t>
  </si>
  <si>
    <t>spread16901061174682422091</t>
  </si>
  <si>
    <t>spread16901061174832402092</t>
  </si>
  <si>
    <t>spread16901061175125252093</t>
  </si>
  <si>
    <t>spread16901061175125342094</t>
  </si>
  <si>
    <t>220208.IB</t>
  </si>
  <si>
    <t>spread16901061177340202095</t>
  </si>
  <si>
    <t>spread16901061177340302096</t>
  </si>
  <si>
    <t>spread16901061177665062097</t>
  </si>
  <si>
    <t>spread16901061177665172098</t>
  </si>
  <si>
    <t>spread16901061178251522099</t>
  </si>
  <si>
    <t>spread16901061178251622100</t>
  </si>
  <si>
    <t>spread16901061178578002101</t>
  </si>
  <si>
    <t>spread16901061178578092102</t>
  </si>
  <si>
    <t>spread16901061181718702103</t>
  </si>
  <si>
    <t>spread16901061181718802104</t>
  </si>
  <si>
    <t>spread16901061182050672105</t>
  </si>
  <si>
    <t>spread16901061182050772106</t>
  </si>
  <si>
    <t>spread16901061183673862107</t>
  </si>
  <si>
    <t>spread16901061183673972108</t>
  </si>
  <si>
    <t>spread16901061183995022109</t>
  </si>
  <si>
    <t>spread16901061183995122110</t>
  </si>
  <si>
    <t>spread16901061184850052111</t>
  </si>
  <si>
    <t>spread16901061184850202112</t>
  </si>
  <si>
    <t>spread16901061185318432113</t>
  </si>
  <si>
    <t>spread16901061185318572114</t>
  </si>
  <si>
    <t>spread16901061190053882115</t>
  </si>
  <si>
    <t>spread16901061190203112116</t>
  </si>
  <si>
    <t>spread16901061190615652117</t>
  </si>
  <si>
    <t>spread16901061190615742118</t>
  </si>
  <si>
    <t>220201.IB</t>
  </si>
  <si>
    <t>spread16901061192762442119</t>
  </si>
  <si>
    <t>spread16901061192762542120</t>
  </si>
  <si>
    <t>spread16901061193093432121</t>
  </si>
  <si>
    <t>spread16901061193093532122</t>
  </si>
  <si>
    <t>spread16901061194714342123</t>
  </si>
  <si>
    <t>spread16901061194714442124</t>
  </si>
  <si>
    <t>spread16901061195046612125</t>
  </si>
  <si>
    <t>spread16901061195046702126</t>
  </si>
  <si>
    <t>spread16901061196727542127</t>
  </si>
  <si>
    <t>spread16901061196877192128</t>
  </si>
  <si>
    <t>spread16901061197166372129</t>
  </si>
  <si>
    <t>spread16901061197166482130</t>
  </si>
  <si>
    <t>spread16901061200367022131</t>
  </si>
  <si>
    <t>spread16901061200367122132</t>
  </si>
  <si>
    <t>spread16901061200697532133</t>
  </si>
  <si>
    <t>spread16901061200697632134</t>
  </si>
  <si>
    <t>spread16901061203819062135</t>
  </si>
  <si>
    <t>spread16901061203970312136</t>
  </si>
  <si>
    <t>spread16901061204362822137</t>
  </si>
  <si>
    <t>spread16901061204362922138</t>
  </si>
  <si>
    <t>230203.IB</t>
  </si>
  <si>
    <t>spread16901061205672102139</t>
  </si>
  <si>
    <t>spread16901061205822362140</t>
  </si>
  <si>
    <t>spread16901061206436182141</t>
  </si>
  <si>
    <t>230201.IB</t>
  </si>
  <si>
    <t>spread16901061206436282142</t>
  </si>
  <si>
    <t>spread16901061212213182143</t>
  </si>
  <si>
    <t>spread16901061212213282144</t>
  </si>
  <si>
    <t>spread16901061212809112145</t>
  </si>
  <si>
    <t>spread16901061212809212146</t>
  </si>
  <si>
    <t>spread16901061217815562147</t>
  </si>
  <si>
    <t>spread16901061217815662148</t>
  </si>
  <si>
    <t>spread16901061218151142149</t>
  </si>
  <si>
    <t>spread16901061218151242150</t>
  </si>
  <si>
    <t>spread16901061225572792151</t>
  </si>
  <si>
    <t>spread16901061225572892152</t>
  </si>
  <si>
    <t>spread16901061225910142153</t>
  </si>
  <si>
    <t>spread16901061225910242154</t>
  </si>
  <si>
    <t>spread169022169920389627</t>
  </si>
  <si>
    <t>spread169022169920390728</t>
  </si>
  <si>
    <t>spread169030809930902427</t>
  </si>
  <si>
    <t>spread169030809930903528</t>
  </si>
  <si>
    <t>spread169039450088775019</t>
  </si>
  <si>
    <t>spread169039450088776420</t>
  </si>
  <si>
    <t>spread16904809001745003</t>
  </si>
  <si>
    <t>spread16904809001745104</t>
  </si>
  <si>
    <t>国开 5Y-1y</t>
  </si>
  <si>
    <t>spread1690105859886174333</t>
  </si>
  <si>
    <t>220205.IB</t>
  </si>
  <si>
    <t>spread1690105859901195334</t>
  </si>
  <si>
    <t>spread1690105859939886335</t>
  </si>
  <si>
    <t>spread1690105859939897336</t>
  </si>
  <si>
    <t>spread1690105860897517337</t>
  </si>
  <si>
    <t>spread1690105860897527338</t>
  </si>
  <si>
    <t>spread1690105860954657339</t>
  </si>
  <si>
    <t>spread1690105860954668340</t>
  </si>
  <si>
    <t>spread1690105861039799341</t>
  </si>
  <si>
    <t>spread1690105861039810342</t>
  </si>
  <si>
    <t>spread1690105861147236343</t>
  </si>
  <si>
    <t>spread1690105861147246344</t>
  </si>
  <si>
    <t>spread1690105861493842345</t>
  </si>
  <si>
    <t>spread1690105861509324346</t>
  </si>
  <si>
    <t>spread1690105861628706347</t>
  </si>
  <si>
    <t>spread1690105861628718348</t>
  </si>
  <si>
    <t>spread1690105863718857349</t>
  </si>
  <si>
    <t>spread1690105863718868350</t>
  </si>
  <si>
    <t>spread1690105863777852351</t>
  </si>
  <si>
    <t>spread1690105863777863352</t>
  </si>
  <si>
    <t>spread16901059638681941079</t>
  </si>
  <si>
    <t>spread16901059638682041080</t>
  </si>
  <si>
    <t>spread16901059639002361081</t>
  </si>
  <si>
    <t>spread16901059639002461082</t>
  </si>
  <si>
    <t>spread16901059641277221083</t>
  </si>
  <si>
    <t>spread16901059641425571084</t>
  </si>
  <si>
    <t>spread16901059641807021085</t>
  </si>
  <si>
    <t>spread16901059641807121086</t>
  </si>
  <si>
    <t>spread16901059645863931087</t>
  </si>
  <si>
    <t>spread16901059646012501088</t>
  </si>
  <si>
    <t>spread16901059646418751089</t>
  </si>
  <si>
    <t>spread16901059646418841090</t>
  </si>
  <si>
    <t>spread16901059646778311091</t>
  </si>
  <si>
    <t>spread16901059646778401092</t>
  </si>
  <si>
    <t>spread16901059647098201093</t>
  </si>
  <si>
    <t>spread16901059647098301094</t>
  </si>
  <si>
    <t>spread16901059648210361095</t>
  </si>
  <si>
    <t>spread16901059648210461096</t>
  </si>
  <si>
    <t>spread16901059648546591097</t>
  </si>
  <si>
    <t>spread16901059648546691098</t>
  </si>
  <si>
    <t>spread16901059649392821099</t>
  </si>
  <si>
    <t>spread16901059649392921100</t>
  </si>
  <si>
    <t>spread16901059649719991101</t>
  </si>
  <si>
    <t>spread16901059649720091102</t>
  </si>
  <si>
    <t>spread16901059650830721103</t>
  </si>
  <si>
    <t>spread16901059650830821104</t>
  </si>
  <si>
    <t>spread16901059651157231105</t>
  </si>
  <si>
    <t>spread16901059651157321106</t>
  </si>
  <si>
    <t>spread16901059653054251107</t>
  </si>
  <si>
    <t>spread16901059653054351108</t>
  </si>
  <si>
    <t>spread16901059653400751109</t>
  </si>
  <si>
    <t>spread16901059653400841110</t>
  </si>
  <si>
    <t>spread16901059654267121111</t>
  </si>
  <si>
    <t>spread16901059654267221112</t>
  </si>
  <si>
    <t>spread16901059654603861113</t>
  </si>
  <si>
    <t>spread16901059654604001114</t>
  </si>
  <si>
    <t>spread16901059659318621115</t>
  </si>
  <si>
    <t>spread16901059659469821116</t>
  </si>
  <si>
    <t>spread16901059659870651117</t>
  </si>
  <si>
    <t>spread16901059659870751118</t>
  </si>
  <si>
    <t>spread16901059662028091119</t>
  </si>
  <si>
    <t>spread16901059662028201120</t>
  </si>
  <si>
    <t>spread16901059662357561121</t>
  </si>
  <si>
    <t>spread16901059662357651122</t>
  </si>
  <si>
    <t>spread16901059663398311123</t>
  </si>
  <si>
    <t>spread16901059663548431124</t>
  </si>
  <si>
    <t>spread16901059664458821125</t>
  </si>
  <si>
    <t>spread16901059664458921126</t>
  </si>
  <si>
    <t>spread16901059666455701127</t>
  </si>
  <si>
    <t>spread16901059666607081128</t>
  </si>
  <si>
    <t>spread16901059667003501129</t>
  </si>
  <si>
    <t>spread16901059667003611130</t>
  </si>
  <si>
    <t>spread16901059669958201131</t>
  </si>
  <si>
    <t>spread16901059669958301132</t>
  </si>
  <si>
    <t>spread16901059670293821133</t>
  </si>
  <si>
    <t>spread16901059670293921134</t>
  </si>
  <si>
    <t>spread16901059674819341135</t>
  </si>
  <si>
    <t>spread16901059674967301136</t>
  </si>
  <si>
    <t>spread16901059675256211137</t>
  </si>
  <si>
    <t>spread16901059675256301138</t>
  </si>
  <si>
    <t>spread16901059680910211139</t>
  </si>
  <si>
    <t>spread16901059680910311140</t>
  </si>
  <si>
    <t>spread16901059683754041141</t>
  </si>
  <si>
    <t>spread16901059683754141142</t>
  </si>
  <si>
    <t>spread16901059684832291143</t>
  </si>
  <si>
    <t>spread16901059684832391144</t>
  </si>
  <si>
    <t>spread16901059685404921145</t>
  </si>
  <si>
    <t>spread16901059685405021146</t>
  </si>
  <si>
    <t>spread16901059693088091147</t>
  </si>
  <si>
    <t>spread16901059693088201148</t>
  </si>
  <si>
    <t>spread16901059693415491149</t>
  </si>
  <si>
    <t>spread16901059693415591150</t>
  </si>
  <si>
    <t>spread16901059695019961151</t>
  </si>
  <si>
    <t>spread16901059695020061152</t>
  </si>
  <si>
    <t>spread16901059695602961153</t>
  </si>
  <si>
    <t>spread16901059695603061154</t>
  </si>
  <si>
    <t>spread16901059697692151155</t>
  </si>
  <si>
    <t>spread16901059697692261156</t>
  </si>
  <si>
    <t>spread169022167442845613</t>
  </si>
  <si>
    <t>spread169022167442846714</t>
  </si>
  <si>
    <t>spread169030807471433313</t>
  </si>
  <si>
    <t>spread169030807471434414</t>
  </si>
  <si>
    <t>spread16903944755271065</t>
  </si>
  <si>
    <t>spread16903944755271176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</si>
</sst>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/d/yyyy;@"/>
    <numFmt numFmtId="167" formatCode="0.0000%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121212"/>
      <name val="Microsoft YaHei"/>
      <charset val="134"/>
    </font>
    <font>
      <sz val="11"/>
      <color indexed="8"/>
      <name val="Calibri"/>
      <charset val="134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2" fillId="0" borderId="0" xfId="0" applyFont="1">
      <alignment vertical="center"/>
    </xf>
    <xf numFmtId="167" fontId="0" fillId="3" borderId="0" xfId="0" applyNumberFormat="1" applyFill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22" fontId="3" fillId="0" borderId="0" xfId="0" applyNumberFormat="1" applyFont="1" applyFill="1" applyBorder="1" applyAlignment="1" applyProtection="1">
      <alignment vertical="center"/>
    </xf>
    <xf numFmtId="0" fontId="1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22" fontId="4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0</xdr:colOff>
      <xdr:row>12</xdr:row>
      <xdr:rowOff>0</xdr:rowOff>
    </xdr:to>
    <xdr:sp macro="" textlink="">
      <xdr:nvSpPr>
        <xdr:cNvPr id="1025" name="Host Control 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/>
      </xdr:nvSpPr>
      <xdr:spPr>
        <a:xfrm>
          <a:off x="0" y="201168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0</xdr:colOff>
      <xdr:row>12</xdr:row>
      <xdr:rowOff>0</xdr:rowOff>
    </xdr:to>
    <xdr:sp macro="" textlink="">
      <xdr:nvSpPr>
        <xdr:cNvPr id="1026" name="Host Control 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/>
      </xdr:nvSpPr>
      <xdr:spPr>
        <a:xfrm>
          <a:off x="0" y="2011680"/>
          <a:ext cx="0" cy="18288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7620</xdr:colOff>
      <xdr:row>12</xdr:row>
      <xdr:rowOff>0</xdr:rowOff>
    </xdr:to>
    <xdr:sp macro="" textlink="">
      <xdr:nvSpPr>
        <xdr:cNvPr id="2" name="Host Control 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011680"/>
          <a:ext cx="76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7620</xdr:colOff>
      <xdr:row>12</xdr:row>
      <xdr:rowOff>0</xdr:rowOff>
    </xdr:to>
    <xdr:sp macro="" textlink="">
      <xdr:nvSpPr>
        <xdr:cNvPr id="3" name="Host Control 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 noChangeShapeType="1"/>
        </xdr:cNvSpPr>
      </xdr:nvSpPr>
      <xdr:spPr bwMode="auto">
        <a:xfrm>
          <a:off x="0" y="2011680"/>
          <a:ext cx="76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workbookViewId="0">
      <selection activeCell="G26" sqref="G26"/>
    </sheetView>
  </sheetViews>
  <sheetFormatPr defaultColWidth="8.88671875" defaultRowHeight="14.4"/>
  <cols>
    <col min="1" max="1" width="15" customWidth="1"/>
    <col min="2" max="2" width="14.109375" customWidth="1"/>
    <col min="4" max="4" width="11.88671875" customWidth="1"/>
    <col min="5" max="6" width="9.21875"/>
    <col min="7" max="8" width="12.88671875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</row>
    <row r="2" spans="1:9">
      <c r="A2" t="s">
        <v>7</v>
      </c>
      <c r="B2">
        <v>3.8529</v>
      </c>
      <c r="C2">
        <v>78.341999999999999</v>
      </c>
      <c r="D2">
        <v>2000</v>
      </c>
      <c r="E2" s="3">
        <f ca="1">TODAY()</f>
        <v>45146</v>
      </c>
      <c r="F2" s="4">
        <f ca="1">E2-365</f>
        <v>44781</v>
      </c>
      <c r="G2" s="5">
        <f ca="1">C2/D2*360/(E2-F2+1)</f>
        <v>3.852885245901639E-2</v>
      </c>
      <c r="H2" s="5">
        <f>C2/D2/(I2/365)</f>
        <v>5.1802228260869561E-2</v>
      </c>
      <c r="I2">
        <f>'210403-210408-hold'!E1</f>
        <v>276</v>
      </c>
    </row>
    <row r="3" spans="1:9">
      <c r="A3" t="s">
        <v>8</v>
      </c>
      <c r="B3">
        <v>4.6028000000000002</v>
      </c>
      <c r="C3">
        <v>93.590999999999994</v>
      </c>
      <c r="D3">
        <v>2000</v>
      </c>
      <c r="E3" s="3">
        <f ca="1">TODAY()</f>
        <v>45146</v>
      </c>
      <c r="F3" s="4">
        <f ca="1">E3-365</f>
        <v>44781</v>
      </c>
      <c r="G3" s="5">
        <f ca="1">C3/D3*360/(E3-F3+1)</f>
        <v>4.6028360655737705E-2</v>
      </c>
      <c r="H3" s="5">
        <f>C3/D3/(I3/365)</f>
        <v>0.20829704268292681</v>
      </c>
      <c r="I3">
        <f>'160213-160408-hold'!E1</f>
        <v>82</v>
      </c>
    </row>
    <row r="4" spans="1:9">
      <c r="A4" t="s">
        <v>9</v>
      </c>
      <c r="B4">
        <v>4.5250000000000004</v>
      </c>
      <c r="C4">
        <v>92.009</v>
      </c>
      <c r="D4">
        <v>2000</v>
      </c>
      <c r="E4" s="3">
        <f ca="1">TODAY()</f>
        <v>45146</v>
      </c>
      <c r="F4" s="4">
        <f ca="1">E4-365</f>
        <v>44781</v>
      </c>
      <c r="G4" s="5">
        <f ca="1">C4/D4*360/(E4-F4+1)</f>
        <v>4.5250327868852455E-2</v>
      </c>
      <c r="H4" s="5">
        <f>C4/D4/(I4/365)</f>
        <v>0.23988060714285714</v>
      </c>
      <c r="I4">
        <f>'160210-160408-hold'!E1</f>
        <v>70</v>
      </c>
    </row>
    <row r="5" spans="1:9">
      <c r="E5" s="3"/>
      <c r="F5" s="4"/>
      <c r="G5" s="5"/>
      <c r="H5" s="5" t="s">
        <v>10</v>
      </c>
    </row>
    <row r="6" spans="1:9">
      <c r="E6" s="3"/>
      <c r="F6" s="4"/>
      <c r="G6" s="5"/>
      <c r="H6" s="5"/>
    </row>
    <row r="7" spans="1:9">
      <c r="E7" s="3"/>
      <c r="F7" s="4"/>
      <c r="G7" s="5"/>
      <c r="H7" s="5"/>
    </row>
    <row r="8" spans="1:9">
      <c r="A8" t="s">
        <v>12</v>
      </c>
      <c r="C8">
        <f>SUM(C2:C6)</f>
        <v>263.94200000000001</v>
      </c>
      <c r="D8">
        <f>ROUNDUP(SUM(I2:I4)/365,0)*D2</f>
        <v>4000</v>
      </c>
      <c r="E8" s="3">
        <f t="shared" ref="E5:E8" ca="1" si="0">TODAY()</f>
        <v>45146</v>
      </c>
      <c r="F8" s="4">
        <f t="shared" ref="F5:F8" ca="1" si="1">E8-365</f>
        <v>44781</v>
      </c>
      <c r="G8" s="5">
        <f t="shared" ref="G5:G8" ca="1" si="2">C8/D8*360/(E8-F8+1)</f>
        <v>6.4903770491803278E-2</v>
      </c>
      <c r="H8" s="7">
        <f>C8/D8/(I8/365)</f>
        <v>8.7263432971014493E-2</v>
      </c>
      <c r="I8">
        <f>IF(SUM(I2:I4) &gt; 365, MAX(I2:I4), SUM(I2:I4))</f>
        <v>276</v>
      </c>
    </row>
    <row r="33" spans="12:12" ht="19.2">
      <c r="L33" s="6" t="s">
        <v>13</v>
      </c>
    </row>
    <row r="34" spans="12:12">
      <c r="L34" t="s">
        <v>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selection activeCell="D9" sqref="D9"/>
    </sheetView>
  </sheetViews>
  <sheetFormatPr defaultColWidth="8.88671875" defaultRowHeight="14.4"/>
  <sheetData>
    <row r="1" spans="1:1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>
      <c r="A2">
        <v>0</v>
      </c>
      <c r="B2" t="s">
        <v>52</v>
      </c>
      <c r="G2" s="1">
        <v>44774</v>
      </c>
      <c r="H2">
        <v>0</v>
      </c>
      <c r="J2">
        <v>101.2285</v>
      </c>
      <c r="K2">
        <v>1000</v>
      </c>
      <c r="L2">
        <v>2</v>
      </c>
      <c r="M2">
        <v>2.6640000000000001</v>
      </c>
      <c r="N2" t="s">
        <v>53</v>
      </c>
      <c r="O2" t="s">
        <v>54</v>
      </c>
      <c r="P2" t="s">
        <v>55</v>
      </c>
      <c r="Q2">
        <v>20220801</v>
      </c>
      <c r="R2" t="s">
        <v>56</v>
      </c>
    </row>
    <row r="3" spans="1:18">
      <c r="A3">
        <v>0</v>
      </c>
      <c r="B3" t="s">
        <v>57</v>
      </c>
      <c r="G3" s="1">
        <v>44774</v>
      </c>
      <c r="H3">
        <v>0</v>
      </c>
      <c r="J3">
        <v>102.56189999999999</v>
      </c>
      <c r="K3">
        <v>1000</v>
      </c>
      <c r="L3">
        <v>2</v>
      </c>
      <c r="M3">
        <v>2.6011000000000002</v>
      </c>
      <c r="N3" t="s">
        <v>58</v>
      </c>
      <c r="O3" t="s">
        <v>54</v>
      </c>
      <c r="P3" t="s">
        <v>59</v>
      </c>
      <c r="Q3">
        <v>20220801</v>
      </c>
      <c r="R3" t="s">
        <v>56</v>
      </c>
    </row>
    <row r="4" spans="1:18">
      <c r="A4">
        <v>0</v>
      </c>
      <c r="B4" t="s">
        <v>60</v>
      </c>
      <c r="G4" s="1">
        <v>44783</v>
      </c>
      <c r="H4">
        <v>0</v>
      </c>
      <c r="J4">
        <v>102.5489</v>
      </c>
      <c r="K4">
        <v>1000</v>
      </c>
      <c r="L4">
        <v>2</v>
      </c>
      <c r="M4">
        <v>2.6</v>
      </c>
      <c r="N4" t="s">
        <v>58</v>
      </c>
      <c r="O4" t="s">
        <v>54</v>
      </c>
      <c r="P4" t="s">
        <v>55</v>
      </c>
      <c r="Q4">
        <v>20220810</v>
      </c>
      <c r="R4" t="s">
        <v>56</v>
      </c>
    </row>
    <row r="5" spans="1:18">
      <c r="A5">
        <v>0</v>
      </c>
      <c r="B5" t="s">
        <v>61</v>
      </c>
      <c r="G5" s="1">
        <v>44783</v>
      </c>
      <c r="H5">
        <v>0</v>
      </c>
      <c r="J5">
        <v>101.3698</v>
      </c>
      <c r="K5">
        <v>1000</v>
      </c>
      <c r="L5">
        <v>2</v>
      </c>
      <c r="M5">
        <v>2.625</v>
      </c>
      <c r="N5" t="s">
        <v>53</v>
      </c>
      <c r="O5" t="s">
        <v>54</v>
      </c>
      <c r="P5" t="s">
        <v>59</v>
      </c>
      <c r="Q5">
        <v>20220810</v>
      </c>
      <c r="R5" t="s">
        <v>56</v>
      </c>
    </row>
    <row r="6" spans="1:18">
      <c r="A6">
        <v>0</v>
      </c>
      <c r="B6" t="s">
        <v>62</v>
      </c>
      <c r="G6" s="1">
        <v>44784</v>
      </c>
      <c r="H6">
        <v>0</v>
      </c>
      <c r="J6">
        <v>102.5123</v>
      </c>
      <c r="K6">
        <v>1000</v>
      </c>
      <c r="L6">
        <v>2</v>
      </c>
      <c r="M6">
        <v>2.61</v>
      </c>
      <c r="N6" t="s">
        <v>58</v>
      </c>
      <c r="O6" t="s">
        <v>54</v>
      </c>
      <c r="P6" t="s">
        <v>55</v>
      </c>
      <c r="Q6">
        <v>20220811</v>
      </c>
      <c r="R6" t="s">
        <v>56</v>
      </c>
    </row>
    <row r="7" spans="1:18">
      <c r="A7">
        <v>0</v>
      </c>
      <c r="B7" t="s">
        <v>63</v>
      </c>
      <c r="G7" s="1">
        <v>44784</v>
      </c>
      <c r="H7">
        <v>0</v>
      </c>
      <c r="J7">
        <v>101.3274</v>
      </c>
      <c r="K7">
        <v>1000</v>
      </c>
      <c r="L7">
        <v>2</v>
      </c>
      <c r="M7">
        <v>2.6360000000000001</v>
      </c>
      <c r="N7" t="s">
        <v>53</v>
      </c>
      <c r="O7" t="s">
        <v>54</v>
      </c>
      <c r="P7" t="s">
        <v>59</v>
      </c>
      <c r="Q7">
        <v>20220811</v>
      </c>
      <c r="R7" t="s">
        <v>56</v>
      </c>
    </row>
    <row r="8" spans="1:18">
      <c r="A8">
        <v>0</v>
      </c>
      <c r="B8" t="s">
        <v>64</v>
      </c>
      <c r="G8" s="1">
        <v>44790</v>
      </c>
      <c r="H8">
        <v>0</v>
      </c>
      <c r="J8">
        <v>101.5706</v>
      </c>
      <c r="K8">
        <v>1000</v>
      </c>
      <c r="L8">
        <v>2</v>
      </c>
      <c r="M8">
        <v>2.57</v>
      </c>
      <c r="N8" t="s">
        <v>53</v>
      </c>
      <c r="O8" t="s">
        <v>54</v>
      </c>
      <c r="P8" t="s">
        <v>55</v>
      </c>
      <c r="Q8">
        <v>20220817</v>
      </c>
      <c r="R8" t="s">
        <v>56</v>
      </c>
    </row>
    <row r="9" spans="1:18">
      <c r="A9">
        <v>0</v>
      </c>
      <c r="B9" t="s">
        <v>65</v>
      </c>
      <c r="G9" s="1">
        <v>44790</v>
      </c>
      <c r="H9">
        <v>0</v>
      </c>
      <c r="J9">
        <v>102.8473</v>
      </c>
      <c r="K9">
        <v>1000</v>
      </c>
      <c r="L9">
        <v>2</v>
      </c>
      <c r="M9">
        <v>2.5099999999999998</v>
      </c>
      <c r="N9" t="s">
        <v>58</v>
      </c>
      <c r="O9" t="s">
        <v>54</v>
      </c>
      <c r="P9" t="s">
        <v>59</v>
      </c>
      <c r="Q9">
        <v>20220817</v>
      </c>
      <c r="R9" t="s">
        <v>56</v>
      </c>
    </row>
    <row r="10" spans="1:18">
      <c r="A10">
        <v>0</v>
      </c>
      <c r="B10" t="s">
        <v>66</v>
      </c>
      <c r="G10" s="1">
        <v>44791</v>
      </c>
      <c r="H10">
        <v>0</v>
      </c>
      <c r="J10">
        <v>101.5714</v>
      </c>
      <c r="K10">
        <v>1000</v>
      </c>
      <c r="L10">
        <v>2</v>
      </c>
      <c r="M10">
        <v>2.5695000000000001</v>
      </c>
      <c r="N10" t="s">
        <v>53</v>
      </c>
      <c r="O10" t="s">
        <v>54</v>
      </c>
      <c r="P10" t="s">
        <v>55</v>
      </c>
      <c r="Q10">
        <v>20220818</v>
      </c>
      <c r="R10" t="s">
        <v>56</v>
      </c>
    </row>
    <row r="11" spans="1:18">
      <c r="A11">
        <v>0</v>
      </c>
      <c r="B11" t="s">
        <v>67</v>
      </c>
      <c r="G11" s="1">
        <v>44791</v>
      </c>
      <c r="H11">
        <v>0</v>
      </c>
      <c r="J11">
        <v>102.87990000000001</v>
      </c>
      <c r="K11">
        <v>1000</v>
      </c>
      <c r="L11">
        <v>2</v>
      </c>
      <c r="M11">
        <v>2.5</v>
      </c>
      <c r="N11" t="s">
        <v>58</v>
      </c>
      <c r="O11" t="s">
        <v>54</v>
      </c>
      <c r="P11" t="s">
        <v>59</v>
      </c>
      <c r="Q11">
        <v>20220818</v>
      </c>
      <c r="R11" t="s">
        <v>56</v>
      </c>
    </row>
    <row r="12" spans="1:18">
      <c r="A12">
        <v>0</v>
      </c>
      <c r="B12" t="s">
        <v>68</v>
      </c>
      <c r="G12" s="1">
        <v>44803</v>
      </c>
      <c r="H12">
        <v>0</v>
      </c>
      <c r="J12">
        <v>102.68680000000001</v>
      </c>
      <c r="K12">
        <v>1000</v>
      </c>
      <c r="L12">
        <v>2</v>
      </c>
      <c r="M12">
        <v>2.5488</v>
      </c>
      <c r="N12" t="s">
        <v>58</v>
      </c>
      <c r="O12" t="s">
        <v>54</v>
      </c>
      <c r="P12" t="s">
        <v>55</v>
      </c>
      <c r="Q12">
        <v>20220830</v>
      </c>
      <c r="R12" t="s">
        <v>56</v>
      </c>
    </row>
    <row r="13" spans="1:18">
      <c r="A13">
        <v>0</v>
      </c>
      <c r="B13" t="s">
        <v>69</v>
      </c>
      <c r="G13" s="1">
        <v>44803</v>
      </c>
      <c r="H13">
        <v>0</v>
      </c>
      <c r="J13">
        <v>101.5155</v>
      </c>
      <c r="K13">
        <v>1000</v>
      </c>
      <c r="L13">
        <v>2</v>
      </c>
      <c r="M13">
        <v>2.5808</v>
      </c>
      <c r="N13" t="s">
        <v>53</v>
      </c>
      <c r="O13" t="s">
        <v>54</v>
      </c>
      <c r="P13" t="s">
        <v>59</v>
      </c>
      <c r="Q13">
        <v>20220830</v>
      </c>
      <c r="R13" t="s">
        <v>56</v>
      </c>
    </row>
    <row r="14" spans="1:18">
      <c r="A14">
        <v>0</v>
      </c>
      <c r="B14" t="s">
        <v>70</v>
      </c>
      <c r="G14" s="1">
        <v>44804</v>
      </c>
      <c r="H14">
        <v>0</v>
      </c>
      <c r="J14">
        <v>102.8008</v>
      </c>
      <c r="K14">
        <v>1000</v>
      </c>
      <c r="L14">
        <v>2</v>
      </c>
      <c r="M14">
        <v>2.5150000000000001</v>
      </c>
      <c r="N14" t="s">
        <v>58</v>
      </c>
      <c r="O14" t="s">
        <v>54</v>
      </c>
      <c r="P14" t="s">
        <v>55</v>
      </c>
      <c r="Q14">
        <v>20220831</v>
      </c>
      <c r="R14" t="s">
        <v>56</v>
      </c>
    </row>
    <row r="15" spans="1:18">
      <c r="A15">
        <v>0</v>
      </c>
      <c r="B15" t="s">
        <v>71</v>
      </c>
      <c r="G15" s="1">
        <v>44804</v>
      </c>
      <c r="H15">
        <v>0</v>
      </c>
      <c r="J15">
        <v>101.5736</v>
      </c>
      <c r="K15">
        <v>1000</v>
      </c>
      <c r="L15">
        <v>2</v>
      </c>
      <c r="M15">
        <v>2.5649999999999999</v>
      </c>
      <c r="N15" t="s">
        <v>53</v>
      </c>
      <c r="O15" t="s">
        <v>54</v>
      </c>
      <c r="P15" t="s">
        <v>59</v>
      </c>
      <c r="Q15">
        <v>20220831</v>
      </c>
      <c r="R15" t="s">
        <v>56</v>
      </c>
    </row>
    <row r="16" spans="1:18">
      <c r="A16">
        <v>0</v>
      </c>
      <c r="B16" t="s">
        <v>72</v>
      </c>
      <c r="G16" s="1">
        <v>44805</v>
      </c>
      <c r="H16">
        <v>0</v>
      </c>
      <c r="J16">
        <v>101.5912</v>
      </c>
      <c r="K16">
        <v>1000</v>
      </c>
      <c r="L16">
        <v>2</v>
      </c>
      <c r="M16">
        <v>2.56</v>
      </c>
      <c r="N16" t="s">
        <v>53</v>
      </c>
      <c r="O16" t="s">
        <v>54</v>
      </c>
      <c r="P16" t="s">
        <v>55</v>
      </c>
      <c r="Q16">
        <v>20220901</v>
      </c>
      <c r="R16" t="s">
        <v>56</v>
      </c>
    </row>
    <row r="17" spans="1:18">
      <c r="A17">
        <v>0</v>
      </c>
      <c r="B17" t="s">
        <v>73</v>
      </c>
      <c r="G17" s="1">
        <v>44805</v>
      </c>
      <c r="H17">
        <v>0</v>
      </c>
      <c r="J17">
        <v>102.8845</v>
      </c>
      <c r="K17">
        <v>1000</v>
      </c>
      <c r="L17">
        <v>2</v>
      </c>
      <c r="M17">
        <v>2.4900000000000002</v>
      </c>
      <c r="N17" t="s">
        <v>58</v>
      </c>
      <c r="O17" t="s">
        <v>54</v>
      </c>
      <c r="P17" t="s">
        <v>59</v>
      </c>
      <c r="Q17">
        <v>20220901</v>
      </c>
      <c r="R17" t="s">
        <v>56</v>
      </c>
    </row>
    <row r="18" spans="1:18">
      <c r="A18">
        <v>0</v>
      </c>
      <c r="B18" t="s">
        <v>74</v>
      </c>
      <c r="G18" s="1">
        <v>44806</v>
      </c>
      <c r="H18">
        <v>0</v>
      </c>
      <c r="J18">
        <v>102.8865</v>
      </c>
      <c r="K18">
        <v>1000</v>
      </c>
      <c r="L18">
        <v>2</v>
      </c>
      <c r="M18">
        <v>2.4887999999999999</v>
      </c>
      <c r="N18" t="s">
        <v>58</v>
      </c>
      <c r="O18" t="s">
        <v>54</v>
      </c>
      <c r="P18" t="s">
        <v>55</v>
      </c>
      <c r="Q18">
        <v>20220902</v>
      </c>
      <c r="R18" t="s">
        <v>56</v>
      </c>
    </row>
    <row r="19" spans="1:18">
      <c r="A19">
        <v>0</v>
      </c>
      <c r="B19" t="s">
        <v>75</v>
      </c>
      <c r="G19" s="1">
        <v>44806</v>
      </c>
      <c r="H19">
        <v>0</v>
      </c>
      <c r="J19">
        <v>101.7024</v>
      </c>
      <c r="K19">
        <v>1000</v>
      </c>
      <c r="L19">
        <v>2</v>
      </c>
      <c r="M19">
        <v>2.5299999999999998</v>
      </c>
      <c r="N19" t="s">
        <v>53</v>
      </c>
      <c r="O19" t="s">
        <v>54</v>
      </c>
      <c r="P19" t="s">
        <v>59</v>
      </c>
      <c r="Q19">
        <v>20220902</v>
      </c>
      <c r="R19" t="s">
        <v>56</v>
      </c>
    </row>
    <row r="20" spans="1:18">
      <c r="A20">
        <v>0</v>
      </c>
      <c r="B20" t="s">
        <v>76</v>
      </c>
      <c r="G20" s="1">
        <v>44810</v>
      </c>
      <c r="H20">
        <v>0</v>
      </c>
      <c r="J20">
        <v>101.739</v>
      </c>
      <c r="K20">
        <v>1000</v>
      </c>
      <c r="L20">
        <v>2</v>
      </c>
      <c r="M20">
        <v>2.5188999999999999</v>
      </c>
      <c r="N20" t="s">
        <v>53</v>
      </c>
      <c r="O20" t="s">
        <v>54</v>
      </c>
      <c r="P20" t="s">
        <v>55</v>
      </c>
      <c r="Q20">
        <v>20220906</v>
      </c>
      <c r="R20" t="s">
        <v>56</v>
      </c>
    </row>
    <row r="21" spans="1:18">
      <c r="A21">
        <v>0</v>
      </c>
      <c r="B21" t="s">
        <v>77</v>
      </c>
      <c r="G21" s="1">
        <v>44810</v>
      </c>
      <c r="H21">
        <v>0</v>
      </c>
      <c r="J21">
        <v>103.0364</v>
      </c>
      <c r="K21">
        <v>1000</v>
      </c>
      <c r="L21">
        <v>2</v>
      </c>
      <c r="M21">
        <v>2.4424999999999999</v>
      </c>
      <c r="N21" t="s">
        <v>58</v>
      </c>
      <c r="O21" t="s">
        <v>54</v>
      </c>
      <c r="P21" t="s">
        <v>59</v>
      </c>
      <c r="Q21">
        <v>20220906</v>
      </c>
      <c r="R21" t="s">
        <v>56</v>
      </c>
    </row>
    <row r="22" spans="1:18">
      <c r="A22">
        <v>0</v>
      </c>
      <c r="B22" t="s">
        <v>78</v>
      </c>
      <c r="G22" s="1">
        <v>44811</v>
      </c>
      <c r="H22">
        <v>0</v>
      </c>
      <c r="J22">
        <v>101.75230000000001</v>
      </c>
      <c r="K22">
        <v>1000</v>
      </c>
      <c r="L22">
        <v>2</v>
      </c>
      <c r="M22">
        <v>2.5150000000000001</v>
      </c>
      <c r="N22" t="s">
        <v>53</v>
      </c>
      <c r="O22" t="s">
        <v>54</v>
      </c>
      <c r="P22" t="s">
        <v>55</v>
      </c>
      <c r="Q22">
        <v>20220907</v>
      </c>
      <c r="R22" t="s">
        <v>56</v>
      </c>
    </row>
    <row r="23" spans="1:18">
      <c r="A23">
        <v>0</v>
      </c>
      <c r="B23" t="s">
        <v>79</v>
      </c>
      <c r="G23" s="1">
        <v>44811</v>
      </c>
      <c r="H23">
        <v>0</v>
      </c>
      <c r="J23">
        <v>103.0468</v>
      </c>
      <c r="K23">
        <v>1000</v>
      </c>
      <c r="L23">
        <v>2</v>
      </c>
      <c r="M23">
        <v>2.4388000000000001</v>
      </c>
      <c r="N23" t="s">
        <v>58</v>
      </c>
      <c r="O23" t="s">
        <v>54</v>
      </c>
      <c r="P23" t="s">
        <v>59</v>
      </c>
      <c r="Q23">
        <v>20220907</v>
      </c>
      <c r="R23" t="s">
        <v>56</v>
      </c>
    </row>
    <row r="24" spans="1:18">
      <c r="A24">
        <v>0</v>
      </c>
      <c r="B24" t="s">
        <v>80</v>
      </c>
      <c r="G24" s="1">
        <v>44825</v>
      </c>
      <c r="H24">
        <v>0</v>
      </c>
      <c r="J24">
        <v>102.9391</v>
      </c>
      <c r="K24">
        <v>1000</v>
      </c>
      <c r="L24">
        <v>2</v>
      </c>
      <c r="M24">
        <v>2.4611999999999998</v>
      </c>
      <c r="N24" t="s">
        <v>58</v>
      </c>
      <c r="O24" t="s">
        <v>54</v>
      </c>
      <c r="P24" t="s">
        <v>55</v>
      </c>
      <c r="Q24">
        <v>20220921</v>
      </c>
      <c r="R24" t="s">
        <v>56</v>
      </c>
    </row>
    <row r="25" spans="1:18">
      <c r="A25">
        <v>0</v>
      </c>
      <c r="B25" t="s">
        <v>81</v>
      </c>
      <c r="G25" s="1">
        <v>44825</v>
      </c>
      <c r="H25">
        <v>0</v>
      </c>
      <c r="J25">
        <v>101.7811</v>
      </c>
      <c r="K25">
        <v>1000</v>
      </c>
      <c r="L25">
        <v>2</v>
      </c>
      <c r="M25">
        <v>2.5024999999999999</v>
      </c>
      <c r="N25" t="s">
        <v>53</v>
      </c>
      <c r="O25" t="s">
        <v>54</v>
      </c>
      <c r="P25" t="s">
        <v>59</v>
      </c>
      <c r="Q25">
        <v>20220921</v>
      </c>
      <c r="R25" t="s">
        <v>56</v>
      </c>
    </row>
    <row r="26" spans="1:18">
      <c r="A26">
        <v>0</v>
      </c>
      <c r="B26" t="s">
        <v>82</v>
      </c>
      <c r="G26" s="1">
        <v>44830</v>
      </c>
      <c r="H26">
        <v>0</v>
      </c>
      <c r="J26">
        <v>102.8984</v>
      </c>
      <c r="K26">
        <v>1000</v>
      </c>
      <c r="L26">
        <v>2</v>
      </c>
      <c r="M26">
        <v>2.4700000000000002</v>
      </c>
      <c r="N26" t="s">
        <v>58</v>
      </c>
      <c r="O26" t="s">
        <v>54</v>
      </c>
      <c r="P26" t="s">
        <v>55</v>
      </c>
      <c r="Q26">
        <v>20220926</v>
      </c>
      <c r="R26" t="s">
        <v>56</v>
      </c>
    </row>
    <row r="27" spans="1:18">
      <c r="A27">
        <v>0</v>
      </c>
      <c r="B27" t="s">
        <v>83</v>
      </c>
      <c r="G27" s="1">
        <v>44830</v>
      </c>
      <c r="H27">
        <v>0</v>
      </c>
      <c r="J27">
        <v>101.7696</v>
      </c>
      <c r="K27">
        <v>1000</v>
      </c>
      <c r="L27">
        <v>2</v>
      </c>
      <c r="M27">
        <v>2.5038999999999998</v>
      </c>
      <c r="N27" t="s">
        <v>53</v>
      </c>
      <c r="O27" t="s">
        <v>54</v>
      </c>
      <c r="P27" t="s">
        <v>59</v>
      </c>
      <c r="Q27">
        <v>20220926</v>
      </c>
      <c r="R27" t="s">
        <v>56</v>
      </c>
    </row>
    <row r="28" spans="1:18">
      <c r="A28">
        <v>0</v>
      </c>
      <c r="B28" t="s">
        <v>84</v>
      </c>
      <c r="G28" s="1">
        <v>44832</v>
      </c>
      <c r="H28">
        <v>0</v>
      </c>
      <c r="J28">
        <v>101.5605</v>
      </c>
      <c r="K28">
        <v>1000</v>
      </c>
      <c r="L28">
        <v>2</v>
      </c>
      <c r="M28">
        <v>2.56</v>
      </c>
      <c r="N28" t="s">
        <v>53</v>
      </c>
      <c r="O28" t="s">
        <v>54</v>
      </c>
      <c r="P28" t="s">
        <v>55</v>
      </c>
      <c r="Q28">
        <v>20220928</v>
      </c>
      <c r="R28" t="s">
        <v>56</v>
      </c>
    </row>
    <row r="29" spans="1:18">
      <c r="A29">
        <v>0</v>
      </c>
      <c r="B29" t="s">
        <v>85</v>
      </c>
      <c r="G29" s="1">
        <v>44832</v>
      </c>
      <c r="H29">
        <v>0</v>
      </c>
      <c r="J29">
        <v>102.8267</v>
      </c>
      <c r="K29">
        <v>1000</v>
      </c>
      <c r="L29">
        <v>2</v>
      </c>
      <c r="M29">
        <v>2.4900000000000002</v>
      </c>
      <c r="N29" t="s">
        <v>58</v>
      </c>
      <c r="O29" t="s">
        <v>54</v>
      </c>
      <c r="P29" t="s">
        <v>59</v>
      </c>
      <c r="Q29">
        <v>20220928</v>
      </c>
      <c r="R29" t="s">
        <v>56</v>
      </c>
    </row>
    <row r="30" spans="1:18">
      <c r="A30">
        <v>0</v>
      </c>
      <c r="B30" t="s">
        <v>86</v>
      </c>
      <c r="G30" s="1">
        <v>44844</v>
      </c>
      <c r="H30">
        <v>0</v>
      </c>
      <c r="J30">
        <v>101.60169999999999</v>
      </c>
      <c r="K30">
        <v>1000</v>
      </c>
      <c r="L30">
        <v>2</v>
      </c>
      <c r="M30">
        <v>2.5449999999999999</v>
      </c>
      <c r="N30" t="s">
        <v>53</v>
      </c>
      <c r="O30" t="s">
        <v>54</v>
      </c>
      <c r="P30" t="s">
        <v>55</v>
      </c>
      <c r="Q30">
        <v>20221010</v>
      </c>
      <c r="R30" t="s">
        <v>56</v>
      </c>
    </row>
    <row r="31" spans="1:18">
      <c r="A31">
        <v>0</v>
      </c>
      <c r="B31" t="s">
        <v>87</v>
      </c>
      <c r="G31" s="1">
        <v>44844</v>
      </c>
      <c r="H31">
        <v>0</v>
      </c>
      <c r="J31">
        <v>102.90519999999999</v>
      </c>
      <c r="K31">
        <v>1000</v>
      </c>
      <c r="L31">
        <v>2</v>
      </c>
      <c r="M31">
        <v>2.4588000000000001</v>
      </c>
      <c r="N31" t="s">
        <v>58</v>
      </c>
      <c r="O31" t="s">
        <v>54</v>
      </c>
      <c r="P31" t="s">
        <v>59</v>
      </c>
      <c r="Q31">
        <v>20221010</v>
      </c>
      <c r="R31" t="s">
        <v>56</v>
      </c>
    </row>
    <row r="32" spans="1:18">
      <c r="A32">
        <v>0</v>
      </c>
      <c r="B32" t="s">
        <v>88</v>
      </c>
      <c r="G32" s="1">
        <v>44866</v>
      </c>
      <c r="H32">
        <v>0</v>
      </c>
      <c r="J32">
        <v>103.0829</v>
      </c>
      <c r="K32">
        <v>1000</v>
      </c>
      <c r="L32">
        <v>2</v>
      </c>
      <c r="M32">
        <v>2.39</v>
      </c>
      <c r="N32" t="s">
        <v>58</v>
      </c>
      <c r="O32" t="s">
        <v>54</v>
      </c>
      <c r="P32" t="s">
        <v>55</v>
      </c>
      <c r="Q32">
        <v>20221101</v>
      </c>
      <c r="R32" t="s">
        <v>56</v>
      </c>
    </row>
    <row r="33" spans="1:18">
      <c r="A33">
        <v>0</v>
      </c>
      <c r="B33" t="s">
        <v>89</v>
      </c>
      <c r="G33" s="1">
        <v>44866</v>
      </c>
      <c r="H33">
        <v>0</v>
      </c>
      <c r="J33">
        <v>101.9045</v>
      </c>
      <c r="K33">
        <v>1000</v>
      </c>
      <c r="L33">
        <v>2</v>
      </c>
      <c r="M33">
        <v>2.4539</v>
      </c>
      <c r="N33" t="s">
        <v>53</v>
      </c>
      <c r="O33" t="s">
        <v>54</v>
      </c>
      <c r="P33" t="s">
        <v>59</v>
      </c>
      <c r="Q33">
        <v>20221101</v>
      </c>
      <c r="R33" t="s">
        <v>56</v>
      </c>
    </row>
    <row r="34" spans="1:18">
      <c r="A34">
        <v>0</v>
      </c>
      <c r="B34" t="s">
        <v>90</v>
      </c>
      <c r="G34" s="1">
        <v>44867</v>
      </c>
      <c r="H34">
        <v>0</v>
      </c>
      <c r="J34">
        <v>103.0476</v>
      </c>
      <c r="K34">
        <v>1000</v>
      </c>
      <c r="L34">
        <v>2</v>
      </c>
      <c r="M34">
        <v>2.4</v>
      </c>
      <c r="N34" t="s">
        <v>58</v>
      </c>
      <c r="O34" t="s">
        <v>54</v>
      </c>
      <c r="P34" t="s">
        <v>55</v>
      </c>
      <c r="Q34">
        <v>20221102</v>
      </c>
      <c r="R34" t="s">
        <v>56</v>
      </c>
    </row>
    <row r="35" spans="1:18">
      <c r="A35">
        <v>0</v>
      </c>
      <c r="B35" t="s">
        <v>91</v>
      </c>
      <c r="G35" s="1">
        <v>44867</v>
      </c>
      <c r="H35">
        <v>0</v>
      </c>
      <c r="J35">
        <v>101.9045</v>
      </c>
      <c r="K35">
        <v>1000</v>
      </c>
      <c r="L35">
        <v>2</v>
      </c>
      <c r="M35">
        <v>2.4535</v>
      </c>
      <c r="N35" t="s">
        <v>53</v>
      </c>
      <c r="O35" t="s">
        <v>54</v>
      </c>
      <c r="P35" t="s">
        <v>59</v>
      </c>
      <c r="Q35">
        <v>20221102</v>
      </c>
      <c r="R35" t="s">
        <v>56</v>
      </c>
    </row>
    <row r="36" spans="1:18">
      <c r="A36">
        <v>0</v>
      </c>
      <c r="B36" t="s">
        <v>92</v>
      </c>
      <c r="G36" s="1">
        <v>44868</v>
      </c>
      <c r="H36">
        <v>0</v>
      </c>
      <c r="J36">
        <v>101.77160000000001</v>
      </c>
      <c r="K36">
        <v>1000</v>
      </c>
      <c r="L36">
        <v>2</v>
      </c>
      <c r="M36">
        <v>2.4900000000000002</v>
      </c>
      <c r="N36" t="s">
        <v>53</v>
      </c>
      <c r="O36" t="s">
        <v>54</v>
      </c>
      <c r="P36" t="s">
        <v>55</v>
      </c>
      <c r="Q36">
        <v>20221103</v>
      </c>
      <c r="R36" t="s">
        <v>56</v>
      </c>
    </row>
    <row r="37" spans="1:18">
      <c r="A37">
        <v>0</v>
      </c>
      <c r="B37" t="s">
        <v>93</v>
      </c>
      <c r="G37" s="1">
        <v>44868</v>
      </c>
      <c r="H37">
        <v>0</v>
      </c>
      <c r="J37">
        <v>103.04300000000001</v>
      </c>
      <c r="K37">
        <v>1000</v>
      </c>
      <c r="L37">
        <v>2</v>
      </c>
      <c r="M37">
        <v>2.4007000000000001</v>
      </c>
      <c r="N37" t="s">
        <v>58</v>
      </c>
      <c r="O37" t="s">
        <v>54</v>
      </c>
      <c r="P37" t="s">
        <v>59</v>
      </c>
      <c r="Q37">
        <v>20221103</v>
      </c>
      <c r="R37" t="s">
        <v>56</v>
      </c>
    </row>
    <row r="38" spans="1:18">
      <c r="A38">
        <v>0</v>
      </c>
      <c r="B38" t="s">
        <v>94</v>
      </c>
      <c r="G38" s="1">
        <v>44869</v>
      </c>
      <c r="H38">
        <v>0</v>
      </c>
      <c r="J38">
        <v>101.66249999999999</v>
      </c>
      <c r="K38">
        <v>1000</v>
      </c>
      <c r="L38">
        <v>2</v>
      </c>
      <c r="M38">
        <v>2.52</v>
      </c>
      <c r="N38" t="s">
        <v>53</v>
      </c>
      <c r="O38" t="s">
        <v>54</v>
      </c>
      <c r="P38" t="s">
        <v>55</v>
      </c>
      <c r="Q38">
        <v>20221104</v>
      </c>
      <c r="R38" t="s">
        <v>56</v>
      </c>
    </row>
    <row r="39" spans="1:18">
      <c r="A39">
        <v>0</v>
      </c>
      <c r="B39" t="s">
        <v>95</v>
      </c>
      <c r="G39" s="1">
        <v>44869</v>
      </c>
      <c r="H39">
        <v>0</v>
      </c>
      <c r="J39">
        <v>102.9773</v>
      </c>
      <c r="K39">
        <v>1000</v>
      </c>
      <c r="L39">
        <v>2</v>
      </c>
      <c r="M39">
        <v>2.42</v>
      </c>
      <c r="N39" t="s">
        <v>58</v>
      </c>
      <c r="O39" t="s">
        <v>54</v>
      </c>
      <c r="P39" t="s">
        <v>59</v>
      </c>
      <c r="Q39">
        <v>20221104</v>
      </c>
      <c r="R39" t="s">
        <v>56</v>
      </c>
    </row>
    <row r="40" spans="1:18">
      <c r="A40">
        <v>0</v>
      </c>
      <c r="B40" t="s">
        <v>96</v>
      </c>
      <c r="G40" s="1">
        <v>44879</v>
      </c>
      <c r="H40">
        <v>0</v>
      </c>
      <c r="J40">
        <v>101.9461</v>
      </c>
      <c r="K40">
        <v>1000</v>
      </c>
      <c r="L40">
        <v>2</v>
      </c>
      <c r="M40">
        <v>2.7320000000000002</v>
      </c>
      <c r="N40" t="s">
        <v>58</v>
      </c>
      <c r="O40" t="s">
        <v>54</v>
      </c>
      <c r="P40" t="s">
        <v>55</v>
      </c>
      <c r="Q40">
        <v>20221114</v>
      </c>
      <c r="R40" t="s">
        <v>56</v>
      </c>
    </row>
    <row r="41" spans="1:18">
      <c r="A41">
        <v>0</v>
      </c>
      <c r="B41" t="s">
        <v>97</v>
      </c>
      <c r="G41" s="1">
        <v>44879</v>
      </c>
      <c r="H41">
        <v>0</v>
      </c>
      <c r="J41">
        <v>100.938</v>
      </c>
      <c r="K41">
        <v>1000</v>
      </c>
      <c r="L41">
        <v>2</v>
      </c>
      <c r="M41">
        <v>2.7206000000000001</v>
      </c>
      <c r="N41" t="s">
        <v>53</v>
      </c>
      <c r="O41" t="s">
        <v>54</v>
      </c>
      <c r="P41" t="s">
        <v>59</v>
      </c>
      <c r="Q41">
        <v>20221114</v>
      </c>
      <c r="R41" t="s">
        <v>56</v>
      </c>
    </row>
    <row r="42" spans="1:18">
      <c r="A42">
        <v>0</v>
      </c>
      <c r="B42" t="s">
        <v>98</v>
      </c>
      <c r="G42" s="1">
        <v>44881</v>
      </c>
      <c r="H42">
        <v>0</v>
      </c>
      <c r="J42">
        <v>101.8858</v>
      </c>
      <c r="K42">
        <v>1000</v>
      </c>
      <c r="L42">
        <v>2</v>
      </c>
      <c r="M42">
        <v>2.7498999999999998</v>
      </c>
      <c r="N42" t="s">
        <v>58</v>
      </c>
      <c r="O42" t="s">
        <v>54</v>
      </c>
      <c r="P42" t="s">
        <v>55</v>
      </c>
      <c r="Q42">
        <v>20221116</v>
      </c>
      <c r="R42" t="s">
        <v>56</v>
      </c>
    </row>
    <row r="43" spans="1:18">
      <c r="A43">
        <v>0</v>
      </c>
      <c r="B43" t="s">
        <v>99</v>
      </c>
      <c r="G43" s="1">
        <v>44881</v>
      </c>
      <c r="H43">
        <v>0</v>
      </c>
      <c r="J43">
        <v>100.7272</v>
      </c>
      <c r="K43">
        <v>1000</v>
      </c>
      <c r="L43">
        <v>2</v>
      </c>
      <c r="M43">
        <v>2.78</v>
      </c>
      <c r="N43" t="s">
        <v>53</v>
      </c>
      <c r="O43" t="s">
        <v>54</v>
      </c>
      <c r="P43" t="s">
        <v>59</v>
      </c>
      <c r="Q43">
        <v>20221116</v>
      </c>
      <c r="R43" t="s">
        <v>56</v>
      </c>
    </row>
    <row r="44" spans="1:18">
      <c r="A44">
        <v>0</v>
      </c>
      <c r="B44" t="s">
        <v>100</v>
      </c>
      <c r="G44" s="1">
        <v>44890</v>
      </c>
      <c r="H44">
        <v>0</v>
      </c>
      <c r="J44">
        <v>100.9674</v>
      </c>
      <c r="K44">
        <v>1000</v>
      </c>
      <c r="L44">
        <v>2</v>
      </c>
      <c r="M44">
        <v>2.71</v>
      </c>
      <c r="N44" t="s">
        <v>53</v>
      </c>
      <c r="O44" t="s">
        <v>54</v>
      </c>
      <c r="P44" t="s">
        <v>55</v>
      </c>
      <c r="Q44">
        <v>20221125</v>
      </c>
      <c r="R44" t="s">
        <v>56</v>
      </c>
    </row>
    <row r="45" spans="1:18">
      <c r="A45">
        <v>0</v>
      </c>
      <c r="B45" t="s">
        <v>101</v>
      </c>
      <c r="G45" s="1">
        <v>44890</v>
      </c>
      <c r="H45">
        <v>0</v>
      </c>
      <c r="J45">
        <v>102.4512</v>
      </c>
      <c r="K45">
        <v>1000</v>
      </c>
      <c r="L45">
        <v>2</v>
      </c>
      <c r="M45">
        <v>2.5687000000000002</v>
      </c>
      <c r="N45" t="s">
        <v>58</v>
      </c>
      <c r="O45" t="s">
        <v>54</v>
      </c>
      <c r="P45" t="s">
        <v>59</v>
      </c>
      <c r="Q45">
        <v>20221125</v>
      </c>
      <c r="R45" t="s">
        <v>56</v>
      </c>
    </row>
    <row r="46" spans="1:18">
      <c r="A46">
        <v>0</v>
      </c>
      <c r="B46" t="s">
        <v>102</v>
      </c>
      <c r="G46" s="1">
        <v>44890</v>
      </c>
      <c r="H46">
        <v>0</v>
      </c>
      <c r="J46">
        <v>102.2576</v>
      </c>
      <c r="K46">
        <v>1000</v>
      </c>
      <c r="L46">
        <v>2</v>
      </c>
      <c r="M46">
        <v>2.6292</v>
      </c>
      <c r="N46" t="s">
        <v>58</v>
      </c>
      <c r="O46" t="s">
        <v>54</v>
      </c>
      <c r="P46" t="s">
        <v>55</v>
      </c>
      <c r="Q46">
        <v>20221125</v>
      </c>
      <c r="R46" t="s">
        <v>56</v>
      </c>
    </row>
    <row r="47" spans="1:18">
      <c r="A47">
        <v>0</v>
      </c>
      <c r="B47" t="s">
        <v>103</v>
      </c>
      <c r="G47" s="1">
        <v>44890</v>
      </c>
      <c r="H47">
        <v>0</v>
      </c>
      <c r="J47">
        <v>101.07389999999999</v>
      </c>
      <c r="K47">
        <v>1000</v>
      </c>
      <c r="L47">
        <v>2</v>
      </c>
      <c r="M47">
        <v>2.6797</v>
      </c>
      <c r="N47" t="s">
        <v>53</v>
      </c>
      <c r="O47" t="s">
        <v>54</v>
      </c>
      <c r="P47" t="s">
        <v>59</v>
      </c>
      <c r="Q47">
        <v>20221125</v>
      </c>
      <c r="R47" t="s">
        <v>56</v>
      </c>
    </row>
    <row r="48" spans="1:18">
      <c r="A48">
        <v>0</v>
      </c>
      <c r="B48" t="s">
        <v>104</v>
      </c>
      <c r="G48" s="1">
        <v>44893</v>
      </c>
      <c r="H48">
        <v>0</v>
      </c>
      <c r="J48">
        <v>101.002</v>
      </c>
      <c r="K48">
        <v>1000</v>
      </c>
      <c r="L48">
        <v>2</v>
      </c>
      <c r="M48">
        <v>2.6995</v>
      </c>
      <c r="N48" t="s">
        <v>53</v>
      </c>
      <c r="O48" t="s">
        <v>54</v>
      </c>
      <c r="P48" t="s">
        <v>55</v>
      </c>
      <c r="Q48">
        <v>20221128</v>
      </c>
      <c r="R48" t="s">
        <v>56</v>
      </c>
    </row>
    <row r="49" spans="1:18">
      <c r="A49">
        <v>0</v>
      </c>
      <c r="B49" t="s">
        <v>105</v>
      </c>
      <c r="G49" s="1">
        <v>44893</v>
      </c>
      <c r="H49">
        <v>0</v>
      </c>
      <c r="J49">
        <v>102.3455</v>
      </c>
      <c r="K49">
        <v>1000</v>
      </c>
      <c r="L49">
        <v>2</v>
      </c>
      <c r="M49">
        <v>2.6</v>
      </c>
      <c r="N49" t="s">
        <v>58</v>
      </c>
      <c r="O49" t="s">
        <v>54</v>
      </c>
      <c r="P49" t="s">
        <v>59</v>
      </c>
      <c r="Q49">
        <v>20221128</v>
      </c>
      <c r="R49" t="s">
        <v>56</v>
      </c>
    </row>
    <row r="50" spans="1:18">
      <c r="A50">
        <v>0</v>
      </c>
      <c r="B50" t="s">
        <v>106</v>
      </c>
      <c r="G50" s="1">
        <v>44894</v>
      </c>
      <c r="H50">
        <v>0</v>
      </c>
      <c r="J50">
        <v>102.0254</v>
      </c>
      <c r="K50">
        <v>1000</v>
      </c>
      <c r="L50">
        <v>2</v>
      </c>
      <c r="M50">
        <v>2.7</v>
      </c>
      <c r="N50" t="s">
        <v>58</v>
      </c>
      <c r="O50" t="s">
        <v>54</v>
      </c>
      <c r="P50" t="s">
        <v>55</v>
      </c>
      <c r="Q50">
        <v>20221129</v>
      </c>
      <c r="R50" t="s">
        <v>56</v>
      </c>
    </row>
    <row r="51" spans="1:18">
      <c r="A51">
        <v>0</v>
      </c>
      <c r="B51" t="s">
        <v>107</v>
      </c>
      <c r="G51" s="1">
        <v>44894</v>
      </c>
      <c r="H51">
        <v>0</v>
      </c>
      <c r="J51">
        <v>100.92529999999999</v>
      </c>
      <c r="K51">
        <v>1000</v>
      </c>
      <c r="L51">
        <v>2</v>
      </c>
      <c r="M51">
        <v>2.7212000000000001</v>
      </c>
      <c r="N51" t="s">
        <v>53</v>
      </c>
      <c r="O51" t="s">
        <v>54</v>
      </c>
      <c r="P51" t="s">
        <v>59</v>
      </c>
      <c r="Q51">
        <v>20221129</v>
      </c>
      <c r="R51" t="s">
        <v>56</v>
      </c>
    </row>
    <row r="52" spans="1:18">
      <c r="A52">
        <v>0</v>
      </c>
      <c r="B52" t="s">
        <v>108</v>
      </c>
      <c r="G52" s="1">
        <v>44895</v>
      </c>
      <c r="H52">
        <v>0</v>
      </c>
      <c r="J52">
        <v>100.59739999999999</v>
      </c>
      <c r="K52">
        <v>1000</v>
      </c>
      <c r="L52">
        <v>2</v>
      </c>
      <c r="M52">
        <v>2.8149999999999999</v>
      </c>
      <c r="N52" t="s">
        <v>53</v>
      </c>
      <c r="O52" t="s">
        <v>54</v>
      </c>
      <c r="P52" t="s">
        <v>55</v>
      </c>
      <c r="Q52">
        <v>20221130</v>
      </c>
      <c r="R52" t="s">
        <v>56</v>
      </c>
    </row>
    <row r="53" spans="1:18">
      <c r="A53">
        <v>0</v>
      </c>
      <c r="B53" t="s">
        <v>109</v>
      </c>
      <c r="G53" s="1">
        <v>44895</v>
      </c>
      <c r="H53">
        <v>0</v>
      </c>
      <c r="J53">
        <v>102.02379999999999</v>
      </c>
      <c r="K53">
        <v>1000</v>
      </c>
      <c r="L53">
        <v>2</v>
      </c>
      <c r="M53">
        <v>2.7</v>
      </c>
      <c r="N53" t="s">
        <v>58</v>
      </c>
      <c r="O53" t="s">
        <v>54</v>
      </c>
      <c r="P53" t="s">
        <v>59</v>
      </c>
      <c r="Q53">
        <v>20221130</v>
      </c>
      <c r="R53" t="s">
        <v>56</v>
      </c>
    </row>
    <row r="54" spans="1:18">
      <c r="A54">
        <v>0</v>
      </c>
      <c r="B54" t="s">
        <v>110</v>
      </c>
      <c r="G54" s="1">
        <v>44901</v>
      </c>
      <c r="H54">
        <v>0</v>
      </c>
      <c r="J54">
        <v>101.833</v>
      </c>
      <c r="K54">
        <v>1000</v>
      </c>
      <c r="L54">
        <v>2</v>
      </c>
      <c r="M54">
        <v>2.7574999999999998</v>
      </c>
      <c r="N54" t="s">
        <v>58</v>
      </c>
      <c r="O54" t="s">
        <v>54</v>
      </c>
      <c r="P54" t="s">
        <v>55</v>
      </c>
      <c r="Q54">
        <v>20221206</v>
      </c>
      <c r="R54" t="s">
        <v>56</v>
      </c>
    </row>
    <row r="55" spans="1:18">
      <c r="A55">
        <v>0</v>
      </c>
      <c r="B55" t="s">
        <v>111</v>
      </c>
      <c r="G55" s="1">
        <v>44901</v>
      </c>
      <c r="H55">
        <v>0</v>
      </c>
      <c r="J55">
        <v>100.61199999999999</v>
      </c>
      <c r="K55">
        <v>1000</v>
      </c>
      <c r="L55">
        <v>2</v>
      </c>
      <c r="M55">
        <v>2.81</v>
      </c>
      <c r="N55" t="s">
        <v>53</v>
      </c>
      <c r="O55" t="s">
        <v>54</v>
      </c>
      <c r="P55" t="s">
        <v>59</v>
      </c>
      <c r="Q55">
        <v>20221206</v>
      </c>
      <c r="R55" t="s">
        <v>56</v>
      </c>
    </row>
    <row r="56" spans="1:18">
      <c r="A56">
        <v>0</v>
      </c>
      <c r="B56" t="s">
        <v>112</v>
      </c>
      <c r="G56" s="1">
        <v>44902</v>
      </c>
      <c r="H56">
        <v>0</v>
      </c>
      <c r="J56">
        <v>100.3659</v>
      </c>
      <c r="K56">
        <v>1000</v>
      </c>
      <c r="L56">
        <v>2</v>
      </c>
      <c r="M56">
        <v>2.8809999999999998</v>
      </c>
      <c r="N56" t="s">
        <v>53</v>
      </c>
      <c r="O56" t="s">
        <v>54</v>
      </c>
      <c r="P56" t="s">
        <v>55</v>
      </c>
      <c r="Q56">
        <v>20221207</v>
      </c>
      <c r="R56" t="s">
        <v>56</v>
      </c>
    </row>
    <row r="57" spans="1:18">
      <c r="A57">
        <v>0</v>
      </c>
      <c r="B57" t="s">
        <v>113</v>
      </c>
      <c r="G57" s="1">
        <v>44902</v>
      </c>
      <c r="H57">
        <v>0</v>
      </c>
      <c r="J57">
        <v>101.84520000000001</v>
      </c>
      <c r="K57">
        <v>1000</v>
      </c>
      <c r="L57">
        <v>2</v>
      </c>
      <c r="M57">
        <v>2.7532000000000001</v>
      </c>
      <c r="N57" t="s">
        <v>58</v>
      </c>
      <c r="O57" t="s">
        <v>54</v>
      </c>
      <c r="P57" t="s">
        <v>59</v>
      </c>
      <c r="Q57">
        <v>20221207</v>
      </c>
      <c r="R57" t="s">
        <v>56</v>
      </c>
    </row>
    <row r="58" spans="1:18">
      <c r="A58">
        <v>0</v>
      </c>
      <c r="B58" t="s">
        <v>114</v>
      </c>
      <c r="G58" s="1">
        <v>44903</v>
      </c>
      <c r="H58">
        <v>0</v>
      </c>
      <c r="J58">
        <v>101.73180000000001</v>
      </c>
      <c r="K58">
        <v>1000</v>
      </c>
      <c r="L58">
        <v>2</v>
      </c>
      <c r="M58">
        <v>2.7888000000000002</v>
      </c>
      <c r="N58" t="s">
        <v>58</v>
      </c>
      <c r="O58" t="s">
        <v>54</v>
      </c>
      <c r="P58" t="s">
        <v>55</v>
      </c>
      <c r="Q58">
        <v>20221208</v>
      </c>
      <c r="R58" t="s">
        <v>56</v>
      </c>
    </row>
    <row r="59" spans="1:18">
      <c r="A59">
        <v>0</v>
      </c>
      <c r="B59" t="s">
        <v>115</v>
      </c>
      <c r="G59" s="1">
        <v>44903</v>
      </c>
      <c r="H59">
        <v>0</v>
      </c>
      <c r="J59">
        <v>100.5532</v>
      </c>
      <c r="K59">
        <v>1000</v>
      </c>
      <c r="L59">
        <v>2</v>
      </c>
      <c r="M59">
        <v>2.8267000000000002</v>
      </c>
      <c r="N59" t="s">
        <v>53</v>
      </c>
      <c r="O59" t="s">
        <v>54</v>
      </c>
      <c r="P59" t="s">
        <v>59</v>
      </c>
      <c r="Q59">
        <v>20221208</v>
      </c>
      <c r="R59" t="s">
        <v>56</v>
      </c>
    </row>
    <row r="60" spans="1:18">
      <c r="A60">
        <v>0</v>
      </c>
      <c r="B60" t="s">
        <v>116</v>
      </c>
      <c r="G60" s="1">
        <v>44909</v>
      </c>
      <c r="H60">
        <v>0</v>
      </c>
      <c r="J60">
        <v>100.16540000000001</v>
      </c>
      <c r="K60">
        <v>1000</v>
      </c>
      <c r="L60">
        <v>2</v>
      </c>
      <c r="M60">
        <v>2.9388000000000001</v>
      </c>
      <c r="N60" t="s">
        <v>53</v>
      </c>
      <c r="O60" t="s">
        <v>54</v>
      </c>
      <c r="P60" t="s">
        <v>55</v>
      </c>
      <c r="Q60">
        <v>20221214</v>
      </c>
      <c r="R60" t="s">
        <v>56</v>
      </c>
    </row>
    <row r="61" spans="1:18">
      <c r="A61">
        <v>0</v>
      </c>
      <c r="B61" t="s">
        <v>117</v>
      </c>
      <c r="G61" s="1">
        <v>44909</v>
      </c>
      <c r="H61">
        <v>0</v>
      </c>
      <c r="J61">
        <v>101.6263</v>
      </c>
      <c r="K61">
        <v>1000</v>
      </c>
      <c r="L61">
        <v>2</v>
      </c>
      <c r="M61">
        <v>2.82</v>
      </c>
      <c r="N61" t="s">
        <v>58</v>
      </c>
      <c r="O61" t="s">
        <v>54</v>
      </c>
      <c r="P61" t="s">
        <v>59</v>
      </c>
      <c r="Q61">
        <v>20221214</v>
      </c>
      <c r="R61" t="s">
        <v>56</v>
      </c>
    </row>
    <row r="62" spans="1:18">
      <c r="A62">
        <v>0</v>
      </c>
      <c r="B62" t="s">
        <v>118</v>
      </c>
      <c r="G62" s="1">
        <v>44910</v>
      </c>
      <c r="H62">
        <v>0</v>
      </c>
      <c r="J62">
        <v>101.6563</v>
      </c>
      <c r="K62">
        <v>1000</v>
      </c>
      <c r="L62">
        <v>2</v>
      </c>
      <c r="M62">
        <v>2.81</v>
      </c>
      <c r="N62" t="s">
        <v>58</v>
      </c>
      <c r="O62" t="s">
        <v>54</v>
      </c>
      <c r="P62" t="s">
        <v>55</v>
      </c>
      <c r="Q62">
        <v>20221215</v>
      </c>
      <c r="R62" t="s">
        <v>56</v>
      </c>
    </row>
    <row r="63" spans="1:18">
      <c r="A63">
        <v>0</v>
      </c>
      <c r="B63" t="s">
        <v>119</v>
      </c>
      <c r="G63" s="1">
        <v>44910</v>
      </c>
      <c r="H63">
        <v>0</v>
      </c>
      <c r="J63">
        <v>100.4789</v>
      </c>
      <c r="K63">
        <v>1000</v>
      </c>
      <c r="L63">
        <v>2</v>
      </c>
      <c r="M63">
        <v>2.8473999999999999</v>
      </c>
      <c r="N63" t="s">
        <v>53</v>
      </c>
      <c r="O63" t="s">
        <v>54</v>
      </c>
      <c r="P63" t="s">
        <v>59</v>
      </c>
      <c r="Q63">
        <v>20221215</v>
      </c>
      <c r="R63" t="s">
        <v>56</v>
      </c>
    </row>
    <row r="64" spans="1:18">
      <c r="A64">
        <v>0</v>
      </c>
      <c r="B64" t="s">
        <v>120</v>
      </c>
      <c r="G64" s="1">
        <v>44925</v>
      </c>
      <c r="H64">
        <v>0</v>
      </c>
      <c r="J64">
        <v>100.5706</v>
      </c>
      <c r="K64">
        <v>1000</v>
      </c>
      <c r="L64">
        <v>2</v>
      </c>
      <c r="M64">
        <v>2.8188</v>
      </c>
      <c r="N64" t="s">
        <v>53</v>
      </c>
      <c r="O64" t="s">
        <v>54</v>
      </c>
      <c r="P64" t="s">
        <v>55</v>
      </c>
      <c r="Q64">
        <v>20221230</v>
      </c>
      <c r="R64" t="s">
        <v>56</v>
      </c>
    </row>
    <row r="65" spans="1:18">
      <c r="A65">
        <v>0</v>
      </c>
      <c r="B65" t="s">
        <v>121</v>
      </c>
      <c r="G65" s="1">
        <v>44925</v>
      </c>
      <c r="H65">
        <v>0</v>
      </c>
      <c r="J65">
        <v>102.01220000000001</v>
      </c>
      <c r="K65">
        <v>1000</v>
      </c>
      <c r="L65">
        <v>2</v>
      </c>
      <c r="M65">
        <v>2.6886999999999999</v>
      </c>
      <c r="N65" t="s">
        <v>58</v>
      </c>
      <c r="O65" t="s">
        <v>54</v>
      </c>
      <c r="P65" t="s">
        <v>59</v>
      </c>
      <c r="Q65">
        <v>20221230</v>
      </c>
      <c r="R65" t="s">
        <v>56</v>
      </c>
    </row>
    <row r="66" spans="1:18">
      <c r="A66">
        <v>0</v>
      </c>
      <c r="B66" t="s">
        <v>122</v>
      </c>
      <c r="G66" s="1">
        <v>44932</v>
      </c>
      <c r="H66">
        <v>0</v>
      </c>
      <c r="J66">
        <v>102.00490000000001</v>
      </c>
      <c r="K66">
        <v>1000</v>
      </c>
      <c r="L66">
        <v>2</v>
      </c>
      <c r="M66">
        <v>2.6875</v>
      </c>
      <c r="N66" t="s">
        <v>58</v>
      </c>
      <c r="O66" t="s">
        <v>54</v>
      </c>
      <c r="P66" t="s">
        <v>55</v>
      </c>
      <c r="Q66">
        <v>20230106</v>
      </c>
      <c r="R66" t="s">
        <v>56</v>
      </c>
    </row>
    <row r="67" spans="1:18">
      <c r="A67">
        <v>0</v>
      </c>
      <c r="B67" t="s">
        <v>123</v>
      </c>
      <c r="G67" s="1">
        <v>44932</v>
      </c>
      <c r="H67">
        <v>0</v>
      </c>
      <c r="J67">
        <v>100.9413</v>
      </c>
      <c r="K67">
        <v>1000</v>
      </c>
      <c r="L67">
        <v>2</v>
      </c>
      <c r="M67">
        <v>2.7088000000000001</v>
      </c>
      <c r="N67" t="s">
        <v>53</v>
      </c>
      <c r="O67" t="s">
        <v>54</v>
      </c>
      <c r="P67" t="s">
        <v>59</v>
      </c>
      <c r="Q67">
        <v>20230106</v>
      </c>
      <c r="R67" t="s">
        <v>56</v>
      </c>
    </row>
    <row r="68" spans="1:18">
      <c r="A68">
        <v>0</v>
      </c>
      <c r="B68" t="s">
        <v>124</v>
      </c>
      <c r="G68" s="1">
        <v>44939</v>
      </c>
      <c r="H68">
        <v>0</v>
      </c>
      <c r="J68">
        <v>100.5604</v>
      </c>
      <c r="K68">
        <v>1000</v>
      </c>
      <c r="L68">
        <v>2</v>
      </c>
      <c r="M68">
        <v>2.82</v>
      </c>
      <c r="N68" t="s">
        <v>53</v>
      </c>
      <c r="O68" t="s">
        <v>54</v>
      </c>
      <c r="P68" t="s">
        <v>55</v>
      </c>
      <c r="Q68">
        <v>20230113</v>
      </c>
      <c r="R68" t="s">
        <v>56</v>
      </c>
    </row>
    <row r="69" spans="1:18">
      <c r="A69">
        <v>0</v>
      </c>
      <c r="B69" t="s">
        <v>125</v>
      </c>
      <c r="G69" s="1">
        <v>44939</v>
      </c>
      <c r="H69">
        <v>0</v>
      </c>
      <c r="J69">
        <v>101.7987</v>
      </c>
      <c r="K69">
        <v>1000</v>
      </c>
      <c r="L69">
        <v>2</v>
      </c>
      <c r="M69">
        <v>2.7513000000000001</v>
      </c>
      <c r="N69" t="s">
        <v>58</v>
      </c>
      <c r="O69" t="s">
        <v>54</v>
      </c>
      <c r="P69" t="s">
        <v>59</v>
      </c>
      <c r="Q69">
        <v>20230113</v>
      </c>
      <c r="R69" t="s">
        <v>56</v>
      </c>
    </row>
    <row r="70" spans="1:18">
      <c r="A70">
        <v>0</v>
      </c>
      <c r="B70" t="s">
        <v>126</v>
      </c>
      <c r="G70" s="1">
        <v>44943</v>
      </c>
      <c r="H70">
        <v>0</v>
      </c>
      <c r="J70">
        <v>100.3907</v>
      </c>
      <c r="K70">
        <v>1000</v>
      </c>
      <c r="L70">
        <v>2</v>
      </c>
      <c r="M70">
        <v>2.87</v>
      </c>
      <c r="N70" t="s">
        <v>53</v>
      </c>
      <c r="O70" t="s">
        <v>54</v>
      </c>
      <c r="P70" t="s">
        <v>55</v>
      </c>
      <c r="Q70">
        <v>20230117</v>
      </c>
      <c r="R70" t="s">
        <v>56</v>
      </c>
    </row>
    <row r="71" spans="1:18">
      <c r="A71">
        <v>0</v>
      </c>
      <c r="B71" t="s">
        <v>127</v>
      </c>
      <c r="G71" s="1">
        <v>44943</v>
      </c>
      <c r="H71">
        <v>0</v>
      </c>
      <c r="J71">
        <v>101.64490000000001</v>
      </c>
      <c r="K71">
        <v>1000</v>
      </c>
      <c r="L71">
        <v>2</v>
      </c>
      <c r="M71">
        <v>2.8</v>
      </c>
      <c r="N71" t="s">
        <v>58</v>
      </c>
      <c r="O71" t="s">
        <v>54</v>
      </c>
      <c r="P71" t="s">
        <v>59</v>
      </c>
      <c r="Q71">
        <v>20230117</v>
      </c>
      <c r="R71" t="s">
        <v>56</v>
      </c>
    </row>
    <row r="72" spans="1:18">
      <c r="A72">
        <v>0</v>
      </c>
      <c r="B72" t="s">
        <v>128</v>
      </c>
      <c r="G72" s="1">
        <v>44958</v>
      </c>
      <c r="H72">
        <v>0</v>
      </c>
      <c r="J72">
        <v>101.5997</v>
      </c>
      <c r="K72">
        <v>1000</v>
      </c>
      <c r="L72">
        <v>2</v>
      </c>
      <c r="M72">
        <v>2.8087</v>
      </c>
      <c r="N72" t="s">
        <v>58</v>
      </c>
      <c r="O72" t="s">
        <v>54</v>
      </c>
      <c r="P72" t="s">
        <v>55</v>
      </c>
      <c r="Q72">
        <v>20230201</v>
      </c>
      <c r="R72" t="s">
        <v>56</v>
      </c>
    </row>
    <row r="73" spans="1:18">
      <c r="A73">
        <v>0</v>
      </c>
      <c r="B73" t="s">
        <v>129</v>
      </c>
      <c r="G73" s="1">
        <v>44958</v>
      </c>
      <c r="H73">
        <v>0</v>
      </c>
      <c r="J73">
        <v>100.4526</v>
      </c>
      <c r="K73">
        <v>1000</v>
      </c>
      <c r="L73">
        <v>2</v>
      </c>
      <c r="M73">
        <v>2.85</v>
      </c>
      <c r="N73" t="s">
        <v>53</v>
      </c>
      <c r="O73" t="s">
        <v>54</v>
      </c>
      <c r="P73" t="s">
        <v>59</v>
      </c>
      <c r="Q73">
        <v>20230201</v>
      </c>
      <c r="R73" t="s">
        <v>56</v>
      </c>
    </row>
    <row r="74" spans="1:18">
      <c r="A74">
        <v>0</v>
      </c>
      <c r="B74" t="s">
        <v>130</v>
      </c>
      <c r="G74" s="1">
        <v>44958</v>
      </c>
      <c r="H74">
        <v>0</v>
      </c>
      <c r="J74">
        <v>101.5997</v>
      </c>
      <c r="K74">
        <v>1000</v>
      </c>
      <c r="L74">
        <v>2</v>
      </c>
      <c r="M74">
        <v>2.8087</v>
      </c>
      <c r="N74" t="s">
        <v>58</v>
      </c>
      <c r="O74" t="s">
        <v>54</v>
      </c>
      <c r="P74" t="s">
        <v>55</v>
      </c>
      <c r="Q74">
        <v>20230201</v>
      </c>
      <c r="R74" t="s">
        <v>56</v>
      </c>
    </row>
    <row r="75" spans="1:18">
      <c r="A75">
        <v>0</v>
      </c>
      <c r="B75" t="s">
        <v>131</v>
      </c>
      <c r="G75" s="1">
        <v>44958</v>
      </c>
      <c r="H75">
        <v>0</v>
      </c>
      <c r="J75">
        <v>100.4526</v>
      </c>
      <c r="K75">
        <v>1000</v>
      </c>
      <c r="L75">
        <v>2</v>
      </c>
      <c r="M75">
        <v>2.85</v>
      </c>
      <c r="N75" t="s">
        <v>53</v>
      </c>
      <c r="O75" t="s">
        <v>54</v>
      </c>
      <c r="P75" t="s">
        <v>59</v>
      </c>
      <c r="Q75">
        <v>20230201</v>
      </c>
      <c r="R75" t="s">
        <v>56</v>
      </c>
    </row>
    <row r="76" spans="1:18">
      <c r="A76">
        <v>0</v>
      </c>
      <c r="B76" t="s">
        <v>132</v>
      </c>
      <c r="G76" s="1">
        <v>44963</v>
      </c>
      <c r="H76">
        <v>0</v>
      </c>
      <c r="J76">
        <v>100.50879999999999</v>
      </c>
      <c r="K76">
        <v>1000</v>
      </c>
      <c r="L76">
        <v>2</v>
      </c>
      <c r="M76">
        <v>2.8325</v>
      </c>
      <c r="N76" t="s">
        <v>53</v>
      </c>
      <c r="O76" t="s">
        <v>54</v>
      </c>
      <c r="P76" t="s">
        <v>55</v>
      </c>
      <c r="Q76">
        <v>20230206</v>
      </c>
      <c r="R76" t="s">
        <v>56</v>
      </c>
    </row>
    <row r="77" spans="1:18">
      <c r="A77">
        <v>0</v>
      </c>
      <c r="B77" t="s">
        <v>133</v>
      </c>
      <c r="G77" s="1">
        <v>44963</v>
      </c>
      <c r="H77">
        <v>0</v>
      </c>
      <c r="J77">
        <v>101.72410000000001</v>
      </c>
      <c r="K77">
        <v>1000</v>
      </c>
      <c r="L77">
        <v>2</v>
      </c>
      <c r="M77">
        <v>2.7650000000000001</v>
      </c>
      <c r="N77" t="s">
        <v>58</v>
      </c>
      <c r="O77" t="s">
        <v>54</v>
      </c>
      <c r="P77" t="s">
        <v>59</v>
      </c>
      <c r="Q77">
        <v>20230206</v>
      </c>
      <c r="R77" t="s">
        <v>56</v>
      </c>
    </row>
    <row r="78" spans="1:18">
      <c r="A78">
        <v>0</v>
      </c>
      <c r="B78" t="s">
        <v>134</v>
      </c>
      <c r="G78" s="1">
        <v>44963</v>
      </c>
      <c r="H78">
        <v>0</v>
      </c>
      <c r="J78">
        <v>100.50879999999999</v>
      </c>
      <c r="K78">
        <v>1000</v>
      </c>
      <c r="L78">
        <v>2</v>
      </c>
      <c r="M78">
        <v>2.8325</v>
      </c>
      <c r="N78" t="s">
        <v>53</v>
      </c>
      <c r="O78" t="s">
        <v>54</v>
      </c>
      <c r="P78" t="s">
        <v>55</v>
      </c>
      <c r="Q78">
        <v>20230206</v>
      </c>
      <c r="R78" t="s">
        <v>56</v>
      </c>
    </row>
    <row r="79" spans="1:18">
      <c r="A79">
        <v>0</v>
      </c>
      <c r="B79" t="s">
        <v>135</v>
      </c>
      <c r="G79" s="1">
        <v>44963</v>
      </c>
      <c r="H79">
        <v>0</v>
      </c>
      <c r="J79">
        <v>101.7166</v>
      </c>
      <c r="K79">
        <v>1000</v>
      </c>
      <c r="L79">
        <v>2</v>
      </c>
      <c r="M79">
        <v>2.7675000000000001</v>
      </c>
      <c r="N79" t="s">
        <v>58</v>
      </c>
      <c r="O79" t="s">
        <v>54</v>
      </c>
      <c r="P79" t="s">
        <v>59</v>
      </c>
      <c r="Q79">
        <v>20230206</v>
      </c>
      <c r="R79" t="s">
        <v>56</v>
      </c>
    </row>
    <row r="80" spans="1:18">
      <c r="A80">
        <v>0</v>
      </c>
      <c r="B80" t="s">
        <v>136</v>
      </c>
      <c r="G80" s="1">
        <v>44964</v>
      </c>
      <c r="H80">
        <v>0</v>
      </c>
      <c r="J80">
        <v>101.70780000000001</v>
      </c>
      <c r="K80">
        <v>1000</v>
      </c>
      <c r="L80">
        <v>2</v>
      </c>
      <c r="M80">
        <v>2.77</v>
      </c>
      <c r="N80" t="s">
        <v>58</v>
      </c>
      <c r="O80" t="s">
        <v>54</v>
      </c>
      <c r="P80" t="s">
        <v>55</v>
      </c>
      <c r="Q80">
        <v>20230207</v>
      </c>
      <c r="R80" t="s">
        <v>56</v>
      </c>
    </row>
    <row r="81" spans="1:18">
      <c r="A81">
        <v>0</v>
      </c>
      <c r="B81" t="s">
        <v>137</v>
      </c>
      <c r="G81" s="1">
        <v>44964</v>
      </c>
      <c r="H81">
        <v>0</v>
      </c>
      <c r="J81">
        <v>100.5849</v>
      </c>
      <c r="K81">
        <v>1000</v>
      </c>
      <c r="L81">
        <v>2</v>
      </c>
      <c r="M81">
        <v>2.8094000000000001</v>
      </c>
      <c r="N81" t="s">
        <v>53</v>
      </c>
      <c r="O81" t="s">
        <v>54</v>
      </c>
      <c r="P81" t="s">
        <v>59</v>
      </c>
      <c r="Q81">
        <v>20230207</v>
      </c>
      <c r="R81" t="s">
        <v>56</v>
      </c>
    </row>
    <row r="82" spans="1:18">
      <c r="A82">
        <v>0</v>
      </c>
      <c r="B82" t="s">
        <v>138</v>
      </c>
      <c r="G82" s="1">
        <v>44966</v>
      </c>
      <c r="H82">
        <v>0</v>
      </c>
      <c r="J82">
        <v>100.4944</v>
      </c>
      <c r="K82">
        <v>1000</v>
      </c>
      <c r="L82">
        <v>2</v>
      </c>
      <c r="M82">
        <v>2.8365</v>
      </c>
      <c r="N82" t="s">
        <v>53</v>
      </c>
      <c r="O82" t="s">
        <v>54</v>
      </c>
      <c r="P82" t="s">
        <v>55</v>
      </c>
      <c r="Q82">
        <v>20230209</v>
      </c>
      <c r="R82" t="s">
        <v>56</v>
      </c>
    </row>
    <row r="83" spans="1:18">
      <c r="A83">
        <v>0</v>
      </c>
      <c r="B83" t="s">
        <v>139</v>
      </c>
      <c r="G83" s="1">
        <v>44966</v>
      </c>
      <c r="H83">
        <v>0</v>
      </c>
      <c r="J83">
        <v>101.7242</v>
      </c>
      <c r="K83">
        <v>1000</v>
      </c>
      <c r="L83">
        <v>2</v>
      </c>
      <c r="M83">
        <v>2.7635999999999998</v>
      </c>
      <c r="N83" t="s">
        <v>58</v>
      </c>
      <c r="O83" t="s">
        <v>54</v>
      </c>
      <c r="P83" t="s">
        <v>59</v>
      </c>
      <c r="Q83">
        <v>20230209</v>
      </c>
      <c r="R83" t="s">
        <v>56</v>
      </c>
    </row>
    <row r="84" spans="1:18">
      <c r="A84">
        <v>0</v>
      </c>
      <c r="B84" t="s">
        <v>140</v>
      </c>
      <c r="G84" s="1">
        <v>44972</v>
      </c>
      <c r="H84">
        <v>0</v>
      </c>
      <c r="J84">
        <v>101.74460000000001</v>
      </c>
      <c r="K84">
        <v>1000</v>
      </c>
      <c r="L84">
        <v>2</v>
      </c>
      <c r="M84">
        <v>2.754</v>
      </c>
      <c r="N84" t="s">
        <v>58</v>
      </c>
      <c r="O84" t="s">
        <v>54</v>
      </c>
      <c r="P84" t="s">
        <v>55</v>
      </c>
      <c r="Q84">
        <v>20230215</v>
      </c>
      <c r="R84" t="s">
        <v>56</v>
      </c>
    </row>
    <row r="85" spans="1:18">
      <c r="A85">
        <v>0</v>
      </c>
      <c r="B85" t="s">
        <v>141</v>
      </c>
      <c r="G85" s="1">
        <v>44972</v>
      </c>
      <c r="H85">
        <v>0</v>
      </c>
      <c r="J85">
        <v>100.6123</v>
      </c>
      <c r="K85">
        <v>1000</v>
      </c>
      <c r="L85">
        <v>2</v>
      </c>
      <c r="M85">
        <v>2.8</v>
      </c>
      <c r="N85" t="s">
        <v>53</v>
      </c>
      <c r="O85" t="s">
        <v>54</v>
      </c>
      <c r="P85" t="s">
        <v>59</v>
      </c>
      <c r="Q85">
        <v>20230215</v>
      </c>
      <c r="R85" t="s">
        <v>56</v>
      </c>
    </row>
    <row r="86" spans="1:18">
      <c r="A86">
        <v>0</v>
      </c>
      <c r="B86" t="s">
        <v>142</v>
      </c>
      <c r="G86" s="1">
        <v>44974</v>
      </c>
      <c r="H86">
        <v>0</v>
      </c>
      <c r="J86">
        <v>101.75369999999999</v>
      </c>
      <c r="K86">
        <v>1000</v>
      </c>
      <c r="L86">
        <v>2</v>
      </c>
      <c r="M86">
        <v>2.75</v>
      </c>
      <c r="N86" t="s">
        <v>58</v>
      </c>
      <c r="O86" t="s">
        <v>54</v>
      </c>
      <c r="P86" t="s">
        <v>55</v>
      </c>
      <c r="Q86">
        <v>20230217</v>
      </c>
      <c r="R86" t="s">
        <v>56</v>
      </c>
    </row>
    <row r="87" spans="1:18">
      <c r="A87">
        <v>0</v>
      </c>
      <c r="B87" t="s">
        <v>143</v>
      </c>
      <c r="G87" s="1">
        <v>44974</v>
      </c>
      <c r="H87">
        <v>0</v>
      </c>
      <c r="J87">
        <v>100.62779999999999</v>
      </c>
      <c r="K87">
        <v>1000</v>
      </c>
      <c r="L87">
        <v>2</v>
      </c>
      <c r="M87">
        <v>2.7949999999999999</v>
      </c>
      <c r="N87" t="s">
        <v>53</v>
      </c>
      <c r="O87" t="s">
        <v>54</v>
      </c>
      <c r="P87" t="s">
        <v>59</v>
      </c>
      <c r="Q87">
        <v>20230217</v>
      </c>
      <c r="R87" t="s">
        <v>56</v>
      </c>
    </row>
    <row r="88" spans="1:18">
      <c r="A88">
        <v>0</v>
      </c>
      <c r="B88" t="s">
        <v>144</v>
      </c>
      <c r="G88" s="1">
        <v>44978</v>
      </c>
      <c r="H88">
        <v>0</v>
      </c>
      <c r="J88">
        <v>100.4238</v>
      </c>
      <c r="K88">
        <v>1000</v>
      </c>
      <c r="L88">
        <v>2</v>
      </c>
      <c r="M88">
        <v>2.8567</v>
      </c>
      <c r="N88" t="s">
        <v>53</v>
      </c>
      <c r="O88" t="s">
        <v>54</v>
      </c>
      <c r="P88" t="s">
        <v>55</v>
      </c>
      <c r="Q88">
        <v>20230221</v>
      </c>
      <c r="R88" t="s">
        <v>56</v>
      </c>
    </row>
    <row r="89" spans="1:18">
      <c r="A89">
        <v>0</v>
      </c>
      <c r="B89" t="s">
        <v>145</v>
      </c>
      <c r="G89" s="1">
        <v>44978</v>
      </c>
      <c r="H89">
        <v>0</v>
      </c>
      <c r="J89">
        <v>101.6999</v>
      </c>
      <c r="K89">
        <v>1000</v>
      </c>
      <c r="L89">
        <v>2</v>
      </c>
      <c r="M89">
        <v>2.7663000000000002</v>
      </c>
      <c r="N89" t="s">
        <v>58</v>
      </c>
      <c r="O89" t="s">
        <v>54</v>
      </c>
      <c r="P89" t="s">
        <v>59</v>
      </c>
      <c r="Q89">
        <v>20230221</v>
      </c>
      <c r="R89" t="s">
        <v>56</v>
      </c>
    </row>
    <row r="90" spans="1:18">
      <c r="A90">
        <v>0</v>
      </c>
      <c r="B90" t="s">
        <v>146</v>
      </c>
      <c r="G90" s="1">
        <v>44979</v>
      </c>
      <c r="H90">
        <v>0</v>
      </c>
      <c r="J90">
        <v>101.58450000000001</v>
      </c>
      <c r="K90">
        <v>1000</v>
      </c>
      <c r="L90">
        <v>2</v>
      </c>
      <c r="M90">
        <v>2.8050000000000002</v>
      </c>
      <c r="N90" t="s">
        <v>58</v>
      </c>
      <c r="O90" t="s">
        <v>54</v>
      </c>
      <c r="P90" t="s">
        <v>55</v>
      </c>
      <c r="Q90">
        <v>20230222</v>
      </c>
      <c r="R90" t="s">
        <v>56</v>
      </c>
    </row>
    <row r="91" spans="1:18">
      <c r="A91">
        <v>0</v>
      </c>
      <c r="B91" t="s">
        <v>147</v>
      </c>
      <c r="G91" s="1">
        <v>44979</v>
      </c>
      <c r="H91">
        <v>0</v>
      </c>
      <c r="J91">
        <v>100.44540000000001</v>
      </c>
      <c r="K91">
        <v>1000</v>
      </c>
      <c r="L91">
        <v>2</v>
      </c>
      <c r="M91">
        <v>2.85</v>
      </c>
      <c r="N91" t="s">
        <v>53</v>
      </c>
      <c r="O91" t="s">
        <v>54</v>
      </c>
      <c r="P91" t="s">
        <v>59</v>
      </c>
      <c r="Q91">
        <v>20230222</v>
      </c>
      <c r="R91" t="s">
        <v>56</v>
      </c>
    </row>
    <row r="92" spans="1:18">
      <c r="A92">
        <v>0</v>
      </c>
      <c r="B92" t="s">
        <v>148</v>
      </c>
      <c r="G92" s="1">
        <v>44987</v>
      </c>
      <c r="H92">
        <v>0</v>
      </c>
      <c r="J92">
        <v>100.3291</v>
      </c>
      <c r="K92">
        <v>1000</v>
      </c>
      <c r="L92">
        <v>2</v>
      </c>
      <c r="M92">
        <v>2.8849999999999998</v>
      </c>
      <c r="N92" t="s">
        <v>53</v>
      </c>
      <c r="O92" t="s">
        <v>54</v>
      </c>
      <c r="P92" t="s">
        <v>55</v>
      </c>
      <c r="Q92">
        <v>20230302</v>
      </c>
      <c r="R92" t="s">
        <v>56</v>
      </c>
    </row>
    <row r="93" spans="1:18">
      <c r="A93">
        <v>0</v>
      </c>
      <c r="B93" t="s">
        <v>149</v>
      </c>
      <c r="G93" s="1">
        <v>44987</v>
      </c>
      <c r="H93">
        <v>0</v>
      </c>
      <c r="J93">
        <v>101.5307</v>
      </c>
      <c r="K93">
        <v>1000</v>
      </c>
      <c r="L93">
        <v>2</v>
      </c>
      <c r="M93">
        <v>2.82</v>
      </c>
      <c r="N93" t="s">
        <v>58</v>
      </c>
      <c r="O93" t="s">
        <v>54</v>
      </c>
      <c r="P93" t="s">
        <v>59</v>
      </c>
      <c r="Q93">
        <v>20230302</v>
      </c>
      <c r="R93" t="s">
        <v>56</v>
      </c>
    </row>
    <row r="94" spans="1:18">
      <c r="A94">
        <v>0</v>
      </c>
      <c r="B94" t="s">
        <v>150</v>
      </c>
      <c r="G94" s="1">
        <v>44991</v>
      </c>
      <c r="H94">
        <v>0</v>
      </c>
      <c r="J94">
        <v>100.4051</v>
      </c>
      <c r="K94">
        <v>1000</v>
      </c>
      <c r="L94">
        <v>2</v>
      </c>
      <c r="M94">
        <v>2.8612000000000002</v>
      </c>
      <c r="N94" t="s">
        <v>53</v>
      </c>
      <c r="O94" t="s">
        <v>54</v>
      </c>
      <c r="P94" t="s">
        <v>55</v>
      </c>
      <c r="Q94">
        <v>20230306</v>
      </c>
      <c r="R94" t="s">
        <v>56</v>
      </c>
    </row>
    <row r="95" spans="1:18">
      <c r="A95">
        <v>0</v>
      </c>
      <c r="B95" t="s">
        <v>151</v>
      </c>
      <c r="G95" s="1">
        <v>44991</v>
      </c>
      <c r="H95">
        <v>0</v>
      </c>
      <c r="J95">
        <v>101.5842</v>
      </c>
      <c r="K95">
        <v>1000</v>
      </c>
      <c r="L95">
        <v>2</v>
      </c>
      <c r="M95">
        <v>2.8</v>
      </c>
      <c r="N95" t="s">
        <v>58</v>
      </c>
      <c r="O95" t="s">
        <v>54</v>
      </c>
      <c r="P95" t="s">
        <v>59</v>
      </c>
      <c r="Q95">
        <v>20230306</v>
      </c>
      <c r="R95" t="s">
        <v>56</v>
      </c>
    </row>
    <row r="96" spans="1:18">
      <c r="A96">
        <v>0</v>
      </c>
      <c r="B96" t="s">
        <v>152</v>
      </c>
      <c r="G96" s="1">
        <v>45006</v>
      </c>
      <c r="H96">
        <v>0</v>
      </c>
      <c r="J96">
        <v>101.79600000000001</v>
      </c>
      <c r="K96">
        <v>1000</v>
      </c>
      <c r="L96">
        <v>2</v>
      </c>
      <c r="M96">
        <v>2.72</v>
      </c>
      <c r="N96" t="s">
        <v>58</v>
      </c>
      <c r="O96" t="s">
        <v>54</v>
      </c>
      <c r="P96" t="s">
        <v>55</v>
      </c>
      <c r="Q96">
        <v>20230321</v>
      </c>
      <c r="R96" t="s">
        <v>56</v>
      </c>
    </row>
    <row r="97" spans="1:18">
      <c r="A97">
        <v>0</v>
      </c>
      <c r="B97" t="s">
        <v>153</v>
      </c>
      <c r="G97" s="1">
        <v>45006</v>
      </c>
      <c r="H97">
        <v>0</v>
      </c>
      <c r="J97">
        <v>100.7376</v>
      </c>
      <c r="K97">
        <v>1000</v>
      </c>
      <c r="L97">
        <v>2</v>
      </c>
      <c r="M97">
        <v>2.7562000000000002</v>
      </c>
      <c r="N97" t="s">
        <v>53</v>
      </c>
      <c r="O97" t="s">
        <v>54</v>
      </c>
      <c r="P97" t="s">
        <v>59</v>
      </c>
      <c r="Q97">
        <v>20230321</v>
      </c>
      <c r="R97" t="s">
        <v>56</v>
      </c>
    </row>
    <row r="98" spans="1:18">
      <c r="A98">
        <v>0</v>
      </c>
      <c r="B98" t="s">
        <v>154</v>
      </c>
      <c r="G98" s="1">
        <v>45014</v>
      </c>
      <c r="H98">
        <v>0</v>
      </c>
      <c r="J98">
        <v>101.7761</v>
      </c>
      <c r="K98">
        <v>1000</v>
      </c>
      <c r="L98">
        <v>2</v>
      </c>
      <c r="M98">
        <v>2.7225000000000001</v>
      </c>
      <c r="N98" t="s">
        <v>58</v>
      </c>
      <c r="O98" t="s">
        <v>54</v>
      </c>
      <c r="P98" t="s">
        <v>55</v>
      </c>
      <c r="Q98">
        <v>20230329</v>
      </c>
      <c r="R98" t="s">
        <v>56</v>
      </c>
    </row>
    <row r="99" spans="1:18">
      <c r="A99">
        <v>0</v>
      </c>
      <c r="B99" t="s">
        <v>155</v>
      </c>
      <c r="G99" s="1">
        <v>45014</v>
      </c>
      <c r="H99">
        <v>0</v>
      </c>
      <c r="J99">
        <v>100.7086</v>
      </c>
      <c r="K99">
        <v>1000</v>
      </c>
      <c r="L99">
        <v>2</v>
      </c>
      <c r="M99">
        <v>2.7639</v>
      </c>
      <c r="N99" t="s">
        <v>53</v>
      </c>
      <c r="O99" t="s">
        <v>54</v>
      </c>
      <c r="P99" t="s">
        <v>59</v>
      </c>
      <c r="Q99">
        <v>20230329</v>
      </c>
      <c r="R99" t="s">
        <v>56</v>
      </c>
    </row>
    <row r="100" spans="1:18">
      <c r="A100">
        <v>0</v>
      </c>
      <c r="B100" t="s">
        <v>156</v>
      </c>
      <c r="G100" s="1">
        <v>45016</v>
      </c>
      <c r="H100">
        <v>0</v>
      </c>
      <c r="J100">
        <v>100.6562</v>
      </c>
      <c r="K100">
        <v>1000</v>
      </c>
      <c r="L100">
        <v>2</v>
      </c>
      <c r="M100">
        <v>2.78</v>
      </c>
      <c r="N100" t="s">
        <v>53</v>
      </c>
      <c r="O100" t="s">
        <v>54</v>
      </c>
      <c r="P100" t="s">
        <v>55</v>
      </c>
      <c r="Q100">
        <v>20230331</v>
      </c>
      <c r="R100" t="s">
        <v>56</v>
      </c>
    </row>
    <row r="101" spans="1:18">
      <c r="A101">
        <v>0</v>
      </c>
      <c r="B101" t="s">
        <v>157</v>
      </c>
      <c r="G101" s="1">
        <v>45016</v>
      </c>
      <c r="H101">
        <v>0</v>
      </c>
      <c r="J101">
        <v>101.8156</v>
      </c>
      <c r="K101">
        <v>1000</v>
      </c>
      <c r="L101">
        <v>2</v>
      </c>
      <c r="M101">
        <v>2.7075</v>
      </c>
      <c r="N101" t="s">
        <v>58</v>
      </c>
      <c r="O101" t="s">
        <v>54</v>
      </c>
      <c r="P101" t="s">
        <v>59</v>
      </c>
      <c r="Q101">
        <v>20230331</v>
      </c>
      <c r="R101" t="s">
        <v>56</v>
      </c>
    </row>
    <row r="102" spans="1:18">
      <c r="A102">
        <v>0</v>
      </c>
      <c r="B102" t="s">
        <v>158</v>
      </c>
      <c r="G102" s="1">
        <v>45019</v>
      </c>
      <c r="H102">
        <v>0</v>
      </c>
      <c r="J102">
        <v>100.67059999999999</v>
      </c>
      <c r="K102">
        <v>1000</v>
      </c>
      <c r="L102">
        <v>2</v>
      </c>
      <c r="M102">
        <v>2.7749999999999999</v>
      </c>
      <c r="N102" t="s">
        <v>53</v>
      </c>
      <c r="O102" t="s">
        <v>54</v>
      </c>
      <c r="P102" t="s">
        <v>55</v>
      </c>
      <c r="Q102">
        <v>20230403</v>
      </c>
      <c r="R102" t="s">
        <v>56</v>
      </c>
    </row>
    <row r="103" spans="1:18">
      <c r="A103">
        <v>0</v>
      </c>
      <c r="B103" t="s">
        <v>159</v>
      </c>
      <c r="G103" s="1">
        <v>45019</v>
      </c>
      <c r="H103">
        <v>0</v>
      </c>
      <c r="J103">
        <v>101.8319</v>
      </c>
      <c r="K103">
        <v>1000</v>
      </c>
      <c r="L103">
        <v>2</v>
      </c>
      <c r="M103">
        <v>2.7</v>
      </c>
      <c r="N103" t="s">
        <v>58</v>
      </c>
      <c r="O103" t="s">
        <v>54</v>
      </c>
      <c r="P103" t="s">
        <v>59</v>
      </c>
      <c r="Q103">
        <v>20230403</v>
      </c>
      <c r="R103" t="s">
        <v>56</v>
      </c>
    </row>
    <row r="104" spans="1:18">
      <c r="A104">
        <v>0</v>
      </c>
      <c r="B104" t="s">
        <v>160</v>
      </c>
      <c r="G104" s="1">
        <v>45022</v>
      </c>
      <c r="H104">
        <v>0</v>
      </c>
      <c r="J104">
        <v>101.7555</v>
      </c>
      <c r="K104">
        <v>1000</v>
      </c>
      <c r="L104">
        <v>2</v>
      </c>
      <c r="M104">
        <v>2.7250000000000001</v>
      </c>
      <c r="N104" t="s">
        <v>58</v>
      </c>
      <c r="O104" t="s">
        <v>54</v>
      </c>
      <c r="P104" t="s">
        <v>55</v>
      </c>
      <c r="Q104">
        <v>20230406</v>
      </c>
      <c r="R104" t="s">
        <v>56</v>
      </c>
    </row>
    <row r="105" spans="1:18">
      <c r="A105">
        <v>0</v>
      </c>
      <c r="B105" t="s">
        <v>161</v>
      </c>
      <c r="G105" s="1">
        <v>45022</v>
      </c>
      <c r="H105">
        <v>0</v>
      </c>
      <c r="J105">
        <v>100.68089999999999</v>
      </c>
      <c r="K105">
        <v>1000</v>
      </c>
      <c r="L105">
        <v>2</v>
      </c>
      <c r="M105">
        <v>2.7713000000000001</v>
      </c>
      <c r="N105" t="s">
        <v>53</v>
      </c>
      <c r="O105" t="s">
        <v>54</v>
      </c>
      <c r="P105" t="s">
        <v>59</v>
      </c>
      <c r="Q105">
        <v>20230406</v>
      </c>
      <c r="R105" t="s">
        <v>56</v>
      </c>
    </row>
    <row r="106" spans="1:18">
      <c r="A106">
        <v>0</v>
      </c>
      <c r="B106" t="s">
        <v>162</v>
      </c>
      <c r="G106" s="1">
        <v>45023</v>
      </c>
      <c r="H106">
        <v>0</v>
      </c>
      <c r="J106">
        <v>101.78230000000001</v>
      </c>
      <c r="K106">
        <v>1000</v>
      </c>
      <c r="L106">
        <v>2</v>
      </c>
      <c r="M106">
        <v>2.7149999999999999</v>
      </c>
      <c r="N106" t="s">
        <v>58</v>
      </c>
      <c r="O106" t="s">
        <v>54</v>
      </c>
      <c r="P106" t="s">
        <v>55</v>
      </c>
      <c r="Q106">
        <v>20230407</v>
      </c>
      <c r="R106" t="s">
        <v>56</v>
      </c>
    </row>
    <row r="107" spans="1:18">
      <c r="A107">
        <v>0</v>
      </c>
      <c r="B107" t="s">
        <v>163</v>
      </c>
      <c r="G107" s="1">
        <v>45023</v>
      </c>
      <c r="H107">
        <v>0</v>
      </c>
      <c r="J107">
        <v>100.748</v>
      </c>
      <c r="K107">
        <v>1000</v>
      </c>
      <c r="L107">
        <v>2</v>
      </c>
      <c r="M107">
        <v>2.75</v>
      </c>
      <c r="N107" t="s">
        <v>53</v>
      </c>
      <c r="O107" t="s">
        <v>54</v>
      </c>
      <c r="P107" t="s">
        <v>59</v>
      </c>
      <c r="Q107">
        <v>20230407</v>
      </c>
      <c r="R107" t="s">
        <v>56</v>
      </c>
    </row>
    <row r="108" spans="1:18">
      <c r="A108">
        <v>0</v>
      </c>
      <c r="B108" t="s">
        <v>164</v>
      </c>
      <c r="G108" s="1">
        <v>45029</v>
      </c>
      <c r="H108">
        <v>0</v>
      </c>
      <c r="J108">
        <v>100.7525</v>
      </c>
      <c r="K108">
        <v>1000</v>
      </c>
      <c r="L108">
        <v>2</v>
      </c>
      <c r="M108">
        <v>2.7475000000000001</v>
      </c>
      <c r="N108" t="s">
        <v>53</v>
      </c>
      <c r="O108" t="s">
        <v>54</v>
      </c>
      <c r="P108" t="s">
        <v>55</v>
      </c>
      <c r="Q108">
        <v>20230413</v>
      </c>
      <c r="R108" t="s">
        <v>56</v>
      </c>
    </row>
    <row r="109" spans="1:18">
      <c r="A109">
        <v>0</v>
      </c>
      <c r="B109" t="s">
        <v>165</v>
      </c>
      <c r="G109" s="1">
        <v>45029</v>
      </c>
      <c r="H109">
        <v>0</v>
      </c>
      <c r="J109">
        <v>101.8712</v>
      </c>
      <c r="K109">
        <v>1000</v>
      </c>
      <c r="L109">
        <v>2</v>
      </c>
      <c r="M109">
        <v>2.68</v>
      </c>
      <c r="N109" t="s">
        <v>58</v>
      </c>
      <c r="O109" t="s">
        <v>54</v>
      </c>
      <c r="P109" t="s">
        <v>59</v>
      </c>
      <c r="Q109">
        <v>20230413</v>
      </c>
      <c r="R109" t="s">
        <v>56</v>
      </c>
    </row>
    <row r="110" spans="1:18">
      <c r="A110">
        <v>0</v>
      </c>
      <c r="B110" t="s">
        <v>166</v>
      </c>
      <c r="G110" s="1">
        <v>45030</v>
      </c>
      <c r="H110">
        <v>0</v>
      </c>
      <c r="J110">
        <v>100.71250000000001</v>
      </c>
      <c r="K110">
        <v>1000</v>
      </c>
      <c r="L110">
        <v>2</v>
      </c>
      <c r="M110">
        <v>2.76</v>
      </c>
      <c r="N110" t="s">
        <v>53</v>
      </c>
      <c r="O110" t="s">
        <v>54</v>
      </c>
      <c r="P110" t="s">
        <v>55</v>
      </c>
      <c r="Q110">
        <v>20230414</v>
      </c>
      <c r="R110" t="s">
        <v>56</v>
      </c>
    </row>
    <row r="111" spans="1:18">
      <c r="A111">
        <v>0</v>
      </c>
      <c r="B111" t="s">
        <v>167</v>
      </c>
      <c r="G111" s="1">
        <v>45030</v>
      </c>
      <c r="H111">
        <v>0</v>
      </c>
      <c r="J111">
        <v>101.8711</v>
      </c>
      <c r="K111">
        <v>1000</v>
      </c>
      <c r="L111">
        <v>2</v>
      </c>
      <c r="M111">
        <v>2.6793999999999998</v>
      </c>
      <c r="N111" t="s">
        <v>58</v>
      </c>
      <c r="O111" t="s">
        <v>54</v>
      </c>
      <c r="P111" t="s">
        <v>59</v>
      </c>
      <c r="Q111">
        <v>20230414</v>
      </c>
      <c r="R111" t="s">
        <v>56</v>
      </c>
    </row>
    <row r="112" spans="1:18">
      <c r="A112">
        <v>0</v>
      </c>
      <c r="B112" t="s">
        <v>168</v>
      </c>
      <c r="G112" s="1">
        <v>45033</v>
      </c>
      <c r="H112">
        <v>0</v>
      </c>
      <c r="J112">
        <v>101.7795</v>
      </c>
      <c r="K112">
        <v>1000</v>
      </c>
      <c r="L112">
        <v>2</v>
      </c>
      <c r="M112">
        <v>2.71</v>
      </c>
      <c r="N112" t="s">
        <v>58</v>
      </c>
      <c r="O112" t="s">
        <v>54</v>
      </c>
      <c r="P112" t="s">
        <v>55</v>
      </c>
      <c r="Q112">
        <v>20230417</v>
      </c>
      <c r="R112" t="s">
        <v>56</v>
      </c>
    </row>
    <row r="113" spans="1:18">
      <c r="A113">
        <v>0</v>
      </c>
      <c r="B113" t="s">
        <v>169</v>
      </c>
      <c r="G113" s="1">
        <v>45033</v>
      </c>
      <c r="H113">
        <v>0</v>
      </c>
      <c r="J113">
        <v>100.7056</v>
      </c>
      <c r="K113">
        <v>1000</v>
      </c>
      <c r="L113">
        <v>2</v>
      </c>
      <c r="M113">
        <v>2.7616999999999998</v>
      </c>
      <c r="N113" t="s">
        <v>53</v>
      </c>
      <c r="O113" t="s">
        <v>54</v>
      </c>
      <c r="P113" t="s">
        <v>59</v>
      </c>
      <c r="Q113">
        <v>20230417</v>
      </c>
      <c r="R113" t="s">
        <v>56</v>
      </c>
    </row>
    <row r="114" spans="1:18">
      <c r="A114">
        <v>0</v>
      </c>
      <c r="B114" t="s">
        <v>170</v>
      </c>
      <c r="G114" s="1">
        <v>45034</v>
      </c>
      <c r="H114">
        <v>0</v>
      </c>
      <c r="J114">
        <v>101.7778</v>
      </c>
      <c r="K114">
        <v>1000</v>
      </c>
      <c r="L114">
        <v>2</v>
      </c>
      <c r="M114">
        <v>2.71</v>
      </c>
      <c r="N114" t="s">
        <v>58</v>
      </c>
      <c r="O114" t="s">
        <v>54</v>
      </c>
      <c r="P114" t="s">
        <v>55</v>
      </c>
      <c r="Q114">
        <v>20230418</v>
      </c>
      <c r="R114" t="s">
        <v>56</v>
      </c>
    </row>
    <row r="115" spans="1:18">
      <c r="A115">
        <v>0</v>
      </c>
      <c r="B115" t="s">
        <v>171</v>
      </c>
      <c r="G115" s="1">
        <v>45034</v>
      </c>
      <c r="H115">
        <v>0</v>
      </c>
      <c r="J115">
        <v>100.71040000000001</v>
      </c>
      <c r="K115">
        <v>1000</v>
      </c>
      <c r="L115">
        <v>2</v>
      </c>
      <c r="M115">
        <v>2.76</v>
      </c>
      <c r="N115" t="s">
        <v>53</v>
      </c>
      <c r="O115" t="s">
        <v>54</v>
      </c>
      <c r="P115" t="s">
        <v>59</v>
      </c>
      <c r="Q115">
        <v>20230418</v>
      </c>
      <c r="R115" t="s">
        <v>56</v>
      </c>
    </row>
    <row r="116" spans="1:18">
      <c r="A116">
        <v>0</v>
      </c>
      <c r="B116" t="s">
        <v>172</v>
      </c>
      <c r="G116" s="1">
        <v>45068</v>
      </c>
      <c r="H116">
        <v>0</v>
      </c>
      <c r="J116">
        <v>101.1264</v>
      </c>
      <c r="K116">
        <v>1000</v>
      </c>
      <c r="L116">
        <v>2</v>
      </c>
      <c r="M116">
        <v>2.6187</v>
      </c>
      <c r="N116" t="s">
        <v>53</v>
      </c>
      <c r="O116" t="s">
        <v>54</v>
      </c>
      <c r="P116" t="s">
        <v>55</v>
      </c>
      <c r="Q116">
        <v>20230522</v>
      </c>
      <c r="R116" t="s">
        <v>56</v>
      </c>
    </row>
    <row r="117" spans="1:18">
      <c r="A117">
        <v>0</v>
      </c>
      <c r="B117" t="s">
        <v>173</v>
      </c>
      <c r="G117" s="1">
        <v>45068</v>
      </c>
      <c r="H117">
        <v>0</v>
      </c>
      <c r="J117">
        <v>102.1311</v>
      </c>
      <c r="K117">
        <v>1000</v>
      </c>
      <c r="L117">
        <v>2</v>
      </c>
      <c r="M117">
        <v>2.56</v>
      </c>
      <c r="N117" t="s">
        <v>58</v>
      </c>
      <c r="O117" t="s">
        <v>54</v>
      </c>
      <c r="P117" t="s">
        <v>59</v>
      </c>
      <c r="Q117">
        <v>20230522</v>
      </c>
      <c r="R117" t="s">
        <v>56</v>
      </c>
    </row>
    <row r="118" spans="1:18">
      <c r="A118">
        <v>0</v>
      </c>
      <c r="B118" t="s">
        <v>174</v>
      </c>
      <c r="G118" s="1">
        <v>45069</v>
      </c>
      <c r="H118">
        <v>0</v>
      </c>
      <c r="J118">
        <v>101.21380000000001</v>
      </c>
      <c r="K118">
        <v>1000</v>
      </c>
      <c r="L118">
        <v>2</v>
      </c>
      <c r="M118">
        <v>2.59</v>
      </c>
      <c r="N118" t="s">
        <v>53</v>
      </c>
      <c r="O118" t="s">
        <v>54</v>
      </c>
      <c r="P118" t="s">
        <v>55</v>
      </c>
      <c r="Q118">
        <v>20230523</v>
      </c>
      <c r="R118" t="s">
        <v>56</v>
      </c>
    </row>
    <row r="119" spans="1:18">
      <c r="A119">
        <v>0</v>
      </c>
      <c r="B119" t="s">
        <v>175</v>
      </c>
      <c r="G119" s="1">
        <v>45069</v>
      </c>
      <c r="H119">
        <v>0</v>
      </c>
      <c r="J119">
        <v>102.2114</v>
      </c>
      <c r="K119">
        <v>1000</v>
      </c>
      <c r="L119">
        <v>2</v>
      </c>
      <c r="M119">
        <v>2.5299999999999998</v>
      </c>
      <c r="N119" t="s">
        <v>58</v>
      </c>
      <c r="O119" t="s">
        <v>54</v>
      </c>
      <c r="P119" t="s">
        <v>59</v>
      </c>
      <c r="Q119">
        <v>20230523</v>
      </c>
      <c r="R119" t="s">
        <v>56</v>
      </c>
    </row>
    <row r="120" spans="1:18">
      <c r="A120">
        <v>0</v>
      </c>
      <c r="B120" t="s">
        <v>176</v>
      </c>
      <c r="G120" s="1">
        <v>45076</v>
      </c>
      <c r="H120">
        <v>0</v>
      </c>
      <c r="J120">
        <v>102.1692</v>
      </c>
      <c r="K120">
        <v>1000</v>
      </c>
      <c r="L120">
        <v>2</v>
      </c>
      <c r="M120">
        <v>2.54</v>
      </c>
      <c r="N120" t="s">
        <v>58</v>
      </c>
      <c r="O120" t="s">
        <v>54</v>
      </c>
      <c r="P120" t="s">
        <v>55</v>
      </c>
      <c r="Q120">
        <v>20230530</v>
      </c>
      <c r="R120" t="s">
        <v>56</v>
      </c>
    </row>
    <row r="121" spans="1:18">
      <c r="A121">
        <v>0</v>
      </c>
      <c r="B121" t="s">
        <v>177</v>
      </c>
      <c r="G121" s="1">
        <v>45076</v>
      </c>
      <c r="H121">
        <v>0</v>
      </c>
      <c r="J121">
        <v>101.2991</v>
      </c>
      <c r="K121">
        <v>1000</v>
      </c>
      <c r="L121">
        <v>2</v>
      </c>
      <c r="M121">
        <v>2.56</v>
      </c>
      <c r="N121" t="s">
        <v>53</v>
      </c>
      <c r="O121" t="s">
        <v>54</v>
      </c>
      <c r="P121" t="s">
        <v>59</v>
      </c>
      <c r="Q121">
        <v>20230530</v>
      </c>
      <c r="R121" t="s">
        <v>56</v>
      </c>
    </row>
    <row r="122" spans="1:18">
      <c r="A122">
        <v>0</v>
      </c>
      <c r="B122" t="s">
        <v>178</v>
      </c>
      <c r="G122" s="1">
        <v>45078</v>
      </c>
      <c r="H122">
        <v>0</v>
      </c>
      <c r="J122">
        <v>101.3776</v>
      </c>
      <c r="K122">
        <v>1000</v>
      </c>
      <c r="L122">
        <v>2</v>
      </c>
      <c r="M122">
        <v>2.5337000000000001</v>
      </c>
      <c r="N122" t="s">
        <v>53</v>
      </c>
      <c r="O122" t="s">
        <v>54</v>
      </c>
      <c r="P122" t="s">
        <v>55</v>
      </c>
      <c r="Q122">
        <v>20230601</v>
      </c>
      <c r="R122" t="s">
        <v>56</v>
      </c>
    </row>
    <row r="123" spans="1:18">
      <c r="A123">
        <v>0</v>
      </c>
      <c r="B123" t="s">
        <v>179</v>
      </c>
      <c r="G123" s="1">
        <v>45078</v>
      </c>
      <c r="H123">
        <v>0</v>
      </c>
      <c r="J123">
        <v>102.3258</v>
      </c>
      <c r="K123">
        <v>1000</v>
      </c>
      <c r="L123">
        <v>2</v>
      </c>
      <c r="M123">
        <v>2.4809999999999999</v>
      </c>
      <c r="N123" t="s">
        <v>58</v>
      </c>
      <c r="O123" t="s">
        <v>54</v>
      </c>
      <c r="P123" t="s">
        <v>59</v>
      </c>
      <c r="Q123">
        <v>20230601</v>
      </c>
      <c r="R123" t="s">
        <v>56</v>
      </c>
    </row>
    <row r="124" spans="1:18">
      <c r="A124">
        <v>0</v>
      </c>
      <c r="B124" t="s">
        <v>180</v>
      </c>
      <c r="G124" s="1">
        <v>45083</v>
      </c>
      <c r="H124">
        <v>0</v>
      </c>
      <c r="J124">
        <v>102.267</v>
      </c>
      <c r="K124">
        <v>1000</v>
      </c>
      <c r="L124">
        <v>2</v>
      </c>
      <c r="M124">
        <v>2.4984999999999999</v>
      </c>
      <c r="N124" t="s">
        <v>58</v>
      </c>
      <c r="O124" t="s">
        <v>54</v>
      </c>
      <c r="P124" t="s">
        <v>55</v>
      </c>
      <c r="Q124">
        <v>20230606</v>
      </c>
      <c r="R124" t="s">
        <v>56</v>
      </c>
    </row>
    <row r="125" spans="1:18">
      <c r="A125">
        <v>0</v>
      </c>
      <c r="B125" t="s">
        <v>181</v>
      </c>
      <c r="G125" s="1">
        <v>45083</v>
      </c>
      <c r="H125">
        <v>0</v>
      </c>
      <c r="J125">
        <v>101.4864</v>
      </c>
      <c r="K125">
        <v>1000</v>
      </c>
      <c r="L125">
        <v>2</v>
      </c>
      <c r="M125">
        <v>2.4963000000000002</v>
      </c>
      <c r="N125" t="s">
        <v>53</v>
      </c>
      <c r="O125" t="s">
        <v>54</v>
      </c>
      <c r="P125" t="s">
        <v>59</v>
      </c>
      <c r="Q125">
        <v>20230606</v>
      </c>
      <c r="R125" t="s">
        <v>56</v>
      </c>
    </row>
    <row r="126" spans="1:18">
      <c r="A126">
        <v>0</v>
      </c>
      <c r="B126" t="s">
        <v>182</v>
      </c>
      <c r="G126" s="1">
        <v>45084</v>
      </c>
      <c r="H126">
        <v>0</v>
      </c>
      <c r="J126">
        <v>102.3014</v>
      </c>
      <c r="K126">
        <v>1000</v>
      </c>
      <c r="L126">
        <v>2</v>
      </c>
      <c r="M126">
        <v>2.4849999999999999</v>
      </c>
      <c r="N126" t="s">
        <v>58</v>
      </c>
      <c r="O126" t="s">
        <v>54</v>
      </c>
      <c r="P126" t="s">
        <v>55</v>
      </c>
      <c r="Q126">
        <v>20230607</v>
      </c>
      <c r="R126" t="s">
        <v>56</v>
      </c>
    </row>
    <row r="127" spans="1:18">
      <c r="A127">
        <v>0</v>
      </c>
      <c r="B127" t="s">
        <v>183</v>
      </c>
      <c r="G127" s="1">
        <v>45084</v>
      </c>
      <c r="H127">
        <v>0</v>
      </c>
      <c r="J127">
        <v>101.48909999999999</v>
      </c>
      <c r="K127">
        <v>1000</v>
      </c>
      <c r="L127">
        <v>2</v>
      </c>
      <c r="M127">
        <v>2.4950000000000001</v>
      </c>
      <c r="N127" t="s">
        <v>53</v>
      </c>
      <c r="O127" t="s">
        <v>54</v>
      </c>
      <c r="P127" t="s">
        <v>59</v>
      </c>
      <c r="Q127">
        <v>20230607</v>
      </c>
      <c r="R127" t="s">
        <v>56</v>
      </c>
    </row>
    <row r="128" spans="1:18">
      <c r="A128">
        <v>0</v>
      </c>
      <c r="B128" t="s">
        <v>184</v>
      </c>
      <c r="G128" s="1">
        <v>45089</v>
      </c>
      <c r="H128">
        <v>0</v>
      </c>
      <c r="J128">
        <v>101.4939</v>
      </c>
      <c r="K128">
        <v>1000</v>
      </c>
      <c r="L128">
        <v>2</v>
      </c>
      <c r="M128">
        <v>2.4914999999999998</v>
      </c>
      <c r="N128" t="s">
        <v>53</v>
      </c>
      <c r="O128" t="s">
        <v>54</v>
      </c>
      <c r="P128" t="s">
        <v>55</v>
      </c>
      <c r="Q128">
        <v>20230612</v>
      </c>
      <c r="R128" t="s">
        <v>56</v>
      </c>
    </row>
    <row r="129" spans="1:18">
      <c r="A129">
        <v>0</v>
      </c>
      <c r="B129" t="s">
        <v>185</v>
      </c>
      <c r="G129" s="1">
        <v>45089</v>
      </c>
      <c r="H129">
        <v>0</v>
      </c>
      <c r="J129">
        <v>102.3848</v>
      </c>
      <c r="K129">
        <v>1000</v>
      </c>
      <c r="L129">
        <v>2</v>
      </c>
      <c r="M129">
        <v>2.4500000000000002</v>
      </c>
      <c r="N129" t="s">
        <v>58</v>
      </c>
      <c r="O129" t="s">
        <v>54</v>
      </c>
      <c r="P129" t="s">
        <v>59</v>
      </c>
      <c r="Q129">
        <v>20230612</v>
      </c>
      <c r="R129" t="s">
        <v>56</v>
      </c>
    </row>
    <row r="130" spans="1:18">
      <c r="A130">
        <v>0</v>
      </c>
      <c r="B130" t="s">
        <v>186</v>
      </c>
      <c r="G130" s="1">
        <v>45090</v>
      </c>
      <c r="H130">
        <v>0</v>
      </c>
      <c r="J130">
        <v>101.494</v>
      </c>
      <c r="K130">
        <v>1000</v>
      </c>
      <c r="L130">
        <v>2</v>
      </c>
      <c r="M130">
        <v>2.4910999999999999</v>
      </c>
      <c r="N130" t="s">
        <v>53</v>
      </c>
      <c r="O130" t="s">
        <v>54</v>
      </c>
      <c r="P130" t="s">
        <v>55</v>
      </c>
      <c r="Q130">
        <v>20230613</v>
      </c>
      <c r="R130" t="s">
        <v>56</v>
      </c>
    </row>
    <row r="131" spans="1:18">
      <c r="A131">
        <v>0</v>
      </c>
      <c r="B131" t="s">
        <v>187</v>
      </c>
      <c r="G131" s="1">
        <v>45090</v>
      </c>
      <c r="H131">
        <v>0</v>
      </c>
      <c r="J131">
        <v>102.4906</v>
      </c>
      <c r="K131">
        <v>1000</v>
      </c>
      <c r="L131">
        <v>2</v>
      </c>
      <c r="M131">
        <v>2.41</v>
      </c>
      <c r="N131" t="s">
        <v>58</v>
      </c>
      <c r="O131" t="s">
        <v>54</v>
      </c>
      <c r="P131" t="s">
        <v>59</v>
      </c>
      <c r="Q131">
        <v>20230613</v>
      </c>
      <c r="R131" t="s">
        <v>56</v>
      </c>
    </row>
    <row r="132" spans="1:18">
      <c r="A132">
        <v>0</v>
      </c>
      <c r="B132" t="s">
        <v>188</v>
      </c>
      <c r="G132" s="1">
        <v>45092</v>
      </c>
      <c r="H132">
        <v>0</v>
      </c>
      <c r="J132">
        <v>102.40479999999999</v>
      </c>
      <c r="K132">
        <v>1000</v>
      </c>
      <c r="L132">
        <v>2</v>
      </c>
      <c r="M132">
        <v>2.44</v>
      </c>
      <c r="N132" t="s">
        <v>58</v>
      </c>
      <c r="O132" t="s">
        <v>54</v>
      </c>
      <c r="P132" t="s">
        <v>55</v>
      </c>
      <c r="Q132">
        <v>20230615</v>
      </c>
      <c r="R132" t="s">
        <v>56</v>
      </c>
    </row>
    <row r="133" spans="1:18">
      <c r="A133">
        <v>0</v>
      </c>
      <c r="B133" t="s">
        <v>189</v>
      </c>
      <c r="G133" s="1">
        <v>45092</v>
      </c>
      <c r="H133">
        <v>0</v>
      </c>
      <c r="J133">
        <v>101.6771</v>
      </c>
      <c r="K133">
        <v>1000</v>
      </c>
      <c r="L133">
        <v>2</v>
      </c>
      <c r="M133">
        <v>2.4300000000000002</v>
      </c>
      <c r="N133" t="s">
        <v>53</v>
      </c>
      <c r="O133" t="s">
        <v>54</v>
      </c>
      <c r="P133" t="s">
        <v>59</v>
      </c>
      <c r="Q133">
        <v>20230615</v>
      </c>
      <c r="R133" t="s">
        <v>56</v>
      </c>
    </row>
    <row r="134" spans="1:18">
      <c r="A134">
        <v>0</v>
      </c>
      <c r="B134" t="s">
        <v>190</v>
      </c>
      <c r="G134" s="1">
        <v>45093</v>
      </c>
      <c r="H134">
        <v>0</v>
      </c>
      <c r="J134">
        <v>102.3916</v>
      </c>
      <c r="K134">
        <v>1000</v>
      </c>
      <c r="L134">
        <v>2</v>
      </c>
      <c r="M134">
        <v>2.444</v>
      </c>
      <c r="N134" t="s">
        <v>58</v>
      </c>
      <c r="O134" t="s">
        <v>54</v>
      </c>
      <c r="P134" t="s">
        <v>55</v>
      </c>
      <c r="Q134">
        <v>20230616</v>
      </c>
      <c r="R134" t="s">
        <v>56</v>
      </c>
    </row>
    <row r="135" spans="1:18">
      <c r="A135">
        <v>0</v>
      </c>
      <c r="B135" t="s">
        <v>191</v>
      </c>
      <c r="G135" s="1">
        <v>45093</v>
      </c>
      <c r="H135">
        <v>0</v>
      </c>
      <c r="J135">
        <v>101.5826</v>
      </c>
      <c r="K135">
        <v>1000</v>
      </c>
      <c r="L135">
        <v>2</v>
      </c>
      <c r="M135">
        <v>2.4607000000000001</v>
      </c>
      <c r="N135" t="s">
        <v>53</v>
      </c>
      <c r="O135" t="s">
        <v>54</v>
      </c>
      <c r="P135" t="s">
        <v>59</v>
      </c>
      <c r="Q135">
        <v>20230616</v>
      </c>
      <c r="R135" t="s">
        <v>56</v>
      </c>
    </row>
    <row r="136" spans="1:18">
      <c r="A136">
        <v>0</v>
      </c>
      <c r="B136" t="s">
        <v>192</v>
      </c>
      <c r="G136" s="1">
        <v>45096</v>
      </c>
      <c r="H136">
        <v>0</v>
      </c>
      <c r="J136">
        <v>101.39960000000001</v>
      </c>
      <c r="K136">
        <v>1000</v>
      </c>
      <c r="L136">
        <v>2</v>
      </c>
      <c r="M136">
        <v>2.52</v>
      </c>
      <c r="N136" t="s">
        <v>53</v>
      </c>
      <c r="O136" t="s">
        <v>54</v>
      </c>
      <c r="P136" t="s">
        <v>55</v>
      </c>
      <c r="Q136">
        <v>20230619</v>
      </c>
      <c r="R136" t="s">
        <v>56</v>
      </c>
    </row>
    <row r="137" spans="1:18">
      <c r="A137">
        <v>0</v>
      </c>
      <c r="B137" t="s">
        <v>193</v>
      </c>
      <c r="G137" s="1">
        <v>45096</v>
      </c>
      <c r="H137">
        <v>0</v>
      </c>
      <c r="J137">
        <v>102.3416</v>
      </c>
      <c r="K137">
        <v>1000</v>
      </c>
      <c r="L137">
        <v>2</v>
      </c>
      <c r="M137">
        <v>2.46</v>
      </c>
      <c r="N137" t="s">
        <v>58</v>
      </c>
      <c r="O137" t="s">
        <v>54</v>
      </c>
      <c r="P137" t="s">
        <v>59</v>
      </c>
      <c r="Q137">
        <v>20230619</v>
      </c>
      <c r="R137" t="s">
        <v>56</v>
      </c>
    </row>
    <row r="138" spans="1:18">
      <c r="A138">
        <v>0</v>
      </c>
      <c r="B138" t="s">
        <v>194</v>
      </c>
      <c r="G138" s="1">
        <v>45097</v>
      </c>
      <c r="H138">
        <v>0</v>
      </c>
      <c r="J138">
        <v>101.3382</v>
      </c>
      <c r="K138">
        <v>1000</v>
      </c>
      <c r="L138">
        <v>2</v>
      </c>
      <c r="M138">
        <v>2.54</v>
      </c>
      <c r="N138" t="s">
        <v>53</v>
      </c>
      <c r="O138" t="s">
        <v>54</v>
      </c>
      <c r="P138" t="s">
        <v>55</v>
      </c>
      <c r="Q138">
        <v>20230620</v>
      </c>
      <c r="R138" t="s">
        <v>56</v>
      </c>
    </row>
    <row r="139" spans="1:18">
      <c r="A139">
        <v>0</v>
      </c>
      <c r="B139" t="s">
        <v>195</v>
      </c>
      <c r="G139" s="1">
        <v>45097</v>
      </c>
      <c r="H139">
        <v>0</v>
      </c>
      <c r="J139">
        <v>102.33929999999999</v>
      </c>
      <c r="K139">
        <v>1000</v>
      </c>
      <c r="L139">
        <v>2</v>
      </c>
      <c r="M139">
        <v>2.46</v>
      </c>
      <c r="N139" t="s">
        <v>58</v>
      </c>
      <c r="O139" t="s">
        <v>54</v>
      </c>
      <c r="P139" t="s">
        <v>59</v>
      </c>
      <c r="Q139">
        <v>20230620</v>
      </c>
      <c r="R139" t="s">
        <v>56</v>
      </c>
    </row>
    <row r="140" spans="1:18">
      <c r="A140">
        <v>0</v>
      </c>
      <c r="B140" t="s">
        <v>196</v>
      </c>
      <c r="G140" s="1">
        <v>45111</v>
      </c>
      <c r="H140">
        <v>0</v>
      </c>
      <c r="J140">
        <v>102.4395</v>
      </c>
      <c r="K140">
        <v>1000</v>
      </c>
      <c r="L140">
        <v>2</v>
      </c>
      <c r="M140">
        <v>2.41</v>
      </c>
      <c r="N140" t="s">
        <v>58</v>
      </c>
      <c r="O140" t="s">
        <v>54</v>
      </c>
      <c r="P140" t="s">
        <v>55</v>
      </c>
      <c r="Q140">
        <v>20230704</v>
      </c>
      <c r="R140" t="s">
        <v>56</v>
      </c>
    </row>
    <row r="141" spans="1:18">
      <c r="A141">
        <v>0</v>
      </c>
      <c r="B141" t="s">
        <v>197</v>
      </c>
      <c r="G141" s="1">
        <v>45111</v>
      </c>
      <c r="H141">
        <v>0</v>
      </c>
      <c r="J141">
        <v>101.6795</v>
      </c>
      <c r="K141">
        <v>1000</v>
      </c>
      <c r="L141">
        <v>2</v>
      </c>
      <c r="M141">
        <v>2.4207000000000001</v>
      </c>
      <c r="N141" t="s">
        <v>53</v>
      </c>
      <c r="O141" t="s">
        <v>54</v>
      </c>
      <c r="P141" t="s">
        <v>59</v>
      </c>
      <c r="Q141">
        <v>20230704</v>
      </c>
      <c r="R141" t="s">
        <v>56</v>
      </c>
    </row>
    <row r="142" spans="1:18">
      <c r="A142">
        <v>0</v>
      </c>
      <c r="B142" t="s">
        <v>198</v>
      </c>
      <c r="G142" s="1">
        <v>45112</v>
      </c>
      <c r="H142">
        <v>0</v>
      </c>
      <c r="J142">
        <v>102.4503</v>
      </c>
      <c r="K142">
        <v>1000</v>
      </c>
      <c r="L142">
        <v>2</v>
      </c>
      <c r="M142">
        <v>2.4049999999999998</v>
      </c>
      <c r="N142" t="s">
        <v>58</v>
      </c>
      <c r="O142" t="s">
        <v>54</v>
      </c>
      <c r="P142" t="s">
        <v>55</v>
      </c>
      <c r="Q142">
        <v>20230705</v>
      </c>
      <c r="R142" t="s">
        <v>56</v>
      </c>
    </row>
    <row r="143" spans="1:18">
      <c r="A143">
        <v>0</v>
      </c>
      <c r="B143" t="s">
        <v>199</v>
      </c>
      <c r="G143" s="1">
        <v>45112</v>
      </c>
      <c r="H143">
        <v>0</v>
      </c>
      <c r="J143">
        <v>101.6803</v>
      </c>
      <c r="K143">
        <v>1000</v>
      </c>
      <c r="L143">
        <v>2</v>
      </c>
      <c r="M143">
        <v>2.42</v>
      </c>
      <c r="N143" t="s">
        <v>53</v>
      </c>
      <c r="O143" t="s">
        <v>54</v>
      </c>
      <c r="P143" t="s">
        <v>59</v>
      </c>
      <c r="Q143">
        <v>20230705</v>
      </c>
      <c r="R143" t="s">
        <v>56</v>
      </c>
    </row>
    <row r="144" spans="1:18">
      <c r="A144">
        <v>0</v>
      </c>
      <c r="B144" t="s">
        <v>200</v>
      </c>
      <c r="G144" s="1">
        <v>45125</v>
      </c>
      <c r="H144">
        <v>0</v>
      </c>
      <c r="J144">
        <v>101.63460000000001</v>
      </c>
      <c r="K144">
        <v>1000</v>
      </c>
      <c r="L144">
        <v>2</v>
      </c>
      <c r="M144">
        <v>2.4295</v>
      </c>
      <c r="N144" t="s">
        <v>53</v>
      </c>
      <c r="O144" t="s">
        <v>54</v>
      </c>
      <c r="P144" t="s">
        <v>55</v>
      </c>
      <c r="Q144">
        <v>20230718</v>
      </c>
      <c r="R144" t="s">
        <v>56</v>
      </c>
    </row>
    <row r="145" spans="1:18">
      <c r="A145">
        <v>0</v>
      </c>
      <c r="B145" t="s">
        <v>201</v>
      </c>
      <c r="G145" s="1">
        <v>45125</v>
      </c>
      <c r="H145">
        <v>0</v>
      </c>
      <c r="J145">
        <v>102.4645</v>
      </c>
      <c r="K145">
        <v>1000</v>
      </c>
      <c r="L145">
        <v>2</v>
      </c>
      <c r="M145">
        <v>2.3875000000000002</v>
      </c>
      <c r="N145" t="s">
        <v>58</v>
      </c>
      <c r="O145" t="s">
        <v>54</v>
      </c>
      <c r="P145" t="s">
        <v>59</v>
      </c>
      <c r="Q145">
        <v>20230718</v>
      </c>
      <c r="R145" t="s">
        <v>56</v>
      </c>
    </row>
    <row r="146" spans="1:18">
      <c r="A146">
        <v>0</v>
      </c>
      <c r="B146" t="s">
        <v>202</v>
      </c>
      <c r="G146" s="1">
        <v>45131</v>
      </c>
      <c r="H146">
        <v>0</v>
      </c>
      <c r="J146">
        <v>102.467</v>
      </c>
      <c r="K146">
        <v>1000</v>
      </c>
      <c r="L146">
        <v>2</v>
      </c>
      <c r="M146">
        <v>2.3807999999999998</v>
      </c>
      <c r="N146" t="s">
        <v>58</v>
      </c>
      <c r="O146" t="s">
        <v>54</v>
      </c>
      <c r="P146" t="s">
        <v>55</v>
      </c>
      <c r="Q146">
        <v>20230724</v>
      </c>
      <c r="R146" t="s">
        <v>56</v>
      </c>
    </row>
    <row r="147" spans="1:18">
      <c r="A147">
        <v>0</v>
      </c>
      <c r="B147" t="s">
        <v>203</v>
      </c>
      <c r="G147" s="1">
        <v>45131</v>
      </c>
      <c r="H147">
        <v>0</v>
      </c>
      <c r="J147">
        <v>101.71339999999999</v>
      </c>
      <c r="K147">
        <v>1000</v>
      </c>
      <c r="L147">
        <v>2</v>
      </c>
      <c r="M147">
        <v>2.4</v>
      </c>
      <c r="N147" t="s">
        <v>53</v>
      </c>
      <c r="O147" t="s">
        <v>54</v>
      </c>
      <c r="P147" t="s">
        <v>59</v>
      </c>
      <c r="Q147">
        <v>20230724</v>
      </c>
      <c r="R147" t="s">
        <v>56</v>
      </c>
    </row>
    <row r="148" spans="1:18">
      <c r="A148">
        <v>0</v>
      </c>
      <c r="B148" t="s">
        <v>204</v>
      </c>
      <c r="G148" s="1">
        <v>45133</v>
      </c>
      <c r="H148">
        <v>0</v>
      </c>
      <c r="J148">
        <v>101.5599</v>
      </c>
      <c r="K148">
        <v>1000</v>
      </c>
      <c r="L148">
        <v>2</v>
      </c>
      <c r="M148">
        <v>2.4514</v>
      </c>
      <c r="N148" t="s">
        <v>53</v>
      </c>
      <c r="O148" t="s">
        <v>54</v>
      </c>
      <c r="P148" t="s">
        <v>55</v>
      </c>
      <c r="Q148">
        <v>20230726</v>
      </c>
      <c r="R148" t="s">
        <v>56</v>
      </c>
    </row>
    <row r="149" spans="1:18">
      <c r="A149">
        <v>0</v>
      </c>
      <c r="B149" t="s">
        <v>205</v>
      </c>
      <c r="G149" s="1">
        <v>45133</v>
      </c>
      <c r="H149">
        <v>0</v>
      </c>
      <c r="J149">
        <v>102.4755</v>
      </c>
      <c r="K149">
        <v>1000</v>
      </c>
      <c r="L149">
        <v>2</v>
      </c>
      <c r="M149">
        <v>2.3755999999999999</v>
      </c>
      <c r="N149" t="s">
        <v>58</v>
      </c>
      <c r="O149" t="s">
        <v>54</v>
      </c>
      <c r="P149" t="s">
        <v>59</v>
      </c>
      <c r="Q149">
        <v>20230726</v>
      </c>
      <c r="R149" t="s">
        <v>56</v>
      </c>
    </row>
    <row r="150" spans="1:18">
      <c r="A150">
        <v>0</v>
      </c>
      <c r="B150" t="s">
        <v>206</v>
      </c>
      <c r="G150" s="1">
        <v>45134</v>
      </c>
      <c r="H150">
        <v>0</v>
      </c>
      <c r="J150">
        <v>102.3579</v>
      </c>
      <c r="K150">
        <v>1000</v>
      </c>
      <c r="L150">
        <v>2</v>
      </c>
      <c r="M150">
        <v>2.42</v>
      </c>
      <c r="N150" t="s">
        <v>58</v>
      </c>
      <c r="O150" t="s">
        <v>54</v>
      </c>
      <c r="P150" t="s">
        <v>55</v>
      </c>
      <c r="Q150">
        <v>20230727</v>
      </c>
      <c r="R150" t="s">
        <v>56</v>
      </c>
    </row>
    <row r="151" spans="1:18">
      <c r="A151">
        <v>0</v>
      </c>
      <c r="B151" t="s">
        <v>207</v>
      </c>
      <c r="G151" s="1">
        <v>45134</v>
      </c>
      <c r="H151">
        <v>0</v>
      </c>
      <c r="J151">
        <v>101.6506</v>
      </c>
      <c r="K151">
        <v>1000</v>
      </c>
      <c r="L151">
        <v>2</v>
      </c>
      <c r="M151">
        <v>2.42</v>
      </c>
      <c r="N151" t="s">
        <v>53</v>
      </c>
      <c r="O151" t="s">
        <v>54</v>
      </c>
      <c r="P151" t="s">
        <v>59</v>
      </c>
      <c r="Q151">
        <v>20230727</v>
      </c>
      <c r="R151" t="s">
        <v>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6"/>
  <sheetViews>
    <sheetView workbookViewId="0">
      <selection activeCell="C2" sqref="C2"/>
    </sheetView>
  </sheetViews>
  <sheetFormatPr defaultColWidth="8.88671875" defaultRowHeight="14.4"/>
  <cols>
    <col min="1" max="1" width="15.88671875" customWidth="1"/>
  </cols>
  <sheetData>
    <row r="1" spans="1:5">
      <c r="A1" s="1">
        <v>44774</v>
      </c>
      <c r="B1" t="s">
        <v>55</v>
      </c>
      <c r="C1">
        <v>0</v>
      </c>
      <c r="E1">
        <f>SUM(C1:C75)</f>
        <v>276</v>
      </c>
    </row>
    <row r="2" spans="1:5">
      <c r="A2" s="1">
        <v>44783</v>
      </c>
      <c r="B2" t="s">
        <v>59</v>
      </c>
      <c r="C2">
        <f>IF(MOD(COUNT($A$1:A2),2)=0,A2-A1,0)</f>
        <v>9</v>
      </c>
    </row>
    <row r="3" spans="1:5">
      <c r="A3" s="1">
        <v>44784</v>
      </c>
      <c r="B3" t="s">
        <v>59</v>
      </c>
      <c r="C3">
        <f>IF(MOD(COUNT($A$1:A3),2)=0,A3-A2,0)</f>
        <v>0</v>
      </c>
    </row>
    <row r="4" spans="1:5">
      <c r="A4" s="1">
        <v>44790</v>
      </c>
      <c r="B4" t="s">
        <v>55</v>
      </c>
      <c r="C4">
        <f>IF(MOD(COUNT($A$1:A4),2)=0,A4-A3,0)</f>
        <v>6</v>
      </c>
    </row>
    <row r="5" spans="1:5">
      <c r="A5" s="1">
        <v>44791</v>
      </c>
      <c r="B5" t="s">
        <v>55</v>
      </c>
      <c r="C5">
        <f>IF(MOD(COUNT($A$1:A5),2)=0,A5-A4,0)</f>
        <v>0</v>
      </c>
    </row>
    <row r="6" spans="1:5">
      <c r="A6" s="1">
        <v>44803</v>
      </c>
      <c r="B6" t="s">
        <v>59</v>
      </c>
      <c r="C6">
        <f>IF(MOD(COUNT($A$1:A6),2)=0,A6-A5,0)</f>
        <v>12</v>
      </c>
    </row>
    <row r="7" spans="1:5">
      <c r="A7" s="1">
        <v>44804</v>
      </c>
      <c r="B7" t="s">
        <v>59</v>
      </c>
      <c r="C7">
        <f>IF(MOD(COUNT($A$1:A7),2)=0,A7-A6,0)</f>
        <v>0</v>
      </c>
    </row>
    <row r="8" spans="1:5">
      <c r="A8" s="1">
        <v>44805</v>
      </c>
      <c r="B8" t="s">
        <v>55</v>
      </c>
      <c r="C8">
        <f>IF(MOD(COUNT($A$1:A8),2)=0,A8-A7,0)</f>
        <v>1</v>
      </c>
    </row>
    <row r="9" spans="1:5">
      <c r="A9" s="1">
        <v>44806</v>
      </c>
      <c r="B9" t="s">
        <v>59</v>
      </c>
      <c r="C9">
        <f>IF(MOD(COUNT($A$1:A9),2)=0,A9-A8,0)</f>
        <v>0</v>
      </c>
    </row>
    <row r="10" spans="1:5">
      <c r="A10" s="1">
        <v>44810</v>
      </c>
      <c r="B10" t="s">
        <v>55</v>
      </c>
      <c r="C10">
        <f>IF(MOD(COUNT($A$1:A10),2)=0,A10-A9,0)</f>
        <v>4</v>
      </c>
    </row>
    <row r="11" spans="1:5">
      <c r="A11" s="1">
        <v>44811</v>
      </c>
      <c r="B11" t="s">
        <v>55</v>
      </c>
      <c r="C11">
        <f>IF(MOD(COUNT($A$1:A11),2)=0,A11-A10,0)</f>
        <v>0</v>
      </c>
    </row>
    <row r="12" spans="1:5">
      <c r="A12" s="1">
        <v>44825</v>
      </c>
      <c r="B12" t="s">
        <v>59</v>
      </c>
      <c r="C12">
        <f>IF(MOD(COUNT($A$1:A12),2)=0,A12-A11,0)</f>
        <v>14</v>
      </c>
    </row>
    <row r="13" spans="1:5">
      <c r="A13" s="1">
        <v>44830</v>
      </c>
      <c r="B13" t="s">
        <v>59</v>
      </c>
      <c r="C13">
        <f>IF(MOD(COUNT($A$1:A13),2)=0,A13-A12,0)</f>
        <v>0</v>
      </c>
    </row>
    <row r="14" spans="1:5">
      <c r="A14" s="1">
        <v>44832</v>
      </c>
      <c r="B14" t="s">
        <v>55</v>
      </c>
      <c r="C14">
        <f>IF(MOD(COUNT($A$1:A14),2)=0,A14-A13,0)</f>
        <v>2</v>
      </c>
    </row>
    <row r="15" spans="1:5">
      <c r="A15" s="1">
        <v>44844</v>
      </c>
      <c r="B15" t="s">
        <v>55</v>
      </c>
      <c r="C15">
        <f>IF(MOD(COUNT($A$1:A15),2)=0,A15-A14,0)</f>
        <v>0</v>
      </c>
    </row>
    <row r="16" spans="1:5">
      <c r="A16" s="1">
        <v>44866</v>
      </c>
      <c r="B16" t="s">
        <v>59</v>
      </c>
      <c r="C16">
        <f>IF(MOD(COUNT($A$1:A16),2)=0,A16-A15,0)</f>
        <v>22</v>
      </c>
    </row>
    <row r="17" spans="1:3">
      <c r="A17" s="1">
        <v>44867</v>
      </c>
      <c r="B17" t="s">
        <v>59</v>
      </c>
      <c r="C17">
        <f>IF(MOD(COUNT($A$1:A17),2)=0,A17-A16,0)</f>
        <v>0</v>
      </c>
    </row>
    <row r="18" spans="1:3">
      <c r="A18" s="1">
        <v>44868</v>
      </c>
      <c r="B18" t="s">
        <v>55</v>
      </c>
      <c r="C18">
        <f>IF(MOD(COUNT($A$1:A18),2)=0,A18-A17,0)</f>
        <v>1</v>
      </c>
    </row>
    <row r="19" spans="1:3">
      <c r="A19" s="1">
        <v>44869</v>
      </c>
      <c r="B19" t="s">
        <v>55</v>
      </c>
      <c r="C19">
        <f>IF(MOD(COUNT($A$1:A19),2)=0,A19-A18,0)</f>
        <v>0</v>
      </c>
    </row>
    <row r="20" spans="1:3">
      <c r="A20" s="1">
        <v>44879</v>
      </c>
      <c r="B20" t="s">
        <v>59</v>
      </c>
      <c r="C20">
        <f>IF(MOD(COUNT($A$1:A20),2)=0,A20-A19,0)</f>
        <v>10</v>
      </c>
    </row>
    <row r="21" spans="1:3">
      <c r="A21" s="1">
        <v>44881</v>
      </c>
      <c r="B21" t="s">
        <v>59</v>
      </c>
      <c r="C21">
        <f>IF(MOD(COUNT($A$1:A21),2)=0,A21-A20,0)</f>
        <v>0</v>
      </c>
    </row>
    <row r="22" spans="1:3">
      <c r="A22" s="1">
        <v>44890</v>
      </c>
      <c r="B22" t="s">
        <v>55</v>
      </c>
      <c r="C22">
        <f>IF(MOD(COUNT($A$1:A22),2)=0,A22-A21,0)</f>
        <v>9</v>
      </c>
    </row>
    <row r="23" spans="1:3">
      <c r="A23" s="1">
        <v>44890</v>
      </c>
      <c r="B23" t="s">
        <v>59</v>
      </c>
      <c r="C23">
        <f>IF(MOD(COUNT($A$1:A23),2)=0,A23-A22,0)</f>
        <v>0</v>
      </c>
    </row>
    <row r="24" spans="1:3">
      <c r="A24" s="1">
        <v>44893</v>
      </c>
      <c r="B24" t="s">
        <v>55</v>
      </c>
      <c r="C24">
        <f>IF(MOD(COUNT($A$1:A24),2)=0,A24-A23,0)</f>
        <v>3</v>
      </c>
    </row>
    <row r="25" spans="1:3">
      <c r="A25" s="1">
        <v>44894</v>
      </c>
      <c r="B25" t="s">
        <v>59</v>
      </c>
      <c r="C25">
        <f>IF(MOD(COUNT($A$1:A25),2)=0,A25-A24,0)</f>
        <v>0</v>
      </c>
    </row>
    <row r="26" spans="1:3">
      <c r="A26" s="1">
        <v>44895</v>
      </c>
      <c r="B26" t="s">
        <v>55</v>
      </c>
      <c r="C26">
        <f>IF(MOD(COUNT($A$1:A26),2)=0,A26-A25,0)</f>
        <v>1</v>
      </c>
    </row>
    <row r="27" spans="1:3">
      <c r="A27" s="1">
        <v>44901</v>
      </c>
      <c r="B27" t="s">
        <v>59</v>
      </c>
      <c r="C27">
        <f>IF(MOD(COUNT($A$1:A27),2)=0,A27-A26,0)</f>
        <v>0</v>
      </c>
    </row>
    <row r="28" spans="1:3">
      <c r="A28" s="1">
        <v>44902</v>
      </c>
      <c r="B28" t="s">
        <v>55</v>
      </c>
      <c r="C28">
        <f>IF(MOD(COUNT($A$1:A28),2)=0,A28-A27,0)</f>
        <v>1</v>
      </c>
    </row>
    <row r="29" spans="1:3">
      <c r="A29" s="1">
        <v>44903</v>
      </c>
      <c r="B29" t="s">
        <v>59</v>
      </c>
      <c r="C29">
        <f>IF(MOD(COUNT($A$1:A29),2)=0,A29-A28,0)</f>
        <v>0</v>
      </c>
    </row>
    <row r="30" spans="1:3">
      <c r="A30" s="1">
        <v>44909</v>
      </c>
      <c r="B30" t="s">
        <v>55</v>
      </c>
      <c r="C30">
        <f>IF(MOD(COUNT($A$1:A30),2)=0,A30-A29,0)</f>
        <v>6</v>
      </c>
    </row>
    <row r="31" spans="1:3">
      <c r="A31" s="1">
        <v>44910</v>
      </c>
      <c r="B31" t="s">
        <v>59</v>
      </c>
      <c r="C31">
        <f>IF(MOD(COUNT($A$1:A31),2)=0,A31-A30,0)</f>
        <v>0</v>
      </c>
    </row>
    <row r="32" spans="1:3">
      <c r="A32" s="1">
        <v>44925</v>
      </c>
      <c r="B32" t="s">
        <v>55</v>
      </c>
      <c r="C32">
        <f>IF(MOD(COUNT($A$1:A32),2)=0,A32-A31,0)</f>
        <v>15</v>
      </c>
    </row>
    <row r="33" spans="1:3">
      <c r="A33" s="1">
        <v>44932</v>
      </c>
      <c r="B33" t="s">
        <v>59</v>
      </c>
      <c r="C33">
        <f>IF(MOD(COUNT($A$1:A33),2)=0,A33-A32,0)</f>
        <v>0</v>
      </c>
    </row>
    <row r="34" spans="1:3">
      <c r="A34" s="1">
        <v>44939</v>
      </c>
      <c r="B34" t="s">
        <v>55</v>
      </c>
      <c r="C34">
        <f>IF(MOD(COUNT($A$1:A34),2)=0,A34-A33,0)</f>
        <v>7</v>
      </c>
    </row>
    <row r="35" spans="1:3">
      <c r="A35" s="1">
        <v>44943</v>
      </c>
      <c r="B35" t="s">
        <v>55</v>
      </c>
      <c r="C35">
        <f>IF(MOD(COUNT($A$1:A35),2)=0,A35-A34,0)</f>
        <v>0</v>
      </c>
    </row>
    <row r="36" spans="1:3">
      <c r="A36" s="1">
        <v>44958</v>
      </c>
      <c r="B36" t="s">
        <v>59</v>
      </c>
      <c r="C36">
        <f>IF(MOD(COUNT($A$1:A36),2)=0,A36-A35,0)</f>
        <v>15</v>
      </c>
    </row>
    <row r="37" spans="1:3">
      <c r="A37" s="1">
        <v>44958</v>
      </c>
      <c r="B37" t="s">
        <v>59</v>
      </c>
      <c r="C37">
        <f>IF(MOD(COUNT($A$1:A37),2)=0,A37-A36,0)</f>
        <v>0</v>
      </c>
    </row>
    <row r="38" spans="1:3">
      <c r="A38" s="1">
        <v>44963</v>
      </c>
      <c r="B38" t="s">
        <v>55</v>
      </c>
      <c r="C38">
        <f>IF(MOD(COUNT($A$1:A38),2)=0,A38-A37,0)</f>
        <v>5</v>
      </c>
    </row>
    <row r="39" spans="1:3">
      <c r="A39" s="1">
        <v>44963</v>
      </c>
      <c r="B39" t="s">
        <v>55</v>
      </c>
      <c r="C39">
        <f>IF(MOD(COUNT($A$1:A39),2)=0,A39-A38,0)</f>
        <v>0</v>
      </c>
    </row>
    <row r="40" spans="1:3">
      <c r="A40" s="1">
        <v>44964</v>
      </c>
      <c r="B40" t="s">
        <v>59</v>
      </c>
      <c r="C40">
        <f>IF(MOD(COUNT($A$1:A40),2)=0,A40-A39,0)</f>
        <v>1</v>
      </c>
    </row>
    <row r="41" spans="1:3">
      <c r="A41" s="1">
        <v>44966</v>
      </c>
      <c r="B41" t="s">
        <v>55</v>
      </c>
      <c r="C41">
        <f>IF(MOD(COUNT($A$1:A41),2)=0,A41-A40,0)</f>
        <v>0</v>
      </c>
    </row>
    <row r="42" spans="1:3">
      <c r="A42" s="1">
        <v>44972</v>
      </c>
      <c r="B42" t="s">
        <v>59</v>
      </c>
      <c r="C42">
        <f>IF(MOD(COUNT($A$1:A42),2)=0,A42-A41,0)</f>
        <v>6</v>
      </c>
    </row>
    <row r="43" spans="1:3">
      <c r="A43" s="1">
        <v>44974</v>
      </c>
      <c r="B43" t="s">
        <v>59</v>
      </c>
      <c r="C43">
        <f>IF(MOD(COUNT($A$1:A43),2)=0,A43-A42,0)</f>
        <v>0</v>
      </c>
    </row>
    <row r="44" spans="1:3">
      <c r="A44" s="1">
        <v>44978</v>
      </c>
      <c r="B44" t="s">
        <v>55</v>
      </c>
      <c r="C44">
        <f>IF(MOD(COUNT($A$1:A44),2)=0,A44-A43,0)</f>
        <v>4</v>
      </c>
    </row>
    <row r="45" spans="1:3">
      <c r="A45" s="1">
        <v>44979</v>
      </c>
      <c r="B45" t="s">
        <v>59</v>
      </c>
      <c r="C45">
        <f>IF(MOD(COUNT($A$1:A45),2)=0,A45-A44,0)</f>
        <v>0</v>
      </c>
    </row>
    <row r="46" spans="1:3">
      <c r="A46" s="1">
        <v>44987</v>
      </c>
      <c r="B46" t="s">
        <v>55</v>
      </c>
      <c r="C46">
        <f>IF(MOD(COUNT($A$1:A46),2)=0,A46-A45,0)</f>
        <v>8</v>
      </c>
    </row>
    <row r="47" spans="1:3">
      <c r="A47" s="1">
        <v>44991</v>
      </c>
      <c r="B47" t="s">
        <v>55</v>
      </c>
      <c r="C47">
        <f>IF(MOD(COUNT($A$1:A47),2)=0,A47-A46,0)</f>
        <v>0</v>
      </c>
    </row>
    <row r="48" spans="1:3">
      <c r="A48" s="1">
        <v>45006</v>
      </c>
      <c r="B48" t="s">
        <v>59</v>
      </c>
      <c r="C48">
        <f>IF(MOD(COUNT($A$1:A48),2)=0,A48-A47,0)</f>
        <v>15</v>
      </c>
    </row>
    <row r="49" spans="1:3">
      <c r="A49" s="1">
        <v>45014</v>
      </c>
      <c r="B49" t="s">
        <v>59</v>
      </c>
      <c r="C49">
        <f>IF(MOD(COUNT($A$1:A49),2)=0,A49-A48,0)</f>
        <v>0</v>
      </c>
    </row>
    <row r="50" spans="1:3">
      <c r="A50" s="1">
        <v>45016</v>
      </c>
      <c r="B50" t="s">
        <v>55</v>
      </c>
      <c r="C50">
        <f>IF(MOD(COUNT($A$1:A50),2)=0,A50-A49,0)</f>
        <v>2</v>
      </c>
    </row>
    <row r="51" spans="1:3">
      <c r="A51" s="1">
        <v>45019</v>
      </c>
      <c r="B51" t="s">
        <v>55</v>
      </c>
      <c r="C51">
        <f>IF(MOD(COUNT($A$1:A51),2)=0,A51-A50,0)</f>
        <v>0</v>
      </c>
    </row>
    <row r="52" spans="1:3">
      <c r="A52" s="1">
        <v>45022</v>
      </c>
      <c r="B52" t="s">
        <v>59</v>
      </c>
      <c r="C52">
        <f>IF(MOD(COUNT($A$1:A52),2)=0,A52-A51,0)</f>
        <v>3</v>
      </c>
    </row>
    <row r="53" spans="1:3">
      <c r="A53" s="1">
        <v>45023</v>
      </c>
      <c r="B53" t="s">
        <v>59</v>
      </c>
      <c r="C53">
        <f>IF(MOD(COUNT($A$1:A53),2)=0,A53-A52,0)</f>
        <v>0</v>
      </c>
    </row>
    <row r="54" spans="1:3">
      <c r="A54" s="1">
        <v>45029</v>
      </c>
      <c r="B54" t="s">
        <v>55</v>
      </c>
      <c r="C54">
        <f>IF(MOD(COUNT($A$1:A54),2)=0,A54-A53,0)</f>
        <v>6</v>
      </c>
    </row>
    <row r="55" spans="1:3">
      <c r="A55" s="1">
        <v>45030</v>
      </c>
      <c r="B55" t="s">
        <v>55</v>
      </c>
      <c r="C55">
        <f>IF(MOD(COUNT($A$1:A55),2)=0,A55-A54,0)</f>
        <v>0</v>
      </c>
    </row>
    <row r="56" spans="1:3">
      <c r="A56" s="1">
        <v>45033</v>
      </c>
      <c r="B56" t="s">
        <v>59</v>
      </c>
      <c r="C56">
        <f>IF(MOD(COUNT($A$1:A56),2)=0,A56-A55,0)</f>
        <v>3</v>
      </c>
    </row>
    <row r="57" spans="1:3">
      <c r="A57" s="1">
        <v>45034</v>
      </c>
      <c r="B57" t="s">
        <v>59</v>
      </c>
      <c r="C57">
        <f>IF(MOD(COUNT($A$1:A57),2)=0,A57-A56,0)</f>
        <v>0</v>
      </c>
    </row>
    <row r="58" spans="1:3">
      <c r="A58" s="1">
        <v>45068</v>
      </c>
      <c r="B58" t="s">
        <v>55</v>
      </c>
      <c r="C58">
        <f>IF(MOD(COUNT($A$1:A58),2)=0,A58-A57,0)</f>
        <v>34</v>
      </c>
    </row>
    <row r="59" spans="1:3">
      <c r="A59" s="1">
        <v>45069</v>
      </c>
      <c r="B59" t="s">
        <v>55</v>
      </c>
      <c r="C59">
        <f>IF(MOD(COUNT($A$1:A59),2)=0,A59-A58,0)</f>
        <v>0</v>
      </c>
    </row>
    <row r="60" spans="1:3">
      <c r="A60" s="1">
        <v>45076</v>
      </c>
      <c r="B60" t="s">
        <v>59</v>
      </c>
      <c r="C60">
        <f>IF(MOD(COUNT($A$1:A60),2)=0,A60-A59,0)</f>
        <v>7</v>
      </c>
    </row>
    <row r="61" spans="1:3">
      <c r="A61" s="1">
        <v>45078</v>
      </c>
      <c r="B61" t="s">
        <v>55</v>
      </c>
      <c r="C61">
        <f>IF(MOD(COUNT($A$1:A61),2)=0,A61-A60,0)</f>
        <v>0</v>
      </c>
    </row>
    <row r="62" spans="1:3">
      <c r="A62" s="1">
        <v>45083</v>
      </c>
      <c r="B62" t="s">
        <v>59</v>
      </c>
      <c r="C62">
        <f>IF(MOD(COUNT($A$1:A62),2)=0,A62-A61,0)</f>
        <v>5</v>
      </c>
    </row>
    <row r="63" spans="1:3">
      <c r="A63" s="1">
        <v>45084</v>
      </c>
      <c r="B63" t="s">
        <v>59</v>
      </c>
      <c r="C63">
        <f>IF(MOD(COUNT($A$1:A63),2)=0,A63-A62,0)</f>
        <v>0</v>
      </c>
    </row>
    <row r="64" spans="1:3">
      <c r="A64" s="1">
        <v>45089</v>
      </c>
      <c r="B64" t="s">
        <v>55</v>
      </c>
      <c r="C64">
        <f>IF(MOD(COUNT($A$1:A64),2)=0,A64-A63,0)</f>
        <v>5</v>
      </c>
    </row>
    <row r="65" spans="1:3">
      <c r="A65" s="1">
        <v>45090</v>
      </c>
      <c r="B65" t="s">
        <v>55</v>
      </c>
      <c r="C65">
        <f>IF(MOD(COUNT($A$1:A65),2)=0,A65-A64,0)</f>
        <v>0</v>
      </c>
    </row>
    <row r="66" spans="1:3">
      <c r="A66" s="1">
        <v>45092</v>
      </c>
      <c r="B66" t="s">
        <v>59</v>
      </c>
      <c r="C66">
        <f>IF(MOD(COUNT($A$1:A66),2)=0,A66-A65,0)</f>
        <v>2</v>
      </c>
    </row>
    <row r="67" spans="1:3">
      <c r="A67" s="1">
        <v>45093</v>
      </c>
      <c r="B67" t="s">
        <v>59</v>
      </c>
      <c r="C67">
        <f>IF(MOD(COUNT($A$1:A67),2)=0,A67-A66,0)</f>
        <v>0</v>
      </c>
    </row>
    <row r="68" spans="1:3">
      <c r="A68" s="1">
        <v>45096</v>
      </c>
      <c r="B68" t="s">
        <v>55</v>
      </c>
      <c r="C68">
        <f>IF(MOD(COUNT($A$1:A68),2)=0,A68-A67,0)</f>
        <v>3</v>
      </c>
    </row>
    <row r="69" spans="1:3">
      <c r="A69" s="1">
        <v>45097</v>
      </c>
      <c r="B69" t="s">
        <v>55</v>
      </c>
      <c r="C69">
        <f>IF(MOD(COUNT($A$1:A69),2)=0,A69-A68,0)</f>
        <v>0</v>
      </c>
    </row>
    <row r="70" spans="1:3">
      <c r="A70" s="1">
        <v>45111</v>
      </c>
      <c r="B70" t="s">
        <v>59</v>
      </c>
      <c r="C70">
        <f>IF(MOD(COUNT($A$1:A70),2)=0,A70-A69,0)</f>
        <v>14</v>
      </c>
    </row>
    <row r="71" spans="1:3">
      <c r="A71" s="1">
        <v>45112</v>
      </c>
      <c r="B71" t="s">
        <v>59</v>
      </c>
      <c r="C71">
        <f>IF(MOD(COUNT($A$1:A71),2)=0,A71-A70,0)</f>
        <v>0</v>
      </c>
    </row>
    <row r="72" spans="1:3">
      <c r="A72" s="1">
        <v>45125</v>
      </c>
      <c r="B72" t="s">
        <v>55</v>
      </c>
      <c r="C72">
        <f>IF(MOD(COUNT($A$1:A72),2)=0,A72-A71,0)</f>
        <v>13</v>
      </c>
    </row>
    <row r="73" spans="1:3">
      <c r="A73" s="1">
        <v>45131</v>
      </c>
      <c r="B73" t="s">
        <v>59</v>
      </c>
      <c r="C73">
        <f>IF(MOD(COUNT($A$1:A73),2)=0,A73-A72,0)</f>
        <v>0</v>
      </c>
    </row>
    <row r="74" spans="1:3">
      <c r="A74" s="1">
        <v>45133</v>
      </c>
      <c r="B74" t="s">
        <v>55</v>
      </c>
      <c r="C74">
        <f>IF(MOD(COUNT($A$1:A74),2)=0,A74-A73,0)</f>
        <v>2</v>
      </c>
    </row>
    <row r="75" spans="1:3">
      <c r="A75" s="1">
        <v>45134</v>
      </c>
      <c r="B75" t="s">
        <v>59</v>
      </c>
      <c r="C75">
        <f>IF(MOD(COUNT($A$1:A75),2)=0,A75-A74,0)</f>
        <v>0</v>
      </c>
    </row>
    <row r="76" spans="1:3">
      <c r="B76" t="s">
        <v>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R157"/>
  <sheetViews>
    <sheetView topLeftCell="A64" workbookViewId="0">
      <selection activeCell="D139" sqref="D139"/>
    </sheetView>
  </sheetViews>
  <sheetFormatPr defaultColWidth="8.88671875" defaultRowHeight="14.4"/>
  <cols>
    <col min="1" max="1" width="10"/>
    <col min="2" max="2" width="27.77734375" customWidth="1"/>
    <col min="3" max="6" width="10"/>
    <col min="7" max="7" width="15.88671875" customWidth="1"/>
    <col min="8" max="18" width="10"/>
  </cols>
  <sheetData>
    <row r="1" spans="1:1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 hidden="1">
      <c r="A2">
        <v>0</v>
      </c>
      <c r="B2" t="s">
        <v>208</v>
      </c>
      <c r="G2" s="1">
        <v>44774</v>
      </c>
      <c r="H2">
        <v>0</v>
      </c>
      <c r="J2">
        <v>101.2285</v>
      </c>
      <c r="K2">
        <v>1000</v>
      </c>
      <c r="L2">
        <v>2</v>
      </c>
      <c r="M2">
        <v>2.6640000000000001</v>
      </c>
      <c r="N2" t="s">
        <v>53</v>
      </c>
      <c r="O2" t="s">
        <v>54</v>
      </c>
      <c r="P2" t="s">
        <v>55</v>
      </c>
      <c r="Q2">
        <v>20220801</v>
      </c>
      <c r="R2" t="s">
        <v>56</v>
      </c>
    </row>
    <row r="3" spans="1:18">
      <c r="A3">
        <v>0</v>
      </c>
      <c r="B3" t="s">
        <v>209</v>
      </c>
      <c r="G3" s="1">
        <v>44774</v>
      </c>
      <c r="H3">
        <v>0</v>
      </c>
      <c r="J3">
        <v>101.501</v>
      </c>
      <c r="K3">
        <v>1000</v>
      </c>
      <c r="L3">
        <v>2</v>
      </c>
      <c r="M3">
        <v>2.6549999999999998</v>
      </c>
      <c r="N3" t="s">
        <v>210</v>
      </c>
      <c r="O3" t="s">
        <v>54</v>
      </c>
      <c r="P3" t="s">
        <v>59</v>
      </c>
      <c r="Q3">
        <v>20220801</v>
      </c>
      <c r="R3" t="s">
        <v>56</v>
      </c>
    </row>
    <row r="4" spans="1:18" hidden="1">
      <c r="A4">
        <v>0</v>
      </c>
      <c r="B4" t="s">
        <v>211</v>
      </c>
      <c r="G4" s="1">
        <v>44775</v>
      </c>
      <c r="H4">
        <v>0</v>
      </c>
      <c r="J4">
        <v>101.3038</v>
      </c>
      <c r="K4">
        <v>1000</v>
      </c>
      <c r="L4">
        <v>2</v>
      </c>
      <c r="M4">
        <v>2.6440000000000001</v>
      </c>
      <c r="N4" t="s">
        <v>53</v>
      </c>
      <c r="O4" t="s">
        <v>54</v>
      </c>
      <c r="P4" t="s">
        <v>55</v>
      </c>
      <c r="Q4">
        <v>20220802</v>
      </c>
      <c r="R4" t="s">
        <v>56</v>
      </c>
    </row>
    <row r="5" spans="1:18">
      <c r="A5">
        <v>0</v>
      </c>
      <c r="B5" t="s">
        <v>212</v>
      </c>
      <c r="G5" s="1">
        <v>44775</v>
      </c>
      <c r="H5">
        <v>0</v>
      </c>
      <c r="J5">
        <v>101.577</v>
      </c>
      <c r="K5">
        <v>1000</v>
      </c>
      <c r="L5">
        <v>2</v>
      </c>
      <c r="M5">
        <v>2.6349999999999998</v>
      </c>
      <c r="N5" t="s">
        <v>210</v>
      </c>
      <c r="O5" t="s">
        <v>54</v>
      </c>
      <c r="P5" t="s">
        <v>59</v>
      </c>
      <c r="Q5">
        <v>20220802</v>
      </c>
      <c r="R5" t="s">
        <v>56</v>
      </c>
    </row>
    <row r="6" spans="1:18">
      <c r="A6">
        <v>0</v>
      </c>
      <c r="B6" t="s">
        <v>213</v>
      </c>
      <c r="G6" s="1">
        <v>44789</v>
      </c>
      <c r="H6">
        <v>0</v>
      </c>
      <c r="J6">
        <v>101.815</v>
      </c>
      <c r="K6">
        <v>1000</v>
      </c>
      <c r="L6">
        <v>2</v>
      </c>
      <c r="M6">
        <v>2.5693000000000001</v>
      </c>
      <c r="N6" t="s">
        <v>210</v>
      </c>
      <c r="O6" t="s">
        <v>54</v>
      </c>
      <c r="P6" t="s">
        <v>55</v>
      </c>
      <c r="Q6">
        <v>20220816</v>
      </c>
      <c r="R6" t="s">
        <v>56</v>
      </c>
    </row>
    <row r="7" spans="1:18" hidden="1">
      <c r="A7">
        <v>0</v>
      </c>
      <c r="B7" t="s">
        <v>214</v>
      </c>
      <c r="G7" s="1">
        <v>44789</v>
      </c>
      <c r="H7">
        <v>0</v>
      </c>
      <c r="J7">
        <v>101.70829999999999</v>
      </c>
      <c r="K7">
        <v>1000</v>
      </c>
      <c r="L7">
        <v>2</v>
      </c>
      <c r="M7">
        <v>2.5339</v>
      </c>
      <c r="N7" t="s">
        <v>53</v>
      </c>
      <c r="O7" t="s">
        <v>54</v>
      </c>
      <c r="P7" t="s">
        <v>59</v>
      </c>
      <c r="Q7">
        <v>20220816</v>
      </c>
      <c r="R7" t="s">
        <v>56</v>
      </c>
    </row>
    <row r="8" spans="1:18" hidden="1">
      <c r="A8">
        <v>0</v>
      </c>
      <c r="B8" t="s">
        <v>215</v>
      </c>
      <c r="G8" s="1">
        <v>44790</v>
      </c>
      <c r="H8">
        <v>0</v>
      </c>
      <c r="J8">
        <v>101.5706</v>
      </c>
      <c r="K8">
        <v>1000</v>
      </c>
      <c r="L8">
        <v>2</v>
      </c>
      <c r="M8">
        <v>2.57</v>
      </c>
      <c r="N8" t="s">
        <v>53</v>
      </c>
      <c r="O8" t="s">
        <v>54</v>
      </c>
      <c r="P8" t="s">
        <v>55</v>
      </c>
      <c r="Q8">
        <v>20220817</v>
      </c>
      <c r="R8" t="s">
        <v>56</v>
      </c>
    </row>
    <row r="9" spans="1:18">
      <c r="A9">
        <v>0</v>
      </c>
      <c r="B9" t="s">
        <v>216</v>
      </c>
      <c r="G9" s="1">
        <v>44790</v>
      </c>
      <c r="H9">
        <v>0</v>
      </c>
      <c r="J9">
        <v>101.8972</v>
      </c>
      <c r="K9">
        <v>1000</v>
      </c>
      <c r="L9">
        <v>2</v>
      </c>
      <c r="M9">
        <v>2.5474999999999999</v>
      </c>
      <c r="N9" t="s">
        <v>210</v>
      </c>
      <c r="O9" t="s">
        <v>54</v>
      </c>
      <c r="P9" t="s">
        <v>59</v>
      </c>
      <c r="Q9">
        <v>20220817</v>
      </c>
      <c r="R9" t="s">
        <v>56</v>
      </c>
    </row>
    <row r="10" spans="1:18">
      <c r="A10">
        <v>0</v>
      </c>
      <c r="B10" t="s">
        <v>217</v>
      </c>
      <c r="G10" s="1">
        <v>44796</v>
      </c>
      <c r="H10">
        <v>0</v>
      </c>
      <c r="J10">
        <v>101.8429</v>
      </c>
      <c r="K10">
        <v>1000</v>
      </c>
      <c r="L10">
        <v>2</v>
      </c>
      <c r="M10">
        <v>2.56</v>
      </c>
      <c r="N10" t="s">
        <v>210</v>
      </c>
      <c r="O10" t="s">
        <v>54</v>
      </c>
      <c r="P10" t="s">
        <v>55</v>
      </c>
      <c r="Q10">
        <v>20220823</v>
      </c>
      <c r="R10" t="s">
        <v>56</v>
      </c>
    </row>
    <row r="11" spans="1:18" hidden="1">
      <c r="A11">
        <v>0</v>
      </c>
      <c r="B11" t="s">
        <v>218</v>
      </c>
      <c r="G11" s="1">
        <v>44796</v>
      </c>
      <c r="H11">
        <v>0</v>
      </c>
      <c r="J11">
        <v>101.6957</v>
      </c>
      <c r="K11">
        <v>1000</v>
      </c>
      <c r="L11">
        <v>2</v>
      </c>
      <c r="M11">
        <v>2.5350000000000001</v>
      </c>
      <c r="N11" t="s">
        <v>53</v>
      </c>
      <c r="O11" t="s">
        <v>54</v>
      </c>
      <c r="P11" t="s">
        <v>59</v>
      </c>
      <c r="Q11">
        <v>20220823</v>
      </c>
      <c r="R11" t="s">
        <v>56</v>
      </c>
    </row>
    <row r="12" spans="1:18" hidden="1">
      <c r="A12">
        <v>0</v>
      </c>
      <c r="B12" t="s">
        <v>219</v>
      </c>
      <c r="G12" s="1">
        <v>44798</v>
      </c>
      <c r="H12">
        <v>0</v>
      </c>
      <c r="J12">
        <v>101.4301</v>
      </c>
      <c r="K12">
        <v>1000</v>
      </c>
      <c r="L12">
        <v>2</v>
      </c>
      <c r="M12">
        <v>2.605</v>
      </c>
      <c r="N12" t="s">
        <v>53</v>
      </c>
      <c r="O12" t="s">
        <v>54</v>
      </c>
      <c r="P12" t="s">
        <v>55</v>
      </c>
      <c r="Q12">
        <v>20220825</v>
      </c>
      <c r="R12" t="s">
        <v>56</v>
      </c>
    </row>
    <row r="13" spans="1:18">
      <c r="A13">
        <v>0</v>
      </c>
      <c r="B13" t="s">
        <v>220</v>
      </c>
      <c r="G13" s="1">
        <v>44798</v>
      </c>
      <c r="H13">
        <v>0</v>
      </c>
      <c r="J13">
        <v>101.8069</v>
      </c>
      <c r="K13">
        <v>1000</v>
      </c>
      <c r="L13">
        <v>2</v>
      </c>
      <c r="M13">
        <v>2.5689000000000002</v>
      </c>
      <c r="N13" t="s">
        <v>210</v>
      </c>
      <c r="O13" t="s">
        <v>54</v>
      </c>
      <c r="P13" t="s">
        <v>59</v>
      </c>
      <c r="Q13">
        <v>20220825</v>
      </c>
      <c r="R13" t="s">
        <v>56</v>
      </c>
    </row>
    <row r="14" spans="1:18">
      <c r="A14">
        <v>0</v>
      </c>
      <c r="B14" t="s">
        <v>221</v>
      </c>
      <c r="G14" s="1">
        <v>44806</v>
      </c>
      <c r="H14">
        <v>0</v>
      </c>
      <c r="J14">
        <v>101.92489999999999</v>
      </c>
      <c r="K14">
        <v>1000</v>
      </c>
      <c r="L14">
        <v>2</v>
      </c>
      <c r="M14">
        <v>2.5350000000000001</v>
      </c>
      <c r="N14" t="s">
        <v>210</v>
      </c>
      <c r="O14" t="s">
        <v>54</v>
      </c>
      <c r="P14" t="s">
        <v>55</v>
      </c>
      <c r="Q14">
        <v>20220902</v>
      </c>
      <c r="R14" t="s">
        <v>56</v>
      </c>
    </row>
    <row r="15" spans="1:18" hidden="1">
      <c r="A15">
        <v>0</v>
      </c>
      <c r="B15" t="s">
        <v>222</v>
      </c>
      <c r="G15" s="1">
        <v>44806</v>
      </c>
      <c r="H15">
        <v>0</v>
      </c>
      <c r="J15">
        <v>101.7024</v>
      </c>
      <c r="K15">
        <v>1000</v>
      </c>
      <c r="L15">
        <v>2</v>
      </c>
      <c r="M15">
        <v>2.5299999999999998</v>
      </c>
      <c r="N15" t="s">
        <v>53</v>
      </c>
      <c r="O15" t="s">
        <v>54</v>
      </c>
      <c r="P15" t="s">
        <v>59</v>
      </c>
      <c r="Q15">
        <v>20220902</v>
      </c>
      <c r="R15" t="s">
        <v>56</v>
      </c>
    </row>
    <row r="16" spans="1:18" hidden="1">
      <c r="A16">
        <v>0</v>
      </c>
      <c r="B16" t="s">
        <v>223</v>
      </c>
      <c r="G16" s="1">
        <v>44809</v>
      </c>
      <c r="H16">
        <v>0</v>
      </c>
      <c r="J16">
        <v>101.6987</v>
      </c>
      <c r="K16">
        <v>1000</v>
      </c>
      <c r="L16">
        <v>2</v>
      </c>
      <c r="M16">
        <v>2.5299999999999998</v>
      </c>
      <c r="N16" t="s">
        <v>53</v>
      </c>
      <c r="O16" t="s">
        <v>54</v>
      </c>
      <c r="P16" t="s">
        <v>55</v>
      </c>
      <c r="Q16">
        <v>20220905</v>
      </c>
      <c r="R16" t="s">
        <v>56</v>
      </c>
    </row>
    <row r="17" spans="1:18">
      <c r="A17">
        <v>0</v>
      </c>
      <c r="B17" t="s">
        <v>224</v>
      </c>
      <c r="G17" s="1">
        <v>44809</v>
      </c>
      <c r="H17">
        <v>0</v>
      </c>
      <c r="J17">
        <v>101.97750000000001</v>
      </c>
      <c r="K17">
        <v>1000</v>
      </c>
      <c r="L17">
        <v>2</v>
      </c>
      <c r="M17">
        <v>2.52</v>
      </c>
      <c r="N17" t="s">
        <v>210</v>
      </c>
      <c r="O17" t="s">
        <v>54</v>
      </c>
      <c r="P17" t="s">
        <v>59</v>
      </c>
      <c r="Q17">
        <v>20220905</v>
      </c>
      <c r="R17" t="s">
        <v>56</v>
      </c>
    </row>
    <row r="18" spans="1:18">
      <c r="A18">
        <v>0</v>
      </c>
      <c r="B18" t="s">
        <v>225</v>
      </c>
      <c r="G18" s="1">
        <v>44812</v>
      </c>
      <c r="H18">
        <v>0</v>
      </c>
      <c r="J18">
        <v>101.9922</v>
      </c>
      <c r="K18">
        <v>1000</v>
      </c>
      <c r="L18">
        <v>2</v>
      </c>
      <c r="M18">
        <v>2.5150000000000001</v>
      </c>
      <c r="N18" t="s">
        <v>210</v>
      </c>
      <c r="O18" t="s">
        <v>54</v>
      </c>
      <c r="P18" t="s">
        <v>55</v>
      </c>
      <c r="Q18">
        <v>20220908</v>
      </c>
      <c r="R18" t="s">
        <v>56</v>
      </c>
    </row>
    <row r="19" spans="1:18" hidden="1">
      <c r="A19">
        <v>0</v>
      </c>
      <c r="B19" t="s">
        <v>226</v>
      </c>
      <c r="G19" s="1">
        <v>44812</v>
      </c>
      <c r="H19">
        <v>0</v>
      </c>
      <c r="J19">
        <v>101.7697</v>
      </c>
      <c r="K19">
        <v>1000</v>
      </c>
      <c r="L19">
        <v>2</v>
      </c>
      <c r="M19">
        <v>2.5099999999999998</v>
      </c>
      <c r="N19" t="s">
        <v>53</v>
      </c>
      <c r="O19" t="s">
        <v>54</v>
      </c>
      <c r="P19" t="s">
        <v>59</v>
      </c>
      <c r="Q19">
        <v>20220908</v>
      </c>
      <c r="R19" t="s">
        <v>56</v>
      </c>
    </row>
    <row r="20" spans="1:18" hidden="1">
      <c r="A20">
        <v>0</v>
      </c>
      <c r="B20" t="s">
        <v>227</v>
      </c>
      <c r="G20" s="1">
        <v>44813</v>
      </c>
      <c r="H20">
        <v>0</v>
      </c>
      <c r="J20">
        <v>101.727</v>
      </c>
      <c r="K20">
        <v>1000</v>
      </c>
      <c r="L20">
        <v>2</v>
      </c>
      <c r="M20">
        <v>2.5211000000000001</v>
      </c>
      <c r="N20" t="s">
        <v>53</v>
      </c>
      <c r="O20" t="s">
        <v>54</v>
      </c>
      <c r="P20" t="s">
        <v>55</v>
      </c>
      <c r="Q20">
        <v>20220909</v>
      </c>
      <c r="R20" t="s">
        <v>56</v>
      </c>
    </row>
    <row r="21" spans="1:18">
      <c r="A21">
        <v>0</v>
      </c>
      <c r="B21" t="s">
        <v>228</v>
      </c>
      <c r="G21" s="1">
        <v>44813</v>
      </c>
      <c r="H21">
        <v>0</v>
      </c>
      <c r="J21">
        <v>102.00960000000001</v>
      </c>
      <c r="K21">
        <v>1000</v>
      </c>
      <c r="L21">
        <v>2</v>
      </c>
      <c r="M21">
        <v>2.5099999999999998</v>
      </c>
      <c r="N21" t="s">
        <v>210</v>
      </c>
      <c r="O21" t="s">
        <v>54</v>
      </c>
      <c r="P21" t="s">
        <v>59</v>
      </c>
      <c r="Q21">
        <v>20220909</v>
      </c>
      <c r="R21" t="s">
        <v>56</v>
      </c>
    </row>
    <row r="22" spans="1:18">
      <c r="A22">
        <v>0</v>
      </c>
      <c r="B22" t="s">
        <v>229</v>
      </c>
      <c r="G22" s="1">
        <v>44817</v>
      </c>
      <c r="H22">
        <v>0</v>
      </c>
      <c r="J22">
        <v>101.94750000000001</v>
      </c>
      <c r="K22">
        <v>1000</v>
      </c>
      <c r="L22">
        <v>2</v>
      </c>
      <c r="M22">
        <v>2.5249999999999999</v>
      </c>
      <c r="N22" t="s">
        <v>210</v>
      </c>
      <c r="O22" t="s">
        <v>54</v>
      </c>
      <c r="P22" t="s">
        <v>55</v>
      </c>
      <c r="Q22">
        <v>20220913</v>
      </c>
      <c r="R22" t="s">
        <v>56</v>
      </c>
    </row>
    <row r="23" spans="1:18" hidden="1">
      <c r="A23">
        <v>0</v>
      </c>
      <c r="B23" t="s">
        <v>230</v>
      </c>
      <c r="G23" s="1">
        <v>44817</v>
      </c>
      <c r="H23">
        <v>0</v>
      </c>
      <c r="J23">
        <v>101.7076</v>
      </c>
      <c r="K23">
        <v>1000</v>
      </c>
      <c r="L23">
        <v>2</v>
      </c>
      <c r="M23">
        <v>2.5249999999999999</v>
      </c>
      <c r="N23" t="s">
        <v>53</v>
      </c>
      <c r="O23" t="s">
        <v>54</v>
      </c>
      <c r="P23" t="s">
        <v>59</v>
      </c>
      <c r="Q23">
        <v>20220913</v>
      </c>
      <c r="R23" t="s">
        <v>56</v>
      </c>
    </row>
    <row r="24" spans="1:18">
      <c r="A24">
        <v>0</v>
      </c>
      <c r="B24" t="s">
        <v>231</v>
      </c>
      <c r="G24" s="1">
        <v>44818</v>
      </c>
      <c r="H24">
        <v>0</v>
      </c>
      <c r="J24">
        <v>101.88979999999999</v>
      </c>
      <c r="K24">
        <v>1000</v>
      </c>
      <c r="L24">
        <v>2</v>
      </c>
      <c r="M24">
        <v>2.54</v>
      </c>
      <c r="N24" t="s">
        <v>210</v>
      </c>
      <c r="O24" t="s">
        <v>54</v>
      </c>
      <c r="P24" t="s">
        <v>55</v>
      </c>
      <c r="Q24">
        <v>20220914</v>
      </c>
      <c r="R24" t="s">
        <v>56</v>
      </c>
    </row>
    <row r="25" spans="1:18" hidden="1">
      <c r="A25">
        <v>0</v>
      </c>
      <c r="B25" t="s">
        <v>232</v>
      </c>
      <c r="G25" s="1">
        <v>44818</v>
      </c>
      <c r="H25">
        <v>0</v>
      </c>
      <c r="J25">
        <v>101.664</v>
      </c>
      <c r="K25">
        <v>1000</v>
      </c>
      <c r="L25">
        <v>2</v>
      </c>
      <c r="M25">
        <v>2.5364</v>
      </c>
      <c r="N25" t="s">
        <v>53</v>
      </c>
      <c r="O25" t="s">
        <v>54</v>
      </c>
      <c r="P25" t="s">
        <v>59</v>
      </c>
      <c r="Q25">
        <v>20220914</v>
      </c>
      <c r="R25" t="s">
        <v>56</v>
      </c>
    </row>
    <row r="26" spans="1:18" hidden="1">
      <c r="A26">
        <v>0</v>
      </c>
      <c r="B26" t="s">
        <v>233</v>
      </c>
      <c r="G26" s="1">
        <v>44824</v>
      </c>
      <c r="H26">
        <v>0</v>
      </c>
      <c r="J26">
        <v>101.6713</v>
      </c>
      <c r="K26">
        <v>1000</v>
      </c>
      <c r="L26">
        <v>2</v>
      </c>
      <c r="M26">
        <v>2.5325000000000002</v>
      </c>
      <c r="N26" t="s">
        <v>53</v>
      </c>
      <c r="O26" t="s">
        <v>54</v>
      </c>
      <c r="P26" t="s">
        <v>55</v>
      </c>
      <c r="Q26">
        <v>20220920</v>
      </c>
      <c r="R26" t="s">
        <v>56</v>
      </c>
    </row>
    <row r="27" spans="1:18">
      <c r="A27">
        <v>0</v>
      </c>
      <c r="B27" t="s">
        <v>234</v>
      </c>
      <c r="G27" s="1">
        <v>44824</v>
      </c>
      <c r="H27">
        <v>0</v>
      </c>
      <c r="J27">
        <v>101.9794</v>
      </c>
      <c r="K27">
        <v>1000</v>
      </c>
      <c r="L27">
        <v>2</v>
      </c>
      <c r="M27">
        <v>2.5139</v>
      </c>
      <c r="N27" t="s">
        <v>210</v>
      </c>
      <c r="O27" t="s">
        <v>54</v>
      </c>
      <c r="P27" t="s">
        <v>59</v>
      </c>
      <c r="Q27">
        <v>20220920</v>
      </c>
      <c r="R27" t="s">
        <v>56</v>
      </c>
    </row>
    <row r="28" spans="1:18">
      <c r="A28">
        <v>0</v>
      </c>
      <c r="B28" t="s">
        <v>235</v>
      </c>
      <c r="G28" s="1">
        <v>44827</v>
      </c>
      <c r="H28">
        <v>0</v>
      </c>
      <c r="J28">
        <v>101.9898</v>
      </c>
      <c r="K28">
        <v>1000</v>
      </c>
      <c r="L28">
        <v>2</v>
      </c>
      <c r="M28">
        <v>2.5099999999999998</v>
      </c>
      <c r="N28" t="s">
        <v>210</v>
      </c>
      <c r="O28" t="s">
        <v>54</v>
      </c>
      <c r="P28" t="s">
        <v>55</v>
      </c>
      <c r="Q28">
        <v>20220923</v>
      </c>
      <c r="R28" t="s">
        <v>56</v>
      </c>
    </row>
    <row r="29" spans="1:18" hidden="1">
      <c r="A29">
        <v>0</v>
      </c>
      <c r="B29" t="s">
        <v>236</v>
      </c>
      <c r="G29" s="1">
        <v>44827</v>
      </c>
      <c r="H29">
        <v>0</v>
      </c>
      <c r="J29">
        <v>101.7878</v>
      </c>
      <c r="K29">
        <v>1000</v>
      </c>
      <c r="L29">
        <v>2</v>
      </c>
      <c r="M29">
        <v>2.5</v>
      </c>
      <c r="N29" t="s">
        <v>53</v>
      </c>
      <c r="O29" t="s">
        <v>54</v>
      </c>
      <c r="P29" t="s">
        <v>59</v>
      </c>
      <c r="Q29">
        <v>20220923</v>
      </c>
      <c r="R29" t="s">
        <v>56</v>
      </c>
    </row>
    <row r="30" spans="1:18" hidden="1">
      <c r="A30">
        <v>0</v>
      </c>
      <c r="B30" t="s">
        <v>237</v>
      </c>
      <c r="G30" s="1">
        <v>44848</v>
      </c>
      <c r="H30">
        <v>0</v>
      </c>
      <c r="J30">
        <v>101.6699</v>
      </c>
      <c r="K30">
        <v>1000</v>
      </c>
      <c r="L30">
        <v>2</v>
      </c>
      <c r="M30">
        <v>2.5249999999999999</v>
      </c>
      <c r="N30" t="s">
        <v>53</v>
      </c>
      <c r="O30" t="s">
        <v>54</v>
      </c>
      <c r="P30" t="s">
        <v>55</v>
      </c>
      <c r="Q30">
        <v>20221014</v>
      </c>
      <c r="R30" t="s">
        <v>56</v>
      </c>
    </row>
    <row r="31" spans="1:18">
      <c r="A31">
        <v>0</v>
      </c>
      <c r="B31" t="s">
        <v>238</v>
      </c>
      <c r="G31" s="1">
        <v>44848</v>
      </c>
      <c r="H31">
        <v>0</v>
      </c>
      <c r="J31">
        <v>101.91930000000001</v>
      </c>
      <c r="K31">
        <v>1000</v>
      </c>
      <c r="L31">
        <v>2</v>
      </c>
      <c r="M31">
        <v>2.5211000000000001</v>
      </c>
      <c r="N31" t="s">
        <v>210</v>
      </c>
      <c r="O31" t="s">
        <v>54</v>
      </c>
      <c r="P31" t="s">
        <v>59</v>
      </c>
      <c r="Q31">
        <v>20221014</v>
      </c>
      <c r="R31" t="s">
        <v>56</v>
      </c>
    </row>
    <row r="32" spans="1:18" hidden="1">
      <c r="A32">
        <v>0</v>
      </c>
      <c r="B32" t="s">
        <v>239</v>
      </c>
      <c r="G32" s="1">
        <v>44852</v>
      </c>
      <c r="H32">
        <v>0</v>
      </c>
      <c r="J32">
        <v>101.7559</v>
      </c>
      <c r="K32">
        <v>1000</v>
      </c>
      <c r="L32">
        <v>2</v>
      </c>
      <c r="M32">
        <v>2.5</v>
      </c>
      <c r="N32" t="s">
        <v>53</v>
      </c>
      <c r="O32" t="s">
        <v>54</v>
      </c>
      <c r="P32" t="s">
        <v>55</v>
      </c>
      <c r="Q32">
        <v>20221018</v>
      </c>
      <c r="R32" t="s">
        <v>56</v>
      </c>
    </row>
    <row r="33" spans="1:18">
      <c r="A33">
        <v>0</v>
      </c>
      <c r="B33" t="s">
        <v>240</v>
      </c>
      <c r="G33" s="1">
        <v>44852</v>
      </c>
      <c r="H33">
        <v>0</v>
      </c>
      <c r="J33">
        <v>101.9914</v>
      </c>
      <c r="K33">
        <v>1000</v>
      </c>
      <c r="L33">
        <v>2</v>
      </c>
      <c r="M33">
        <v>2.5</v>
      </c>
      <c r="N33" t="s">
        <v>210</v>
      </c>
      <c r="O33" t="s">
        <v>54</v>
      </c>
      <c r="P33" t="s">
        <v>59</v>
      </c>
      <c r="Q33">
        <v>20221018</v>
      </c>
      <c r="R33" t="s">
        <v>56</v>
      </c>
    </row>
    <row r="34" spans="1:18">
      <c r="A34">
        <v>0</v>
      </c>
      <c r="B34" t="s">
        <v>241</v>
      </c>
      <c r="G34" s="1">
        <v>44858</v>
      </c>
      <c r="H34">
        <v>0</v>
      </c>
      <c r="J34">
        <v>101.9829</v>
      </c>
      <c r="K34">
        <v>1000</v>
      </c>
      <c r="L34">
        <v>2</v>
      </c>
      <c r="M34">
        <v>2.5</v>
      </c>
      <c r="N34" t="s">
        <v>210</v>
      </c>
      <c r="O34" t="s">
        <v>54</v>
      </c>
      <c r="P34" t="s">
        <v>55</v>
      </c>
      <c r="Q34">
        <v>20221024</v>
      </c>
      <c r="R34" t="s">
        <v>56</v>
      </c>
    </row>
    <row r="35" spans="1:18" hidden="1">
      <c r="A35">
        <v>0</v>
      </c>
      <c r="B35" t="s">
        <v>242</v>
      </c>
      <c r="G35" s="1">
        <v>44858</v>
      </c>
      <c r="H35">
        <v>0</v>
      </c>
      <c r="J35">
        <v>101.81059999999999</v>
      </c>
      <c r="K35">
        <v>1000</v>
      </c>
      <c r="L35">
        <v>2</v>
      </c>
      <c r="M35">
        <v>2.4828000000000001</v>
      </c>
      <c r="N35" t="s">
        <v>53</v>
      </c>
      <c r="O35" t="s">
        <v>54</v>
      </c>
      <c r="P35" t="s">
        <v>59</v>
      </c>
      <c r="Q35">
        <v>20221024</v>
      </c>
      <c r="R35" t="s">
        <v>56</v>
      </c>
    </row>
    <row r="36" spans="1:18">
      <c r="A36">
        <v>0</v>
      </c>
      <c r="B36" t="s">
        <v>243</v>
      </c>
      <c r="G36" s="1">
        <v>44859</v>
      </c>
      <c r="H36">
        <v>0</v>
      </c>
      <c r="J36">
        <v>101.9042</v>
      </c>
      <c r="K36">
        <v>1000</v>
      </c>
      <c r="L36">
        <v>2</v>
      </c>
      <c r="M36">
        <v>2.5211000000000001</v>
      </c>
      <c r="N36" t="s">
        <v>210</v>
      </c>
      <c r="O36" t="s">
        <v>54</v>
      </c>
      <c r="P36" t="s">
        <v>55</v>
      </c>
      <c r="Q36">
        <v>20221025</v>
      </c>
      <c r="R36" t="s">
        <v>56</v>
      </c>
    </row>
    <row r="37" spans="1:18" hidden="1">
      <c r="A37">
        <v>0</v>
      </c>
      <c r="B37" t="s">
        <v>244</v>
      </c>
      <c r="G37" s="1">
        <v>44859</v>
      </c>
      <c r="H37">
        <v>0</v>
      </c>
      <c r="J37">
        <v>101.742</v>
      </c>
      <c r="K37">
        <v>1000</v>
      </c>
      <c r="L37">
        <v>2</v>
      </c>
      <c r="M37">
        <v>2.5013999999999998</v>
      </c>
      <c r="N37" t="s">
        <v>53</v>
      </c>
      <c r="O37" t="s">
        <v>54</v>
      </c>
      <c r="P37" t="s">
        <v>59</v>
      </c>
      <c r="Q37">
        <v>20221025</v>
      </c>
      <c r="R37" t="s">
        <v>56</v>
      </c>
    </row>
    <row r="38" spans="1:18" hidden="1">
      <c r="A38">
        <v>0</v>
      </c>
      <c r="B38" t="s">
        <v>245</v>
      </c>
      <c r="G38" s="1">
        <v>44861</v>
      </c>
      <c r="H38">
        <v>0</v>
      </c>
      <c r="J38">
        <v>101.7445</v>
      </c>
      <c r="K38">
        <v>1000</v>
      </c>
      <c r="L38">
        <v>2</v>
      </c>
      <c r="M38">
        <v>2.5</v>
      </c>
      <c r="N38" t="s">
        <v>53</v>
      </c>
      <c r="O38" t="s">
        <v>54</v>
      </c>
      <c r="P38" t="s">
        <v>55</v>
      </c>
      <c r="Q38">
        <v>20221027</v>
      </c>
      <c r="R38" t="s">
        <v>56</v>
      </c>
    </row>
    <row r="39" spans="1:18">
      <c r="A39">
        <v>0</v>
      </c>
      <c r="B39" t="s">
        <v>246</v>
      </c>
      <c r="G39" s="1">
        <v>44861</v>
      </c>
      <c r="H39">
        <v>0</v>
      </c>
      <c r="J39">
        <v>101.98260000000001</v>
      </c>
      <c r="K39">
        <v>1000</v>
      </c>
      <c r="L39">
        <v>2</v>
      </c>
      <c r="M39">
        <v>2.4988999999999999</v>
      </c>
      <c r="N39" t="s">
        <v>210</v>
      </c>
      <c r="O39" t="s">
        <v>54</v>
      </c>
      <c r="P39" t="s">
        <v>59</v>
      </c>
      <c r="Q39">
        <v>20221027</v>
      </c>
      <c r="R39" t="s">
        <v>56</v>
      </c>
    </row>
    <row r="40" spans="1:18" hidden="1">
      <c r="A40">
        <v>0</v>
      </c>
      <c r="B40" t="s">
        <v>247</v>
      </c>
      <c r="G40" s="1">
        <v>44862</v>
      </c>
      <c r="H40">
        <v>0</v>
      </c>
      <c r="J40">
        <v>101.8155</v>
      </c>
      <c r="K40">
        <v>1000</v>
      </c>
      <c r="L40">
        <v>2</v>
      </c>
      <c r="M40">
        <v>2.48</v>
      </c>
      <c r="N40" t="s">
        <v>53</v>
      </c>
      <c r="O40" t="s">
        <v>54</v>
      </c>
      <c r="P40" t="s">
        <v>55</v>
      </c>
      <c r="Q40">
        <v>20221028</v>
      </c>
      <c r="R40" t="s">
        <v>56</v>
      </c>
    </row>
    <row r="41" spans="1:18">
      <c r="A41">
        <v>0</v>
      </c>
      <c r="B41" t="s">
        <v>248</v>
      </c>
      <c r="G41" s="1">
        <v>44862</v>
      </c>
      <c r="H41">
        <v>0</v>
      </c>
      <c r="J41">
        <v>102.0543</v>
      </c>
      <c r="K41">
        <v>1000</v>
      </c>
      <c r="L41">
        <v>2</v>
      </c>
      <c r="M41">
        <v>2.4788999999999999</v>
      </c>
      <c r="N41" t="s">
        <v>210</v>
      </c>
      <c r="O41" t="s">
        <v>54</v>
      </c>
      <c r="P41" t="s">
        <v>59</v>
      </c>
      <c r="Q41">
        <v>20221028</v>
      </c>
      <c r="R41" t="s">
        <v>56</v>
      </c>
    </row>
    <row r="42" spans="1:18">
      <c r="A42">
        <v>0</v>
      </c>
      <c r="B42" t="s">
        <v>249</v>
      </c>
      <c r="G42" s="1">
        <v>44865</v>
      </c>
      <c r="H42">
        <v>0</v>
      </c>
      <c r="J42">
        <v>102.0564</v>
      </c>
      <c r="K42">
        <v>1000</v>
      </c>
      <c r="L42">
        <v>2</v>
      </c>
      <c r="M42">
        <v>2.4771000000000001</v>
      </c>
      <c r="N42" t="s">
        <v>210</v>
      </c>
      <c r="O42" t="s">
        <v>54</v>
      </c>
      <c r="P42" t="s">
        <v>55</v>
      </c>
      <c r="Q42">
        <v>20221031</v>
      </c>
      <c r="R42" t="s">
        <v>56</v>
      </c>
    </row>
    <row r="43" spans="1:18" hidden="1">
      <c r="A43">
        <v>0</v>
      </c>
      <c r="B43" t="s">
        <v>250</v>
      </c>
      <c r="G43" s="1">
        <v>44865</v>
      </c>
      <c r="H43">
        <v>0</v>
      </c>
      <c r="J43">
        <v>101.9019</v>
      </c>
      <c r="K43">
        <v>1000</v>
      </c>
      <c r="L43">
        <v>2</v>
      </c>
      <c r="M43">
        <v>2.4550000000000001</v>
      </c>
      <c r="N43" t="s">
        <v>53</v>
      </c>
      <c r="O43" t="s">
        <v>54</v>
      </c>
      <c r="P43" t="s">
        <v>59</v>
      </c>
      <c r="Q43">
        <v>20221031</v>
      </c>
      <c r="R43" t="s">
        <v>56</v>
      </c>
    </row>
    <row r="44" spans="1:18">
      <c r="A44">
        <v>0</v>
      </c>
      <c r="B44" t="s">
        <v>251</v>
      </c>
      <c r="G44" s="1">
        <v>44866</v>
      </c>
      <c r="H44">
        <v>0</v>
      </c>
      <c r="J44">
        <v>102.00790000000001</v>
      </c>
      <c r="K44">
        <v>1000</v>
      </c>
      <c r="L44">
        <v>2</v>
      </c>
      <c r="M44">
        <v>2.4900000000000002</v>
      </c>
      <c r="N44" t="s">
        <v>210</v>
      </c>
      <c r="O44" t="s">
        <v>54</v>
      </c>
      <c r="P44" t="s">
        <v>55</v>
      </c>
      <c r="Q44">
        <v>20221101</v>
      </c>
      <c r="R44" t="s">
        <v>56</v>
      </c>
    </row>
    <row r="45" spans="1:18" hidden="1">
      <c r="A45">
        <v>0</v>
      </c>
      <c r="B45" t="s">
        <v>252</v>
      </c>
      <c r="G45" s="1">
        <v>44866</v>
      </c>
      <c r="H45">
        <v>0</v>
      </c>
      <c r="J45">
        <v>101.9045</v>
      </c>
      <c r="K45">
        <v>1000</v>
      </c>
      <c r="L45">
        <v>2</v>
      </c>
      <c r="M45">
        <v>2.4539</v>
      </c>
      <c r="N45" t="s">
        <v>53</v>
      </c>
      <c r="O45" t="s">
        <v>54</v>
      </c>
      <c r="P45" t="s">
        <v>59</v>
      </c>
      <c r="Q45">
        <v>20221101</v>
      </c>
      <c r="R45" t="s">
        <v>56</v>
      </c>
    </row>
    <row r="46" spans="1:18" hidden="1">
      <c r="A46">
        <v>0</v>
      </c>
      <c r="B46" t="s">
        <v>253</v>
      </c>
      <c r="G46" s="1">
        <v>44869</v>
      </c>
      <c r="H46">
        <v>0</v>
      </c>
      <c r="J46">
        <v>101.66249999999999</v>
      </c>
      <c r="K46">
        <v>1000</v>
      </c>
      <c r="L46">
        <v>2</v>
      </c>
      <c r="M46">
        <v>2.52</v>
      </c>
      <c r="N46" t="s">
        <v>53</v>
      </c>
      <c r="O46" t="s">
        <v>54</v>
      </c>
      <c r="P46" t="s">
        <v>55</v>
      </c>
      <c r="Q46">
        <v>20221104</v>
      </c>
      <c r="R46" t="s">
        <v>56</v>
      </c>
    </row>
    <row r="47" spans="1:18">
      <c r="A47">
        <v>0</v>
      </c>
      <c r="B47" t="s">
        <v>254</v>
      </c>
      <c r="G47" s="1">
        <v>44869</v>
      </c>
      <c r="H47">
        <v>0</v>
      </c>
      <c r="J47">
        <v>101.93089999999999</v>
      </c>
      <c r="K47">
        <v>1000</v>
      </c>
      <c r="L47">
        <v>2</v>
      </c>
      <c r="M47">
        <v>2.5099999999999998</v>
      </c>
      <c r="N47" t="s">
        <v>210</v>
      </c>
      <c r="O47" t="s">
        <v>54</v>
      </c>
      <c r="P47" t="s">
        <v>59</v>
      </c>
      <c r="Q47">
        <v>20221104</v>
      </c>
      <c r="R47" t="s">
        <v>56</v>
      </c>
    </row>
    <row r="48" spans="1:18">
      <c r="A48">
        <v>0</v>
      </c>
      <c r="B48" t="s">
        <v>255</v>
      </c>
      <c r="G48" s="1">
        <v>44872</v>
      </c>
      <c r="H48">
        <v>0</v>
      </c>
      <c r="J48">
        <v>101.85420000000001</v>
      </c>
      <c r="K48">
        <v>1000</v>
      </c>
      <c r="L48">
        <v>2</v>
      </c>
      <c r="M48">
        <v>2.5299999999999998</v>
      </c>
      <c r="N48" t="s">
        <v>210</v>
      </c>
      <c r="O48" t="s">
        <v>54</v>
      </c>
      <c r="P48" t="s">
        <v>55</v>
      </c>
      <c r="Q48">
        <v>20221107</v>
      </c>
      <c r="R48" t="s">
        <v>56</v>
      </c>
    </row>
    <row r="49" spans="1:18" hidden="1">
      <c r="A49">
        <v>0</v>
      </c>
      <c r="B49" t="s">
        <v>256</v>
      </c>
      <c r="G49" s="1">
        <v>44872</v>
      </c>
      <c r="H49">
        <v>0</v>
      </c>
      <c r="J49">
        <v>101.6947</v>
      </c>
      <c r="K49">
        <v>1000</v>
      </c>
      <c r="L49">
        <v>2</v>
      </c>
      <c r="M49">
        <v>2.5099999999999998</v>
      </c>
      <c r="N49" t="s">
        <v>53</v>
      </c>
      <c r="O49" t="s">
        <v>54</v>
      </c>
      <c r="P49" t="s">
        <v>59</v>
      </c>
      <c r="Q49">
        <v>20221107</v>
      </c>
      <c r="R49" t="s">
        <v>56</v>
      </c>
    </row>
    <row r="50" spans="1:18" hidden="1">
      <c r="A50">
        <v>0</v>
      </c>
      <c r="B50" t="s">
        <v>257</v>
      </c>
      <c r="G50" s="1">
        <v>44874</v>
      </c>
      <c r="H50">
        <v>0</v>
      </c>
      <c r="J50">
        <v>101.581</v>
      </c>
      <c r="K50">
        <v>1000</v>
      </c>
      <c r="L50">
        <v>2</v>
      </c>
      <c r="M50">
        <v>2.5411000000000001</v>
      </c>
      <c r="N50" t="s">
        <v>53</v>
      </c>
      <c r="O50" t="s">
        <v>54</v>
      </c>
      <c r="P50" t="s">
        <v>55</v>
      </c>
      <c r="Q50">
        <v>20221109</v>
      </c>
      <c r="R50" t="s">
        <v>56</v>
      </c>
    </row>
    <row r="51" spans="1:18">
      <c r="A51">
        <v>0</v>
      </c>
      <c r="B51" t="s">
        <v>258</v>
      </c>
      <c r="G51" s="1">
        <v>44874</v>
      </c>
      <c r="H51">
        <v>0</v>
      </c>
      <c r="J51">
        <v>101.79730000000001</v>
      </c>
      <c r="K51">
        <v>1000</v>
      </c>
      <c r="L51">
        <v>2</v>
      </c>
      <c r="M51">
        <v>2.5449999999999999</v>
      </c>
      <c r="N51" t="s">
        <v>210</v>
      </c>
      <c r="O51" t="s">
        <v>54</v>
      </c>
      <c r="P51" t="s">
        <v>59</v>
      </c>
      <c r="Q51">
        <v>20221109</v>
      </c>
      <c r="R51" t="s">
        <v>56</v>
      </c>
    </row>
    <row r="52" spans="1:18" hidden="1">
      <c r="A52">
        <v>0</v>
      </c>
      <c r="B52" t="s">
        <v>259</v>
      </c>
      <c r="G52" s="1">
        <v>44875</v>
      </c>
      <c r="H52">
        <v>0</v>
      </c>
      <c r="J52">
        <v>101.58369999999999</v>
      </c>
      <c r="K52">
        <v>1000</v>
      </c>
      <c r="L52">
        <v>2</v>
      </c>
      <c r="M52">
        <v>2.54</v>
      </c>
      <c r="N52" t="s">
        <v>53</v>
      </c>
      <c r="O52" t="s">
        <v>54</v>
      </c>
      <c r="P52" t="s">
        <v>55</v>
      </c>
      <c r="Q52">
        <v>20221110</v>
      </c>
      <c r="R52" t="s">
        <v>56</v>
      </c>
    </row>
    <row r="53" spans="1:18">
      <c r="A53">
        <v>0</v>
      </c>
      <c r="B53" t="s">
        <v>260</v>
      </c>
      <c r="G53" s="1">
        <v>44875</v>
      </c>
      <c r="H53">
        <v>0</v>
      </c>
      <c r="J53">
        <v>101.8141</v>
      </c>
      <c r="K53">
        <v>1000</v>
      </c>
      <c r="L53">
        <v>2</v>
      </c>
      <c r="M53">
        <v>2.54</v>
      </c>
      <c r="N53" t="s">
        <v>210</v>
      </c>
      <c r="O53" t="s">
        <v>54</v>
      </c>
      <c r="P53" t="s">
        <v>59</v>
      </c>
      <c r="Q53">
        <v>20221110</v>
      </c>
      <c r="R53" t="s">
        <v>56</v>
      </c>
    </row>
    <row r="54" spans="1:18">
      <c r="A54">
        <v>0</v>
      </c>
      <c r="B54" t="s">
        <v>261</v>
      </c>
      <c r="G54" s="1">
        <v>44876</v>
      </c>
      <c r="H54">
        <v>0</v>
      </c>
      <c r="J54">
        <v>101.66840000000001</v>
      </c>
      <c r="K54">
        <v>1000</v>
      </c>
      <c r="L54">
        <v>2</v>
      </c>
      <c r="M54">
        <v>2.58</v>
      </c>
      <c r="N54" t="s">
        <v>210</v>
      </c>
      <c r="O54" t="s">
        <v>54</v>
      </c>
      <c r="P54" t="s">
        <v>55</v>
      </c>
      <c r="Q54">
        <v>20221111</v>
      </c>
      <c r="R54" t="s">
        <v>56</v>
      </c>
    </row>
    <row r="55" spans="1:18" hidden="1">
      <c r="A55">
        <v>0</v>
      </c>
      <c r="B55" t="s">
        <v>262</v>
      </c>
      <c r="G55" s="1">
        <v>44876</v>
      </c>
      <c r="H55">
        <v>0</v>
      </c>
      <c r="J55">
        <v>101.529</v>
      </c>
      <c r="K55">
        <v>1000</v>
      </c>
      <c r="L55">
        <v>2</v>
      </c>
      <c r="M55">
        <v>2.5550000000000002</v>
      </c>
      <c r="N55" t="s">
        <v>53</v>
      </c>
      <c r="O55" t="s">
        <v>54</v>
      </c>
      <c r="P55" t="s">
        <v>59</v>
      </c>
      <c r="Q55">
        <v>20221111</v>
      </c>
      <c r="R55" t="s">
        <v>56</v>
      </c>
    </row>
    <row r="56" spans="1:18" hidden="1">
      <c r="A56">
        <v>0</v>
      </c>
      <c r="B56" t="s">
        <v>263</v>
      </c>
      <c r="G56" s="1">
        <v>44879</v>
      </c>
      <c r="H56">
        <v>0</v>
      </c>
      <c r="J56">
        <v>100.938</v>
      </c>
      <c r="K56">
        <v>1000</v>
      </c>
      <c r="L56">
        <v>2</v>
      </c>
      <c r="M56">
        <v>2.7206000000000001</v>
      </c>
      <c r="N56" t="s">
        <v>53</v>
      </c>
      <c r="O56" t="s">
        <v>54</v>
      </c>
      <c r="P56" t="s">
        <v>55</v>
      </c>
      <c r="Q56">
        <v>20221114</v>
      </c>
      <c r="R56" t="s">
        <v>56</v>
      </c>
    </row>
    <row r="57" spans="1:18">
      <c r="A57">
        <v>0</v>
      </c>
      <c r="B57" t="s">
        <v>264</v>
      </c>
      <c r="G57" s="1">
        <v>44879</v>
      </c>
      <c r="H57">
        <v>0</v>
      </c>
      <c r="J57">
        <v>101.6306</v>
      </c>
      <c r="K57">
        <v>1000</v>
      </c>
      <c r="L57">
        <v>2</v>
      </c>
      <c r="M57">
        <v>2.5895000000000001</v>
      </c>
      <c r="N57" t="s">
        <v>210</v>
      </c>
      <c r="O57" t="s">
        <v>54</v>
      </c>
      <c r="P57" t="s">
        <v>59</v>
      </c>
      <c r="Q57">
        <v>20221114</v>
      </c>
      <c r="R57" t="s">
        <v>56</v>
      </c>
    </row>
    <row r="58" spans="1:18">
      <c r="A58">
        <v>0</v>
      </c>
      <c r="B58" t="s">
        <v>265</v>
      </c>
      <c r="G58" s="1">
        <v>44887</v>
      </c>
      <c r="H58">
        <v>0</v>
      </c>
      <c r="J58">
        <v>101.1558</v>
      </c>
      <c r="K58">
        <v>1000</v>
      </c>
      <c r="L58">
        <v>2</v>
      </c>
      <c r="M58">
        <v>2.72</v>
      </c>
      <c r="N58" t="s">
        <v>210</v>
      </c>
      <c r="O58" t="s">
        <v>54</v>
      </c>
      <c r="P58" t="s">
        <v>55</v>
      </c>
      <c r="Q58">
        <v>20221122</v>
      </c>
      <c r="R58" t="s">
        <v>56</v>
      </c>
    </row>
    <row r="59" spans="1:18" hidden="1">
      <c r="A59">
        <v>0</v>
      </c>
      <c r="B59" t="s">
        <v>266</v>
      </c>
      <c r="G59" s="1">
        <v>44887</v>
      </c>
      <c r="H59">
        <v>0</v>
      </c>
      <c r="J59">
        <v>100.9911</v>
      </c>
      <c r="K59">
        <v>1000</v>
      </c>
      <c r="L59">
        <v>2</v>
      </c>
      <c r="M59">
        <v>2.7039</v>
      </c>
      <c r="N59" t="s">
        <v>53</v>
      </c>
      <c r="O59" t="s">
        <v>54</v>
      </c>
      <c r="P59" t="s">
        <v>59</v>
      </c>
      <c r="Q59">
        <v>20221122</v>
      </c>
      <c r="R59" t="s">
        <v>56</v>
      </c>
    </row>
    <row r="60" spans="1:18" hidden="1">
      <c r="A60">
        <v>0</v>
      </c>
      <c r="B60" t="s">
        <v>267</v>
      </c>
      <c r="G60" s="1">
        <v>44888</v>
      </c>
      <c r="H60">
        <v>0</v>
      </c>
      <c r="J60">
        <v>100.93380000000001</v>
      </c>
      <c r="K60">
        <v>1000</v>
      </c>
      <c r="L60">
        <v>2</v>
      </c>
      <c r="M60">
        <v>2.72</v>
      </c>
      <c r="N60" t="s">
        <v>53</v>
      </c>
      <c r="O60" t="s">
        <v>54</v>
      </c>
      <c r="P60" t="s">
        <v>55</v>
      </c>
      <c r="Q60">
        <v>20221123</v>
      </c>
      <c r="R60" t="s">
        <v>56</v>
      </c>
    </row>
    <row r="61" spans="1:18">
      <c r="A61">
        <v>0</v>
      </c>
      <c r="B61" t="s">
        <v>268</v>
      </c>
      <c r="G61" s="1">
        <v>44888</v>
      </c>
      <c r="H61">
        <v>0</v>
      </c>
      <c r="J61">
        <v>101.258</v>
      </c>
      <c r="K61">
        <v>1000</v>
      </c>
      <c r="L61">
        <v>2</v>
      </c>
      <c r="M61">
        <v>2.6909999999999998</v>
      </c>
      <c r="N61" t="s">
        <v>210</v>
      </c>
      <c r="O61" t="s">
        <v>54</v>
      </c>
      <c r="P61" t="s">
        <v>59</v>
      </c>
      <c r="Q61">
        <v>20221123</v>
      </c>
      <c r="R61" t="s">
        <v>56</v>
      </c>
    </row>
    <row r="62" spans="1:18">
      <c r="A62">
        <v>0</v>
      </c>
      <c r="B62" t="s">
        <v>269</v>
      </c>
      <c r="G62" s="1">
        <v>44894</v>
      </c>
      <c r="H62">
        <v>0</v>
      </c>
      <c r="J62">
        <v>100.7972</v>
      </c>
      <c r="K62">
        <v>1000</v>
      </c>
      <c r="L62">
        <v>2</v>
      </c>
      <c r="M62">
        <v>2.8199000000000001</v>
      </c>
      <c r="N62" t="s">
        <v>210</v>
      </c>
      <c r="O62" t="s">
        <v>54</v>
      </c>
      <c r="P62" t="s">
        <v>55</v>
      </c>
      <c r="Q62">
        <v>20221129</v>
      </c>
      <c r="R62" t="s">
        <v>56</v>
      </c>
    </row>
    <row r="63" spans="1:18" hidden="1">
      <c r="A63">
        <v>0</v>
      </c>
      <c r="B63" t="s">
        <v>270</v>
      </c>
      <c r="G63" s="1">
        <v>44894</v>
      </c>
      <c r="H63">
        <v>0</v>
      </c>
      <c r="J63">
        <v>100.92529999999999</v>
      </c>
      <c r="K63">
        <v>1000</v>
      </c>
      <c r="L63">
        <v>2</v>
      </c>
      <c r="M63">
        <v>2.7212000000000001</v>
      </c>
      <c r="N63" t="s">
        <v>53</v>
      </c>
      <c r="O63" t="s">
        <v>54</v>
      </c>
      <c r="P63" t="s">
        <v>59</v>
      </c>
      <c r="Q63">
        <v>20221129</v>
      </c>
      <c r="R63" t="s">
        <v>56</v>
      </c>
    </row>
    <row r="64" spans="1:18">
      <c r="A64">
        <v>0</v>
      </c>
      <c r="B64" t="s">
        <v>271</v>
      </c>
      <c r="G64" s="1">
        <v>44896</v>
      </c>
      <c r="H64">
        <v>0</v>
      </c>
      <c r="J64">
        <v>100.6863</v>
      </c>
      <c r="K64">
        <v>1000</v>
      </c>
      <c r="L64">
        <v>2</v>
      </c>
      <c r="M64">
        <v>2.8511000000000002</v>
      </c>
      <c r="N64" t="s">
        <v>210</v>
      </c>
      <c r="O64" t="s">
        <v>54</v>
      </c>
      <c r="P64" t="s">
        <v>55</v>
      </c>
      <c r="Q64">
        <v>20221201</v>
      </c>
      <c r="R64" t="s">
        <v>56</v>
      </c>
    </row>
    <row r="65" spans="1:18" hidden="1">
      <c r="A65">
        <v>0</v>
      </c>
      <c r="B65" t="s">
        <v>272</v>
      </c>
      <c r="G65" s="1">
        <v>44896</v>
      </c>
      <c r="H65">
        <v>0</v>
      </c>
      <c r="J65">
        <v>100.5664</v>
      </c>
      <c r="K65">
        <v>1000</v>
      </c>
      <c r="L65">
        <v>2</v>
      </c>
      <c r="M65">
        <v>2.8237999999999999</v>
      </c>
      <c r="N65" t="s">
        <v>53</v>
      </c>
      <c r="O65" t="s">
        <v>54</v>
      </c>
      <c r="P65" t="s">
        <v>59</v>
      </c>
      <c r="Q65">
        <v>20221201</v>
      </c>
      <c r="R65" t="s">
        <v>56</v>
      </c>
    </row>
    <row r="66" spans="1:18" hidden="1">
      <c r="A66">
        <v>0</v>
      </c>
      <c r="B66" t="s">
        <v>273</v>
      </c>
      <c r="G66" s="1">
        <v>44902</v>
      </c>
      <c r="H66">
        <v>0</v>
      </c>
      <c r="J66">
        <v>100.3659</v>
      </c>
      <c r="K66">
        <v>1000</v>
      </c>
      <c r="L66">
        <v>2</v>
      </c>
      <c r="M66">
        <v>2.8809999999999998</v>
      </c>
      <c r="N66" t="s">
        <v>53</v>
      </c>
      <c r="O66" t="s">
        <v>54</v>
      </c>
      <c r="P66" t="s">
        <v>55</v>
      </c>
      <c r="Q66">
        <v>20221207</v>
      </c>
      <c r="R66" t="s">
        <v>56</v>
      </c>
    </row>
    <row r="67" spans="1:18">
      <c r="A67">
        <v>0</v>
      </c>
      <c r="B67" t="s">
        <v>274</v>
      </c>
      <c r="G67" s="1">
        <v>44902</v>
      </c>
      <c r="H67">
        <v>0</v>
      </c>
      <c r="J67">
        <v>100.7569</v>
      </c>
      <c r="K67">
        <v>1000</v>
      </c>
      <c r="L67">
        <v>2</v>
      </c>
      <c r="M67">
        <v>2.83</v>
      </c>
      <c r="N67" t="s">
        <v>210</v>
      </c>
      <c r="O67" t="s">
        <v>54</v>
      </c>
      <c r="P67" t="s">
        <v>59</v>
      </c>
      <c r="Q67">
        <v>20221207</v>
      </c>
      <c r="R67" t="s">
        <v>56</v>
      </c>
    </row>
    <row r="68" spans="1:18" hidden="1">
      <c r="A68">
        <v>0</v>
      </c>
      <c r="B68" t="s">
        <v>275</v>
      </c>
      <c r="G68" s="1">
        <v>44907</v>
      </c>
      <c r="H68">
        <v>0</v>
      </c>
      <c r="J68">
        <v>100.3678</v>
      </c>
      <c r="K68">
        <v>1000</v>
      </c>
      <c r="L68">
        <v>2</v>
      </c>
      <c r="M68">
        <v>2.88</v>
      </c>
      <c r="N68" t="s">
        <v>53</v>
      </c>
      <c r="O68" t="s">
        <v>54</v>
      </c>
      <c r="P68" t="s">
        <v>55</v>
      </c>
      <c r="Q68">
        <v>20221212</v>
      </c>
      <c r="R68" t="s">
        <v>56</v>
      </c>
    </row>
    <row r="69" spans="1:18">
      <c r="A69">
        <v>0</v>
      </c>
      <c r="B69" t="s">
        <v>276</v>
      </c>
      <c r="G69" s="1">
        <v>44907</v>
      </c>
      <c r="H69">
        <v>0</v>
      </c>
      <c r="J69">
        <v>100.74979999999999</v>
      </c>
      <c r="K69">
        <v>1000</v>
      </c>
      <c r="L69">
        <v>2</v>
      </c>
      <c r="M69">
        <v>2.8311999999999999</v>
      </c>
      <c r="N69" t="s">
        <v>210</v>
      </c>
      <c r="O69" t="s">
        <v>54</v>
      </c>
      <c r="P69" t="s">
        <v>59</v>
      </c>
      <c r="Q69">
        <v>20221212</v>
      </c>
      <c r="R69" t="s">
        <v>56</v>
      </c>
    </row>
    <row r="70" spans="1:18">
      <c r="A70">
        <v>0</v>
      </c>
      <c r="B70" t="s">
        <v>277</v>
      </c>
      <c r="G70" s="1">
        <v>44910</v>
      </c>
      <c r="H70">
        <v>0</v>
      </c>
      <c r="J70">
        <v>100.6173</v>
      </c>
      <c r="K70">
        <v>1000</v>
      </c>
      <c r="L70">
        <v>2</v>
      </c>
      <c r="M70">
        <v>2.8687999999999998</v>
      </c>
      <c r="N70" t="s">
        <v>210</v>
      </c>
      <c r="O70" t="s">
        <v>54</v>
      </c>
      <c r="P70" t="s">
        <v>55</v>
      </c>
      <c r="Q70">
        <v>20221215</v>
      </c>
      <c r="R70" t="s">
        <v>56</v>
      </c>
    </row>
    <row r="71" spans="1:18" hidden="1">
      <c r="A71">
        <v>0</v>
      </c>
      <c r="B71" t="s">
        <v>278</v>
      </c>
      <c r="G71" s="1">
        <v>44910</v>
      </c>
      <c r="H71">
        <v>0</v>
      </c>
      <c r="J71">
        <v>100.4789</v>
      </c>
      <c r="K71">
        <v>1000</v>
      </c>
      <c r="L71">
        <v>2</v>
      </c>
      <c r="M71">
        <v>2.8473999999999999</v>
      </c>
      <c r="N71" t="s">
        <v>53</v>
      </c>
      <c r="O71" t="s">
        <v>54</v>
      </c>
      <c r="P71" t="s">
        <v>59</v>
      </c>
      <c r="Q71">
        <v>20221215</v>
      </c>
      <c r="R71" t="s">
        <v>56</v>
      </c>
    </row>
    <row r="72" spans="1:18">
      <c r="A72">
        <v>0</v>
      </c>
      <c r="B72" t="s">
        <v>279</v>
      </c>
      <c r="G72" s="1">
        <v>44911</v>
      </c>
      <c r="H72">
        <v>0</v>
      </c>
      <c r="J72">
        <v>100.6484</v>
      </c>
      <c r="K72">
        <v>1000</v>
      </c>
      <c r="L72">
        <v>2</v>
      </c>
      <c r="M72">
        <v>2.8597000000000001</v>
      </c>
      <c r="N72" t="s">
        <v>210</v>
      </c>
      <c r="O72" t="s">
        <v>54</v>
      </c>
      <c r="P72" t="s">
        <v>55</v>
      </c>
      <c r="Q72">
        <v>20221216</v>
      </c>
      <c r="R72" t="s">
        <v>56</v>
      </c>
    </row>
    <row r="73" spans="1:18" hidden="1">
      <c r="A73">
        <v>0</v>
      </c>
      <c r="B73" t="s">
        <v>280</v>
      </c>
      <c r="G73" s="1">
        <v>44911</v>
      </c>
      <c r="H73">
        <v>0</v>
      </c>
      <c r="J73">
        <v>100.504</v>
      </c>
      <c r="K73">
        <v>1000</v>
      </c>
      <c r="L73">
        <v>2</v>
      </c>
      <c r="M73">
        <v>2.84</v>
      </c>
      <c r="N73" t="s">
        <v>53</v>
      </c>
      <c r="O73" t="s">
        <v>54</v>
      </c>
      <c r="P73" t="s">
        <v>59</v>
      </c>
      <c r="Q73">
        <v>20221216</v>
      </c>
      <c r="R73" t="s">
        <v>56</v>
      </c>
    </row>
    <row r="74" spans="1:18" hidden="1">
      <c r="A74">
        <v>0</v>
      </c>
      <c r="B74" t="s">
        <v>281</v>
      </c>
      <c r="G74" s="1">
        <v>44922</v>
      </c>
      <c r="H74">
        <v>0</v>
      </c>
      <c r="J74">
        <v>100.56789999999999</v>
      </c>
      <c r="K74">
        <v>1000</v>
      </c>
      <c r="L74">
        <v>2</v>
      </c>
      <c r="M74">
        <v>2.82</v>
      </c>
      <c r="N74" t="s">
        <v>53</v>
      </c>
      <c r="O74" t="s">
        <v>54</v>
      </c>
      <c r="P74" t="s">
        <v>55</v>
      </c>
      <c r="Q74">
        <v>20221227</v>
      </c>
      <c r="R74" t="s">
        <v>56</v>
      </c>
    </row>
    <row r="75" spans="1:18">
      <c r="A75">
        <v>0</v>
      </c>
      <c r="B75" t="s">
        <v>282</v>
      </c>
      <c r="G75" s="1">
        <v>44922</v>
      </c>
      <c r="H75">
        <v>0</v>
      </c>
      <c r="J75">
        <v>100.95269999999999</v>
      </c>
      <c r="K75">
        <v>1000</v>
      </c>
      <c r="L75">
        <v>2</v>
      </c>
      <c r="M75">
        <v>2.77</v>
      </c>
      <c r="N75" t="s">
        <v>210</v>
      </c>
      <c r="O75" t="s">
        <v>54</v>
      </c>
      <c r="P75" t="s">
        <v>59</v>
      </c>
      <c r="Q75">
        <v>20221227</v>
      </c>
      <c r="R75" t="s">
        <v>56</v>
      </c>
    </row>
    <row r="76" spans="1:18" hidden="1">
      <c r="A76">
        <v>0</v>
      </c>
      <c r="B76" t="s">
        <v>283</v>
      </c>
      <c r="G76" s="1">
        <v>44925</v>
      </c>
      <c r="H76">
        <v>0</v>
      </c>
      <c r="J76">
        <v>100.5706</v>
      </c>
      <c r="K76">
        <v>1000</v>
      </c>
      <c r="L76">
        <v>2</v>
      </c>
      <c r="M76">
        <v>2.8188</v>
      </c>
      <c r="N76" t="s">
        <v>53</v>
      </c>
      <c r="O76" t="s">
        <v>54</v>
      </c>
      <c r="P76" t="s">
        <v>55</v>
      </c>
      <c r="Q76">
        <v>20221230</v>
      </c>
      <c r="R76" t="s">
        <v>56</v>
      </c>
    </row>
    <row r="77" spans="1:18">
      <c r="A77">
        <v>0</v>
      </c>
      <c r="B77" t="s">
        <v>284</v>
      </c>
      <c r="G77" s="1">
        <v>44925</v>
      </c>
      <c r="H77">
        <v>0</v>
      </c>
      <c r="J77">
        <v>101.05840000000001</v>
      </c>
      <c r="K77">
        <v>1000</v>
      </c>
      <c r="L77">
        <v>2</v>
      </c>
      <c r="M77">
        <v>2.7387999999999999</v>
      </c>
      <c r="N77" t="s">
        <v>210</v>
      </c>
      <c r="O77" t="s">
        <v>54</v>
      </c>
      <c r="P77" t="s">
        <v>59</v>
      </c>
      <c r="Q77">
        <v>20221230</v>
      </c>
      <c r="R77" t="s">
        <v>56</v>
      </c>
    </row>
    <row r="78" spans="1:18">
      <c r="A78">
        <v>0</v>
      </c>
      <c r="B78" t="s">
        <v>285</v>
      </c>
      <c r="G78" s="1">
        <v>44929</v>
      </c>
      <c r="H78">
        <v>0</v>
      </c>
      <c r="J78">
        <v>101.05410000000001</v>
      </c>
      <c r="K78">
        <v>1000</v>
      </c>
      <c r="L78">
        <v>2</v>
      </c>
      <c r="M78">
        <v>2.7391000000000001</v>
      </c>
      <c r="N78" t="s">
        <v>210</v>
      </c>
      <c r="O78" t="s">
        <v>54</v>
      </c>
      <c r="P78" t="s">
        <v>55</v>
      </c>
      <c r="Q78">
        <v>20230103</v>
      </c>
      <c r="R78" t="s">
        <v>56</v>
      </c>
    </row>
    <row r="79" spans="1:18" hidden="1">
      <c r="A79">
        <v>0</v>
      </c>
      <c r="B79" t="s">
        <v>286</v>
      </c>
      <c r="G79" s="1">
        <v>44929</v>
      </c>
      <c r="H79">
        <v>0</v>
      </c>
      <c r="J79">
        <v>100.90519999999999</v>
      </c>
      <c r="K79">
        <v>1000</v>
      </c>
      <c r="L79">
        <v>2</v>
      </c>
      <c r="M79">
        <v>2.72</v>
      </c>
      <c r="N79" t="s">
        <v>53</v>
      </c>
      <c r="O79" t="s">
        <v>54</v>
      </c>
      <c r="P79" t="s">
        <v>59</v>
      </c>
      <c r="Q79">
        <v>20230103</v>
      </c>
      <c r="R79" t="s">
        <v>56</v>
      </c>
    </row>
    <row r="80" spans="1:18" hidden="1">
      <c r="A80">
        <v>0</v>
      </c>
      <c r="B80" t="s">
        <v>287</v>
      </c>
      <c r="G80" s="1">
        <v>44930</v>
      </c>
      <c r="H80">
        <v>0</v>
      </c>
      <c r="J80">
        <v>100.90860000000001</v>
      </c>
      <c r="K80">
        <v>1000</v>
      </c>
      <c r="L80">
        <v>2</v>
      </c>
      <c r="M80">
        <v>2.7187999999999999</v>
      </c>
      <c r="N80" t="s">
        <v>53</v>
      </c>
      <c r="O80" t="s">
        <v>54</v>
      </c>
      <c r="P80" t="s">
        <v>55</v>
      </c>
      <c r="Q80">
        <v>20230104</v>
      </c>
      <c r="R80" t="s">
        <v>56</v>
      </c>
    </row>
    <row r="81" spans="1:18">
      <c r="A81">
        <v>0</v>
      </c>
      <c r="B81" t="s">
        <v>288</v>
      </c>
      <c r="G81" s="1">
        <v>44930</v>
      </c>
      <c r="H81">
        <v>0</v>
      </c>
      <c r="J81">
        <v>101.18819999999999</v>
      </c>
      <c r="K81">
        <v>1000</v>
      </c>
      <c r="L81">
        <v>2</v>
      </c>
      <c r="M81">
        <v>2.7</v>
      </c>
      <c r="N81" t="s">
        <v>210</v>
      </c>
      <c r="O81" t="s">
        <v>54</v>
      </c>
      <c r="P81" t="s">
        <v>59</v>
      </c>
      <c r="Q81">
        <v>20230104</v>
      </c>
      <c r="R81" t="s">
        <v>56</v>
      </c>
    </row>
    <row r="82" spans="1:18">
      <c r="A82">
        <v>0</v>
      </c>
      <c r="B82" t="s">
        <v>289</v>
      </c>
      <c r="G82" s="1">
        <v>44932</v>
      </c>
      <c r="H82">
        <v>0</v>
      </c>
      <c r="J82">
        <v>101.01430000000001</v>
      </c>
      <c r="K82">
        <v>1000</v>
      </c>
      <c r="L82">
        <v>2</v>
      </c>
      <c r="M82">
        <v>2.75</v>
      </c>
      <c r="N82" t="s">
        <v>210</v>
      </c>
      <c r="O82" t="s">
        <v>54</v>
      </c>
      <c r="P82" t="s">
        <v>55</v>
      </c>
      <c r="Q82">
        <v>20230106</v>
      </c>
      <c r="R82" t="s">
        <v>56</v>
      </c>
    </row>
    <row r="83" spans="1:18" hidden="1">
      <c r="A83">
        <v>0</v>
      </c>
      <c r="B83" t="s">
        <v>290</v>
      </c>
      <c r="G83" s="1">
        <v>44932</v>
      </c>
      <c r="H83">
        <v>0</v>
      </c>
      <c r="J83">
        <v>100.9413</v>
      </c>
      <c r="K83">
        <v>1000</v>
      </c>
      <c r="L83">
        <v>2</v>
      </c>
      <c r="M83">
        <v>2.7088000000000001</v>
      </c>
      <c r="N83" t="s">
        <v>53</v>
      </c>
      <c r="O83" t="s">
        <v>54</v>
      </c>
      <c r="P83" t="s">
        <v>59</v>
      </c>
      <c r="Q83">
        <v>20230106</v>
      </c>
      <c r="R83" t="s">
        <v>56</v>
      </c>
    </row>
    <row r="84" spans="1:18">
      <c r="A84">
        <v>0</v>
      </c>
      <c r="B84" t="s">
        <v>291</v>
      </c>
      <c r="G84" s="1">
        <v>44935</v>
      </c>
      <c r="H84">
        <v>0</v>
      </c>
      <c r="J84">
        <v>101.012</v>
      </c>
      <c r="K84">
        <v>1000</v>
      </c>
      <c r="L84">
        <v>2</v>
      </c>
      <c r="M84">
        <v>2.75</v>
      </c>
      <c r="N84" t="s">
        <v>210</v>
      </c>
      <c r="O84" t="s">
        <v>54</v>
      </c>
      <c r="P84" t="s">
        <v>55</v>
      </c>
      <c r="Q84">
        <v>20230109</v>
      </c>
      <c r="R84" t="s">
        <v>56</v>
      </c>
    </row>
    <row r="85" spans="1:18" hidden="1">
      <c r="A85">
        <v>0</v>
      </c>
      <c r="B85" t="s">
        <v>292</v>
      </c>
      <c r="G85" s="1">
        <v>44935</v>
      </c>
      <c r="H85">
        <v>0</v>
      </c>
      <c r="J85">
        <v>100.9691</v>
      </c>
      <c r="K85">
        <v>1000</v>
      </c>
      <c r="L85">
        <v>2</v>
      </c>
      <c r="M85">
        <v>2.7</v>
      </c>
      <c r="N85" t="s">
        <v>53</v>
      </c>
      <c r="O85" t="s">
        <v>54</v>
      </c>
      <c r="P85" t="s">
        <v>59</v>
      </c>
      <c r="Q85">
        <v>20230109</v>
      </c>
      <c r="R85" t="s">
        <v>56</v>
      </c>
    </row>
    <row r="86" spans="1:18" hidden="1">
      <c r="A86">
        <v>0</v>
      </c>
      <c r="B86" t="s">
        <v>293</v>
      </c>
      <c r="G86" s="1">
        <v>44936</v>
      </c>
      <c r="H86">
        <v>0</v>
      </c>
      <c r="J86">
        <v>100.57859999999999</v>
      </c>
      <c r="K86">
        <v>1000</v>
      </c>
      <c r="L86">
        <v>2</v>
      </c>
      <c r="M86">
        <v>2.8149999999999999</v>
      </c>
      <c r="N86" t="s">
        <v>53</v>
      </c>
      <c r="O86" t="s">
        <v>54</v>
      </c>
      <c r="P86" t="s">
        <v>55</v>
      </c>
      <c r="Q86">
        <v>20230110</v>
      </c>
      <c r="R86" t="s">
        <v>56</v>
      </c>
    </row>
    <row r="87" spans="1:18">
      <c r="A87">
        <v>0</v>
      </c>
      <c r="B87" t="s">
        <v>294</v>
      </c>
      <c r="G87" s="1">
        <v>44936</v>
      </c>
      <c r="H87">
        <v>0</v>
      </c>
      <c r="J87">
        <v>100.9255</v>
      </c>
      <c r="K87">
        <v>1000</v>
      </c>
      <c r="L87">
        <v>2</v>
      </c>
      <c r="M87">
        <v>2.7749999999999999</v>
      </c>
      <c r="N87" t="s">
        <v>210</v>
      </c>
      <c r="O87" t="s">
        <v>54</v>
      </c>
      <c r="P87" t="s">
        <v>59</v>
      </c>
      <c r="Q87">
        <v>20230110</v>
      </c>
      <c r="R87" t="s">
        <v>56</v>
      </c>
    </row>
    <row r="88" spans="1:18">
      <c r="A88">
        <v>0</v>
      </c>
      <c r="B88" t="s">
        <v>295</v>
      </c>
      <c r="G88" s="1">
        <v>44937</v>
      </c>
      <c r="H88">
        <v>0</v>
      </c>
      <c r="J88">
        <v>100.7709</v>
      </c>
      <c r="K88">
        <v>1000</v>
      </c>
      <c r="L88">
        <v>2</v>
      </c>
      <c r="M88">
        <v>2.82</v>
      </c>
      <c r="N88" t="s">
        <v>210</v>
      </c>
      <c r="O88" t="s">
        <v>54</v>
      </c>
      <c r="P88" t="s">
        <v>55</v>
      </c>
      <c r="Q88">
        <v>20230111</v>
      </c>
      <c r="R88" t="s">
        <v>56</v>
      </c>
    </row>
    <row r="89" spans="1:18" hidden="1">
      <c r="A89">
        <v>0</v>
      </c>
      <c r="B89" t="s">
        <v>296</v>
      </c>
      <c r="G89" s="1">
        <v>44937</v>
      </c>
      <c r="H89">
        <v>0</v>
      </c>
      <c r="J89">
        <v>100.6289</v>
      </c>
      <c r="K89">
        <v>1000</v>
      </c>
      <c r="L89">
        <v>2</v>
      </c>
      <c r="M89">
        <v>2.8</v>
      </c>
      <c r="N89" t="s">
        <v>53</v>
      </c>
      <c r="O89" t="s">
        <v>54</v>
      </c>
      <c r="P89" t="s">
        <v>59</v>
      </c>
      <c r="Q89">
        <v>20230111</v>
      </c>
      <c r="R89" t="s">
        <v>56</v>
      </c>
    </row>
    <row r="90" spans="1:18" hidden="1">
      <c r="A90">
        <v>0</v>
      </c>
      <c r="B90" t="s">
        <v>297</v>
      </c>
      <c r="G90" s="1">
        <v>44943</v>
      </c>
      <c r="H90">
        <v>0</v>
      </c>
      <c r="J90">
        <v>100.3907</v>
      </c>
      <c r="K90">
        <v>1000</v>
      </c>
      <c r="L90">
        <v>2</v>
      </c>
      <c r="M90">
        <v>2.87</v>
      </c>
      <c r="N90" t="s">
        <v>53</v>
      </c>
      <c r="O90" t="s">
        <v>54</v>
      </c>
      <c r="P90" t="s">
        <v>55</v>
      </c>
      <c r="Q90">
        <v>20230117</v>
      </c>
      <c r="R90" t="s">
        <v>56</v>
      </c>
    </row>
    <row r="91" spans="1:18">
      <c r="A91">
        <v>0</v>
      </c>
      <c r="B91" t="s">
        <v>298</v>
      </c>
      <c r="G91" s="1">
        <v>44943</v>
      </c>
      <c r="H91">
        <v>0</v>
      </c>
      <c r="J91">
        <v>100.59350000000001</v>
      </c>
      <c r="K91">
        <v>1000</v>
      </c>
      <c r="L91">
        <v>2</v>
      </c>
      <c r="M91">
        <v>2.8712</v>
      </c>
      <c r="N91" t="s">
        <v>210</v>
      </c>
      <c r="O91" t="s">
        <v>54</v>
      </c>
      <c r="P91" t="s">
        <v>59</v>
      </c>
      <c r="Q91">
        <v>20230117</v>
      </c>
      <c r="R91" t="s">
        <v>56</v>
      </c>
    </row>
    <row r="92" spans="1:18">
      <c r="A92">
        <v>0</v>
      </c>
      <c r="B92" t="s">
        <v>299</v>
      </c>
      <c r="G92" s="1">
        <v>44945</v>
      </c>
      <c r="H92">
        <v>0</v>
      </c>
      <c r="J92">
        <v>100.56270000000001</v>
      </c>
      <c r="K92">
        <v>1000</v>
      </c>
      <c r="L92">
        <v>2</v>
      </c>
      <c r="M92">
        <v>2.88</v>
      </c>
      <c r="N92" t="s">
        <v>210</v>
      </c>
      <c r="O92" t="s">
        <v>54</v>
      </c>
      <c r="P92" t="s">
        <v>55</v>
      </c>
      <c r="Q92">
        <v>20230119</v>
      </c>
      <c r="R92" t="s">
        <v>56</v>
      </c>
    </row>
    <row r="93" spans="1:18" hidden="1">
      <c r="A93">
        <v>0</v>
      </c>
      <c r="B93" t="s">
        <v>300</v>
      </c>
      <c r="G93" s="1">
        <v>44945</v>
      </c>
      <c r="H93">
        <v>0</v>
      </c>
      <c r="J93">
        <v>100.42359999999999</v>
      </c>
      <c r="K93">
        <v>1000</v>
      </c>
      <c r="L93">
        <v>2</v>
      </c>
      <c r="M93">
        <v>2.86</v>
      </c>
      <c r="N93" t="s">
        <v>53</v>
      </c>
      <c r="O93" t="s">
        <v>54</v>
      </c>
      <c r="P93" t="s">
        <v>59</v>
      </c>
      <c r="Q93">
        <v>20230119</v>
      </c>
      <c r="R93" t="s">
        <v>56</v>
      </c>
    </row>
    <row r="94" spans="1:18" hidden="1">
      <c r="A94">
        <v>0</v>
      </c>
      <c r="B94" t="s">
        <v>301</v>
      </c>
      <c r="G94" s="1">
        <v>44959</v>
      </c>
      <c r="H94">
        <v>0</v>
      </c>
      <c r="J94">
        <v>100.4562</v>
      </c>
      <c r="K94">
        <v>1000</v>
      </c>
      <c r="L94">
        <v>2</v>
      </c>
      <c r="M94">
        <v>2.8488000000000002</v>
      </c>
      <c r="N94" t="s">
        <v>53</v>
      </c>
      <c r="O94" t="s">
        <v>54</v>
      </c>
      <c r="P94" t="s">
        <v>55</v>
      </c>
      <c r="Q94">
        <v>20230202</v>
      </c>
      <c r="R94" t="s">
        <v>56</v>
      </c>
    </row>
    <row r="95" spans="1:18">
      <c r="A95">
        <v>0</v>
      </c>
      <c r="B95" t="s">
        <v>302</v>
      </c>
      <c r="G95" s="1">
        <v>44959</v>
      </c>
      <c r="H95">
        <v>0</v>
      </c>
      <c r="J95">
        <v>100.6741</v>
      </c>
      <c r="K95">
        <v>1000</v>
      </c>
      <c r="L95">
        <v>2</v>
      </c>
      <c r="M95">
        <v>2.8450000000000002</v>
      </c>
      <c r="N95" t="s">
        <v>210</v>
      </c>
      <c r="O95" t="s">
        <v>54</v>
      </c>
      <c r="P95" t="s">
        <v>59</v>
      </c>
      <c r="Q95">
        <v>20230202</v>
      </c>
      <c r="R95" t="s">
        <v>56</v>
      </c>
    </row>
    <row r="96" spans="1:18" hidden="1">
      <c r="A96">
        <v>0</v>
      </c>
      <c r="B96" t="s">
        <v>303</v>
      </c>
      <c r="G96" s="1">
        <v>44963</v>
      </c>
      <c r="H96">
        <v>0</v>
      </c>
      <c r="J96">
        <v>100.50879999999999</v>
      </c>
      <c r="K96">
        <v>1000</v>
      </c>
      <c r="L96">
        <v>2</v>
      </c>
      <c r="M96">
        <v>2.8325</v>
      </c>
      <c r="N96" t="s">
        <v>53</v>
      </c>
      <c r="O96" t="s">
        <v>54</v>
      </c>
      <c r="P96" t="s">
        <v>55</v>
      </c>
      <c r="Q96">
        <v>20230206</v>
      </c>
      <c r="R96" t="s">
        <v>56</v>
      </c>
    </row>
    <row r="97" spans="1:18">
      <c r="A97">
        <v>0</v>
      </c>
      <c r="B97" t="s">
        <v>304</v>
      </c>
      <c r="G97" s="1">
        <v>44963</v>
      </c>
      <c r="H97">
        <v>0</v>
      </c>
      <c r="J97">
        <v>100.7431</v>
      </c>
      <c r="K97">
        <v>1000</v>
      </c>
      <c r="L97">
        <v>2</v>
      </c>
      <c r="M97">
        <v>2.8237999999999999</v>
      </c>
      <c r="N97" t="s">
        <v>210</v>
      </c>
      <c r="O97" t="s">
        <v>54</v>
      </c>
      <c r="P97" t="s">
        <v>59</v>
      </c>
      <c r="Q97">
        <v>20230206</v>
      </c>
      <c r="R97" t="s">
        <v>56</v>
      </c>
    </row>
    <row r="98" spans="1:18">
      <c r="A98">
        <v>0</v>
      </c>
      <c r="B98" t="s">
        <v>305</v>
      </c>
      <c r="G98" s="1">
        <v>44974</v>
      </c>
      <c r="H98">
        <v>0</v>
      </c>
      <c r="J98">
        <v>100.78279999999999</v>
      </c>
      <c r="K98">
        <v>1000</v>
      </c>
      <c r="L98">
        <v>2</v>
      </c>
      <c r="M98">
        <v>2.81</v>
      </c>
      <c r="N98" t="s">
        <v>210</v>
      </c>
      <c r="O98" t="s">
        <v>54</v>
      </c>
      <c r="P98" t="s">
        <v>55</v>
      </c>
      <c r="Q98">
        <v>20230217</v>
      </c>
      <c r="R98" t="s">
        <v>56</v>
      </c>
    </row>
    <row r="99" spans="1:18" hidden="1">
      <c r="A99">
        <v>0</v>
      </c>
      <c r="B99" t="s">
        <v>306</v>
      </c>
      <c r="G99" s="1">
        <v>44974</v>
      </c>
      <c r="H99">
        <v>0</v>
      </c>
      <c r="J99">
        <v>100.62779999999999</v>
      </c>
      <c r="K99">
        <v>1000</v>
      </c>
      <c r="L99">
        <v>2</v>
      </c>
      <c r="M99">
        <v>2.7949999999999999</v>
      </c>
      <c r="N99" t="s">
        <v>53</v>
      </c>
      <c r="O99" t="s">
        <v>54</v>
      </c>
      <c r="P99" t="s">
        <v>59</v>
      </c>
      <c r="Q99">
        <v>20230217</v>
      </c>
      <c r="R99" t="s">
        <v>56</v>
      </c>
    </row>
    <row r="100" spans="1:18">
      <c r="A100">
        <v>0</v>
      </c>
      <c r="B100" t="s">
        <v>307</v>
      </c>
      <c r="G100" s="1">
        <v>44977</v>
      </c>
      <c r="H100">
        <v>0</v>
      </c>
      <c r="J100">
        <v>100.6484</v>
      </c>
      <c r="K100">
        <v>1000</v>
      </c>
      <c r="L100">
        <v>2</v>
      </c>
      <c r="M100">
        <v>2.85</v>
      </c>
      <c r="N100" t="s">
        <v>210</v>
      </c>
      <c r="O100" t="s">
        <v>54</v>
      </c>
      <c r="P100" t="s">
        <v>55</v>
      </c>
      <c r="Q100">
        <v>20230220</v>
      </c>
      <c r="R100" t="s">
        <v>56</v>
      </c>
    </row>
    <row r="101" spans="1:18" hidden="1">
      <c r="A101">
        <v>0</v>
      </c>
      <c r="B101" t="s">
        <v>308</v>
      </c>
      <c r="G101" s="1">
        <v>44977</v>
      </c>
      <c r="H101">
        <v>0</v>
      </c>
      <c r="J101">
        <v>100.64279999999999</v>
      </c>
      <c r="K101">
        <v>1000</v>
      </c>
      <c r="L101">
        <v>2</v>
      </c>
      <c r="M101">
        <v>2.79</v>
      </c>
      <c r="N101" t="s">
        <v>53</v>
      </c>
      <c r="O101" t="s">
        <v>54</v>
      </c>
      <c r="P101" t="s">
        <v>59</v>
      </c>
      <c r="Q101">
        <v>20230220</v>
      </c>
      <c r="R101" t="s">
        <v>56</v>
      </c>
    </row>
    <row r="102" spans="1:18" hidden="1">
      <c r="A102">
        <v>0</v>
      </c>
      <c r="B102" t="s">
        <v>309</v>
      </c>
      <c r="G102" s="1">
        <v>44993</v>
      </c>
      <c r="H102">
        <v>0</v>
      </c>
      <c r="J102">
        <v>100.4084</v>
      </c>
      <c r="K102">
        <v>1000</v>
      </c>
      <c r="L102">
        <v>2</v>
      </c>
      <c r="M102">
        <v>2.86</v>
      </c>
      <c r="N102" t="s">
        <v>53</v>
      </c>
      <c r="O102" t="s">
        <v>54</v>
      </c>
      <c r="P102" t="s">
        <v>55</v>
      </c>
      <c r="Q102">
        <v>20230308</v>
      </c>
      <c r="R102" t="s">
        <v>56</v>
      </c>
    </row>
    <row r="103" spans="1:18">
      <c r="A103">
        <v>0</v>
      </c>
      <c r="B103" t="s">
        <v>310</v>
      </c>
      <c r="G103" s="1">
        <v>44993</v>
      </c>
      <c r="H103">
        <v>0</v>
      </c>
      <c r="J103">
        <v>100.65689999999999</v>
      </c>
      <c r="K103">
        <v>1000</v>
      </c>
      <c r="L103">
        <v>2</v>
      </c>
      <c r="M103">
        <v>2.8450000000000002</v>
      </c>
      <c r="N103" t="s">
        <v>210</v>
      </c>
      <c r="O103" t="s">
        <v>54</v>
      </c>
      <c r="P103" t="s">
        <v>59</v>
      </c>
      <c r="Q103">
        <v>20230308</v>
      </c>
      <c r="R103" t="s">
        <v>56</v>
      </c>
    </row>
    <row r="104" spans="1:18" hidden="1">
      <c r="A104">
        <v>0</v>
      </c>
      <c r="B104" t="s">
        <v>311</v>
      </c>
      <c r="G104" s="1">
        <v>44994</v>
      </c>
      <c r="H104">
        <v>0</v>
      </c>
      <c r="J104">
        <v>100.47280000000001</v>
      </c>
      <c r="K104">
        <v>1000</v>
      </c>
      <c r="L104">
        <v>2</v>
      </c>
      <c r="M104">
        <v>2.84</v>
      </c>
      <c r="N104" t="s">
        <v>53</v>
      </c>
      <c r="O104" t="s">
        <v>54</v>
      </c>
      <c r="P104" t="s">
        <v>55</v>
      </c>
      <c r="Q104">
        <v>20230309</v>
      </c>
      <c r="R104" t="s">
        <v>56</v>
      </c>
    </row>
    <row r="105" spans="1:18">
      <c r="A105">
        <v>0</v>
      </c>
      <c r="B105" t="s">
        <v>312</v>
      </c>
      <c r="G105" s="1">
        <v>44994</v>
      </c>
      <c r="H105">
        <v>0</v>
      </c>
      <c r="J105">
        <v>100.6751</v>
      </c>
      <c r="K105">
        <v>1000</v>
      </c>
      <c r="L105">
        <v>2</v>
      </c>
      <c r="M105">
        <v>2.8393000000000002</v>
      </c>
      <c r="N105" t="s">
        <v>210</v>
      </c>
      <c r="O105" t="s">
        <v>54</v>
      </c>
      <c r="P105" t="s">
        <v>59</v>
      </c>
      <c r="Q105">
        <v>20230309</v>
      </c>
      <c r="R105" t="s">
        <v>56</v>
      </c>
    </row>
    <row r="106" spans="1:18">
      <c r="A106">
        <v>0</v>
      </c>
      <c r="B106" t="s">
        <v>313</v>
      </c>
      <c r="G106" s="1">
        <v>45001</v>
      </c>
      <c r="H106">
        <v>0</v>
      </c>
      <c r="J106">
        <v>100.65300000000001</v>
      </c>
      <c r="K106">
        <v>1000</v>
      </c>
      <c r="L106">
        <v>2</v>
      </c>
      <c r="M106">
        <v>2.8450000000000002</v>
      </c>
      <c r="N106" t="s">
        <v>210</v>
      </c>
      <c r="O106" t="s">
        <v>54</v>
      </c>
      <c r="P106" t="s">
        <v>55</v>
      </c>
      <c r="Q106">
        <v>20230316</v>
      </c>
      <c r="R106" t="s">
        <v>56</v>
      </c>
    </row>
    <row r="107" spans="1:18" hidden="1">
      <c r="A107">
        <v>0</v>
      </c>
      <c r="B107" t="s">
        <v>314</v>
      </c>
      <c r="G107" s="1">
        <v>45001</v>
      </c>
      <c r="H107">
        <v>0</v>
      </c>
      <c r="J107">
        <v>100.5347</v>
      </c>
      <c r="K107">
        <v>1000</v>
      </c>
      <c r="L107">
        <v>2</v>
      </c>
      <c r="M107">
        <v>2.82</v>
      </c>
      <c r="N107" t="s">
        <v>53</v>
      </c>
      <c r="O107" t="s">
        <v>54</v>
      </c>
      <c r="P107" t="s">
        <v>59</v>
      </c>
      <c r="Q107">
        <v>20230316</v>
      </c>
      <c r="R107" t="s">
        <v>56</v>
      </c>
    </row>
    <row r="108" spans="1:18" hidden="1">
      <c r="A108">
        <v>0</v>
      </c>
      <c r="B108" t="s">
        <v>315</v>
      </c>
      <c r="G108" s="1">
        <v>45005</v>
      </c>
      <c r="H108">
        <v>0</v>
      </c>
      <c r="J108">
        <v>100.5671</v>
      </c>
      <c r="K108">
        <v>1000</v>
      </c>
      <c r="L108">
        <v>2</v>
      </c>
      <c r="M108">
        <v>2.8094000000000001</v>
      </c>
      <c r="N108" t="s">
        <v>53</v>
      </c>
      <c r="O108" t="s">
        <v>54</v>
      </c>
      <c r="P108" t="s">
        <v>55</v>
      </c>
      <c r="Q108">
        <v>20230320</v>
      </c>
      <c r="R108" t="s">
        <v>56</v>
      </c>
    </row>
    <row r="109" spans="1:18">
      <c r="A109">
        <v>0</v>
      </c>
      <c r="B109" t="s">
        <v>316</v>
      </c>
      <c r="G109" s="1">
        <v>45005</v>
      </c>
      <c r="H109">
        <v>0</v>
      </c>
      <c r="J109">
        <v>100.8948</v>
      </c>
      <c r="K109">
        <v>1000</v>
      </c>
      <c r="L109">
        <v>2</v>
      </c>
      <c r="M109">
        <v>2.77</v>
      </c>
      <c r="N109" t="s">
        <v>210</v>
      </c>
      <c r="O109" t="s">
        <v>54</v>
      </c>
      <c r="P109" t="s">
        <v>59</v>
      </c>
      <c r="Q109">
        <v>20230320</v>
      </c>
      <c r="R109" t="s">
        <v>56</v>
      </c>
    </row>
    <row r="110" spans="1:18">
      <c r="A110">
        <v>0</v>
      </c>
      <c r="B110" t="s">
        <v>317</v>
      </c>
      <c r="G110" s="1">
        <v>45026</v>
      </c>
      <c r="H110">
        <v>0</v>
      </c>
      <c r="J110">
        <v>100.90479999999999</v>
      </c>
      <c r="K110">
        <v>1000</v>
      </c>
      <c r="L110">
        <v>2</v>
      </c>
      <c r="M110">
        <v>2.7625000000000002</v>
      </c>
      <c r="N110" t="s">
        <v>210</v>
      </c>
      <c r="O110" t="s">
        <v>54</v>
      </c>
      <c r="P110" t="s">
        <v>55</v>
      </c>
      <c r="Q110">
        <v>20230410</v>
      </c>
      <c r="R110" t="s">
        <v>56</v>
      </c>
    </row>
    <row r="111" spans="1:18" hidden="1">
      <c r="A111">
        <v>0</v>
      </c>
      <c r="B111" t="s">
        <v>318</v>
      </c>
      <c r="G111" s="1">
        <v>45026</v>
      </c>
      <c r="H111">
        <v>0</v>
      </c>
      <c r="J111">
        <v>100.74630000000001</v>
      </c>
      <c r="K111">
        <v>1000</v>
      </c>
      <c r="L111">
        <v>2</v>
      </c>
      <c r="M111">
        <v>2.75</v>
      </c>
      <c r="N111" t="s">
        <v>53</v>
      </c>
      <c r="O111" t="s">
        <v>54</v>
      </c>
      <c r="P111" t="s">
        <v>59</v>
      </c>
      <c r="Q111">
        <v>20230410</v>
      </c>
      <c r="R111" t="s">
        <v>56</v>
      </c>
    </row>
    <row r="112" spans="1:18">
      <c r="A112">
        <v>0</v>
      </c>
      <c r="B112" t="s">
        <v>319</v>
      </c>
      <c r="G112" s="1">
        <v>45028</v>
      </c>
      <c r="H112">
        <v>0</v>
      </c>
      <c r="J112">
        <v>100.9114</v>
      </c>
      <c r="K112">
        <v>1000</v>
      </c>
      <c r="L112">
        <v>2</v>
      </c>
      <c r="M112">
        <v>2.76</v>
      </c>
      <c r="N112" t="s">
        <v>210</v>
      </c>
      <c r="O112" t="s">
        <v>54</v>
      </c>
      <c r="P112" t="s">
        <v>55</v>
      </c>
      <c r="Q112">
        <v>20230412</v>
      </c>
      <c r="R112" t="s">
        <v>56</v>
      </c>
    </row>
    <row r="113" spans="1:18" hidden="1">
      <c r="A113">
        <v>0</v>
      </c>
      <c r="B113" t="s">
        <v>320</v>
      </c>
      <c r="G113" s="1">
        <v>45028</v>
      </c>
      <c r="H113">
        <v>0</v>
      </c>
      <c r="J113">
        <v>100.7689</v>
      </c>
      <c r="K113">
        <v>1000</v>
      </c>
      <c r="L113">
        <v>2</v>
      </c>
      <c r="M113">
        <v>2.7425000000000002</v>
      </c>
      <c r="N113" t="s">
        <v>53</v>
      </c>
      <c r="O113" t="s">
        <v>54</v>
      </c>
      <c r="P113" t="s">
        <v>59</v>
      </c>
      <c r="Q113">
        <v>20230412</v>
      </c>
      <c r="R113" t="s">
        <v>56</v>
      </c>
    </row>
    <row r="114" spans="1:18" hidden="1">
      <c r="A114">
        <v>0</v>
      </c>
      <c r="B114" t="s">
        <v>321</v>
      </c>
      <c r="G114" s="1">
        <v>45030</v>
      </c>
      <c r="H114">
        <v>0</v>
      </c>
      <c r="J114">
        <v>100.71250000000001</v>
      </c>
      <c r="K114">
        <v>1000</v>
      </c>
      <c r="L114">
        <v>2</v>
      </c>
      <c r="M114">
        <v>2.76</v>
      </c>
      <c r="N114" t="s">
        <v>53</v>
      </c>
      <c r="O114" t="s">
        <v>54</v>
      </c>
      <c r="P114" t="s">
        <v>55</v>
      </c>
      <c r="Q114">
        <v>20230414</v>
      </c>
      <c r="R114" t="s">
        <v>56</v>
      </c>
    </row>
    <row r="115" spans="1:18">
      <c r="A115">
        <v>0</v>
      </c>
      <c r="B115" t="s">
        <v>322</v>
      </c>
      <c r="G115" s="1">
        <v>45030</v>
      </c>
      <c r="H115">
        <v>0</v>
      </c>
      <c r="J115">
        <v>100.94199999999999</v>
      </c>
      <c r="K115">
        <v>1000</v>
      </c>
      <c r="L115">
        <v>2</v>
      </c>
      <c r="M115">
        <v>2.75</v>
      </c>
      <c r="N115" t="s">
        <v>210</v>
      </c>
      <c r="O115" t="s">
        <v>54</v>
      </c>
      <c r="P115" t="s">
        <v>59</v>
      </c>
      <c r="Q115">
        <v>20230414</v>
      </c>
      <c r="R115" t="s">
        <v>56</v>
      </c>
    </row>
    <row r="116" spans="1:18" hidden="1">
      <c r="A116">
        <v>0</v>
      </c>
      <c r="B116" t="s">
        <v>323</v>
      </c>
      <c r="G116" s="1">
        <v>45036</v>
      </c>
      <c r="H116">
        <v>0</v>
      </c>
      <c r="J116">
        <v>100.6823</v>
      </c>
      <c r="K116">
        <v>1000</v>
      </c>
      <c r="L116">
        <v>2</v>
      </c>
      <c r="M116">
        <v>2.7686000000000002</v>
      </c>
      <c r="N116" t="s">
        <v>53</v>
      </c>
      <c r="O116" t="s">
        <v>54</v>
      </c>
      <c r="P116" t="s">
        <v>55</v>
      </c>
      <c r="Q116">
        <v>20230420</v>
      </c>
      <c r="R116" t="s">
        <v>56</v>
      </c>
    </row>
    <row r="117" spans="1:18">
      <c r="A117">
        <v>0</v>
      </c>
      <c r="B117" t="s">
        <v>324</v>
      </c>
      <c r="G117" s="1">
        <v>45036</v>
      </c>
      <c r="H117">
        <v>0</v>
      </c>
      <c r="J117">
        <v>100.91800000000001</v>
      </c>
      <c r="K117">
        <v>1000</v>
      </c>
      <c r="L117">
        <v>2</v>
      </c>
      <c r="M117">
        <v>2.7562000000000002</v>
      </c>
      <c r="N117" t="s">
        <v>210</v>
      </c>
      <c r="O117" t="s">
        <v>54</v>
      </c>
      <c r="P117" t="s">
        <v>59</v>
      </c>
      <c r="Q117">
        <v>20230420</v>
      </c>
      <c r="R117" t="s">
        <v>56</v>
      </c>
    </row>
    <row r="118" spans="1:18">
      <c r="A118">
        <v>0</v>
      </c>
      <c r="B118" t="s">
        <v>325</v>
      </c>
      <c r="G118" s="1">
        <v>45037</v>
      </c>
      <c r="H118">
        <v>0</v>
      </c>
      <c r="J118">
        <v>100.9132</v>
      </c>
      <c r="K118">
        <v>1000</v>
      </c>
      <c r="L118">
        <v>2</v>
      </c>
      <c r="M118">
        <v>2.7574999999999998</v>
      </c>
      <c r="N118" t="s">
        <v>210</v>
      </c>
      <c r="O118" t="s">
        <v>54</v>
      </c>
      <c r="P118" t="s">
        <v>55</v>
      </c>
      <c r="Q118">
        <v>20230421</v>
      </c>
      <c r="R118" t="s">
        <v>56</v>
      </c>
    </row>
    <row r="119" spans="1:18" hidden="1">
      <c r="A119">
        <v>0</v>
      </c>
      <c r="B119" t="s">
        <v>326</v>
      </c>
      <c r="G119" s="1">
        <v>45037</v>
      </c>
      <c r="H119">
        <v>0</v>
      </c>
      <c r="J119">
        <v>100.7675</v>
      </c>
      <c r="K119">
        <v>1000</v>
      </c>
      <c r="L119">
        <v>2</v>
      </c>
      <c r="M119">
        <v>2.7412999999999998</v>
      </c>
      <c r="N119" t="s">
        <v>53</v>
      </c>
      <c r="O119" t="s">
        <v>54</v>
      </c>
      <c r="P119" t="s">
        <v>59</v>
      </c>
      <c r="Q119">
        <v>20230421</v>
      </c>
      <c r="R119" t="s">
        <v>56</v>
      </c>
    </row>
    <row r="120" spans="1:18">
      <c r="A120">
        <v>0</v>
      </c>
      <c r="B120" t="s">
        <v>327</v>
      </c>
      <c r="G120" s="1">
        <v>45040</v>
      </c>
      <c r="H120">
        <v>0</v>
      </c>
      <c r="J120">
        <v>100.9349</v>
      </c>
      <c r="K120">
        <v>1000</v>
      </c>
      <c r="L120">
        <v>2</v>
      </c>
      <c r="M120">
        <v>2.75</v>
      </c>
      <c r="N120" t="s">
        <v>210</v>
      </c>
      <c r="O120" t="s">
        <v>54</v>
      </c>
      <c r="P120" t="s">
        <v>55</v>
      </c>
      <c r="Q120">
        <v>20230424</v>
      </c>
      <c r="R120" t="s">
        <v>56</v>
      </c>
    </row>
    <row r="121" spans="1:18" hidden="1">
      <c r="A121">
        <v>0</v>
      </c>
      <c r="B121" t="s">
        <v>328</v>
      </c>
      <c r="G121" s="1">
        <v>45040</v>
      </c>
      <c r="H121">
        <v>0</v>
      </c>
      <c r="J121">
        <v>100.8325</v>
      </c>
      <c r="K121">
        <v>1000</v>
      </c>
      <c r="L121">
        <v>2</v>
      </c>
      <c r="M121">
        <v>2.72</v>
      </c>
      <c r="N121" t="s">
        <v>53</v>
      </c>
      <c r="O121" t="s">
        <v>54</v>
      </c>
      <c r="P121" t="s">
        <v>59</v>
      </c>
      <c r="Q121">
        <v>20230424</v>
      </c>
      <c r="R121" t="s">
        <v>56</v>
      </c>
    </row>
    <row r="122" spans="1:18" hidden="1">
      <c r="A122">
        <v>0</v>
      </c>
      <c r="B122" t="s">
        <v>329</v>
      </c>
      <c r="G122" s="1">
        <v>45063</v>
      </c>
      <c r="H122">
        <v>0</v>
      </c>
      <c r="J122">
        <v>101.1267</v>
      </c>
      <c r="K122">
        <v>1000</v>
      </c>
      <c r="L122">
        <v>2</v>
      </c>
      <c r="M122">
        <v>2.62</v>
      </c>
      <c r="N122" t="s">
        <v>53</v>
      </c>
      <c r="O122" t="s">
        <v>54</v>
      </c>
      <c r="P122" t="s">
        <v>55</v>
      </c>
      <c r="Q122">
        <v>20230517</v>
      </c>
      <c r="R122" t="s">
        <v>56</v>
      </c>
    </row>
    <row r="123" spans="1:18">
      <c r="A123">
        <v>0</v>
      </c>
      <c r="B123" t="s">
        <v>330</v>
      </c>
      <c r="G123" s="1">
        <v>45063</v>
      </c>
      <c r="H123">
        <v>0</v>
      </c>
      <c r="J123">
        <v>101.3403</v>
      </c>
      <c r="K123">
        <v>1000</v>
      </c>
      <c r="L123">
        <v>2</v>
      </c>
      <c r="M123">
        <v>2.6150000000000002</v>
      </c>
      <c r="N123" t="s">
        <v>210</v>
      </c>
      <c r="O123" t="s">
        <v>54</v>
      </c>
      <c r="P123" t="s">
        <v>59</v>
      </c>
      <c r="Q123">
        <v>20230517</v>
      </c>
      <c r="R123" t="s">
        <v>56</v>
      </c>
    </row>
    <row r="124" spans="1:18" hidden="1">
      <c r="A124">
        <v>0</v>
      </c>
      <c r="B124" t="s">
        <v>331</v>
      </c>
      <c r="G124" s="1">
        <v>45064</v>
      </c>
      <c r="H124">
        <v>0</v>
      </c>
      <c r="J124">
        <v>101.1258</v>
      </c>
      <c r="K124">
        <v>1000</v>
      </c>
      <c r="L124">
        <v>2</v>
      </c>
      <c r="M124">
        <v>2.62</v>
      </c>
      <c r="N124" t="s">
        <v>53</v>
      </c>
      <c r="O124" t="s">
        <v>54</v>
      </c>
      <c r="P124" t="s">
        <v>55</v>
      </c>
      <c r="Q124">
        <v>20230518</v>
      </c>
      <c r="R124" t="s">
        <v>56</v>
      </c>
    </row>
    <row r="125" spans="1:18">
      <c r="A125">
        <v>0</v>
      </c>
      <c r="B125" t="s">
        <v>332</v>
      </c>
      <c r="G125" s="1">
        <v>45064</v>
      </c>
      <c r="H125">
        <v>0</v>
      </c>
      <c r="J125">
        <v>101.33920000000001</v>
      </c>
      <c r="K125">
        <v>1000</v>
      </c>
      <c r="L125">
        <v>2</v>
      </c>
      <c r="M125">
        <v>2.6150000000000002</v>
      </c>
      <c r="N125" t="s">
        <v>210</v>
      </c>
      <c r="O125" t="s">
        <v>54</v>
      </c>
      <c r="P125" t="s">
        <v>59</v>
      </c>
      <c r="Q125">
        <v>20230518</v>
      </c>
      <c r="R125" t="s">
        <v>56</v>
      </c>
    </row>
    <row r="126" spans="1:18">
      <c r="A126">
        <v>0</v>
      </c>
      <c r="B126" t="s">
        <v>333</v>
      </c>
      <c r="G126" s="1">
        <v>45076</v>
      </c>
      <c r="H126">
        <v>0</v>
      </c>
      <c r="J126">
        <v>101.4198</v>
      </c>
      <c r="K126">
        <v>1000</v>
      </c>
      <c r="L126">
        <v>2</v>
      </c>
      <c r="M126">
        <v>2.585</v>
      </c>
      <c r="N126" t="s">
        <v>210</v>
      </c>
      <c r="O126" t="s">
        <v>54</v>
      </c>
      <c r="P126" t="s">
        <v>55</v>
      </c>
      <c r="Q126">
        <v>20230530</v>
      </c>
      <c r="R126" t="s">
        <v>56</v>
      </c>
    </row>
    <row r="127" spans="1:18" hidden="1">
      <c r="A127">
        <v>0</v>
      </c>
      <c r="B127" t="s">
        <v>334</v>
      </c>
      <c r="G127" s="1">
        <v>45076</v>
      </c>
      <c r="H127">
        <v>0</v>
      </c>
      <c r="J127">
        <v>101.2991</v>
      </c>
      <c r="K127">
        <v>1000</v>
      </c>
      <c r="L127">
        <v>2</v>
      </c>
      <c r="M127">
        <v>2.56</v>
      </c>
      <c r="N127" t="s">
        <v>53</v>
      </c>
      <c r="O127" t="s">
        <v>54</v>
      </c>
      <c r="P127" t="s">
        <v>59</v>
      </c>
      <c r="Q127">
        <v>20230530</v>
      </c>
      <c r="R127" t="s">
        <v>56</v>
      </c>
    </row>
    <row r="128" spans="1:18" hidden="1">
      <c r="A128">
        <v>0</v>
      </c>
      <c r="B128" t="s">
        <v>335</v>
      </c>
      <c r="G128" s="1">
        <v>45077</v>
      </c>
      <c r="H128">
        <v>0</v>
      </c>
      <c r="J128">
        <v>101.29810000000001</v>
      </c>
      <c r="K128">
        <v>1000</v>
      </c>
      <c r="L128">
        <v>2</v>
      </c>
      <c r="M128">
        <v>2.56</v>
      </c>
      <c r="N128" t="s">
        <v>53</v>
      </c>
      <c r="O128" t="s">
        <v>54</v>
      </c>
      <c r="P128" t="s">
        <v>55</v>
      </c>
      <c r="Q128">
        <v>20230531</v>
      </c>
      <c r="R128" t="s">
        <v>56</v>
      </c>
    </row>
    <row r="129" spans="1:18">
      <c r="A129">
        <v>0</v>
      </c>
      <c r="B129" t="s">
        <v>336</v>
      </c>
      <c r="G129" s="1">
        <v>45077</v>
      </c>
      <c r="H129">
        <v>0</v>
      </c>
      <c r="J129">
        <v>101.4807</v>
      </c>
      <c r="K129">
        <v>1000</v>
      </c>
      <c r="L129">
        <v>2</v>
      </c>
      <c r="M129">
        <v>2.5649999999999999</v>
      </c>
      <c r="N129" t="s">
        <v>210</v>
      </c>
      <c r="O129" t="s">
        <v>54</v>
      </c>
      <c r="P129" t="s">
        <v>59</v>
      </c>
      <c r="Q129">
        <v>20230531</v>
      </c>
      <c r="R129" t="s">
        <v>56</v>
      </c>
    </row>
    <row r="130" spans="1:18">
      <c r="A130">
        <v>0</v>
      </c>
      <c r="B130" t="s">
        <v>337</v>
      </c>
      <c r="G130" s="1">
        <v>45078</v>
      </c>
      <c r="H130">
        <v>0</v>
      </c>
      <c r="J130">
        <v>101.40989999999999</v>
      </c>
      <c r="K130">
        <v>1000</v>
      </c>
      <c r="L130">
        <v>2</v>
      </c>
      <c r="M130">
        <v>2.5874999999999999</v>
      </c>
      <c r="N130" t="s">
        <v>210</v>
      </c>
      <c r="O130" t="s">
        <v>54</v>
      </c>
      <c r="P130" t="s">
        <v>55</v>
      </c>
      <c r="Q130">
        <v>20230601</v>
      </c>
      <c r="R130" t="s">
        <v>56</v>
      </c>
    </row>
    <row r="131" spans="1:18" hidden="1">
      <c r="A131">
        <v>0</v>
      </c>
      <c r="B131" t="s">
        <v>338</v>
      </c>
      <c r="G131" s="1">
        <v>45078</v>
      </c>
      <c r="H131">
        <v>0</v>
      </c>
      <c r="J131">
        <v>101.3776</v>
      </c>
      <c r="K131">
        <v>1000</v>
      </c>
      <c r="L131">
        <v>2</v>
      </c>
      <c r="M131">
        <v>2.5337000000000001</v>
      </c>
      <c r="N131" t="s">
        <v>53</v>
      </c>
      <c r="O131" t="s">
        <v>54</v>
      </c>
      <c r="P131" t="s">
        <v>59</v>
      </c>
      <c r="Q131">
        <v>20230601</v>
      </c>
      <c r="R131" t="s">
        <v>56</v>
      </c>
    </row>
    <row r="132" spans="1:18" hidden="1">
      <c r="A132">
        <v>0</v>
      </c>
      <c r="B132" t="s">
        <v>339</v>
      </c>
      <c r="G132" s="1">
        <v>45079</v>
      </c>
      <c r="H132">
        <v>0</v>
      </c>
      <c r="J132">
        <v>101.3878</v>
      </c>
      <c r="K132">
        <v>1000</v>
      </c>
      <c r="L132">
        <v>2</v>
      </c>
      <c r="M132">
        <v>2.5299999999999998</v>
      </c>
      <c r="N132" t="s">
        <v>53</v>
      </c>
      <c r="O132" t="s">
        <v>54</v>
      </c>
      <c r="P132" t="s">
        <v>55</v>
      </c>
      <c r="Q132">
        <v>20230602</v>
      </c>
      <c r="R132" t="s">
        <v>56</v>
      </c>
    </row>
    <row r="133" spans="1:18">
      <c r="A133">
        <v>0</v>
      </c>
      <c r="B133" t="s">
        <v>340</v>
      </c>
      <c r="G133" s="1">
        <v>45079</v>
      </c>
      <c r="H133">
        <v>0</v>
      </c>
      <c r="J133">
        <v>101.5868</v>
      </c>
      <c r="K133">
        <v>1000</v>
      </c>
      <c r="L133">
        <v>2</v>
      </c>
      <c r="M133">
        <v>2.5299999999999998</v>
      </c>
      <c r="N133" t="s">
        <v>210</v>
      </c>
      <c r="O133" t="s">
        <v>54</v>
      </c>
      <c r="P133" t="s">
        <v>59</v>
      </c>
      <c r="Q133">
        <v>20230602</v>
      </c>
      <c r="R133" t="s">
        <v>56</v>
      </c>
    </row>
    <row r="134" spans="1:18">
      <c r="A134">
        <v>0</v>
      </c>
      <c r="B134" t="s">
        <v>341</v>
      </c>
      <c r="G134" s="1">
        <v>45092</v>
      </c>
      <c r="H134">
        <v>0</v>
      </c>
      <c r="J134">
        <v>101.78570000000001</v>
      </c>
      <c r="K134">
        <v>1000</v>
      </c>
      <c r="L134">
        <v>2</v>
      </c>
      <c r="M134">
        <v>2.46</v>
      </c>
      <c r="N134" t="s">
        <v>210</v>
      </c>
      <c r="O134" t="s">
        <v>54</v>
      </c>
      <c r="P134" t="s">
        <v>55</v>
      </c>
      <c r="Q134">
        <v>20230615</v>
      </c>
      <c r="R134" t="s">
        <v>56</v>
      </c>
    </row>
    <row r="135" spans="1:18" hidden="1">
      <c r="A135">
        <v>0</v>
      </c>
      <c r="B135" t="s">
        <v>342</v>
      </c>
      <c r="G135" s="1">
        <v>45092</v>
      </c>
      <c r="H135">
        <v>0</v>
      </c>
      <c r="J135">
        <v>101.6771</v>
      </c>
      <c r="K135">
        <v>1000</v>
      </c>
      <c r="L135">
        <v>2</v>
      </c>
      <c r="M135">
        <v>2.4300000000000002</v>
      </c>
      <c r="N135" t="s">
        <v>53</v>
      </c>
      <c r="O135" t="s">
        <v>54</v>
      </c>
      <c r="P135" t="s">
        <v>59</v>
      </c>
      <c r="Q135">
        <v>20230615</v>
      </c>
      <c r="R135" t="s">
        <v>56</v>
      </c>
    </row>
    <row r="136" spans="1:18">
      <c r="A136">
        <v>0</v>
      </c>
      <c r="B136" t="s">
        <v>343</v>
      </c>
      <c r="G136" s="1">
        <v>45093</v>
      </c>
      <c r="H136">
        <v>0</v>
      </c>
      <c r="J136">
        <v>101.6768</v>
      </c>
      <c r="K136">
        <v>1000</v>
      </c>
      <c r="L136">
        <v>2</v>
      </c>
      <c r="M136">
        <v>2.4950000000000001</v>
      </c>
      <c r="N136" t="s">
        <v>210</v>
      </c>
      <c r="O136" t="s">
        <v>54</v>
      </c>
      <c r="P136" t="s">
        <v>55</v>
      </c>
      <c r="Q136">
        <v>20230616</v>
      </c>
      <c r="R136" t="s">
        <v>56</v>
      </c>
    </row>
    <row r="137" spans="1:18" hidden="1">
      <c r="A137">
        <v>0</v>
      </c>
      <c r="B137" t="s">
        <v>344</v>
      </c>
      <c r="G137" s="1">
        <v>45093</v>
      </c>
      <c r="H137">
        <v>0</v>
      </c>
      <c r="J137">
        <v>101.5826</v>
      </c>
      <c r="K137">
        <v>1000</v>
      </c>
      <c r="L137">
        <v>2</v>
      </c>
      <c r="M137">
        <v>2.4607000000000001</v>
      </c>
      <c r="N137" t="s">
        <v>53</v>
      </c>
      <c r="O137" t="s">
        <v>54</v>
      </c>
      <c r="P137" t="s">
        <v>59</v>
      </c>
      <c r="Q137">
        <v>20230616</v>
      </c>
      <c r="R137" t="s">
        <v>56</v>
      </c>
    </row>
    <row r="138" spans="1:18" hidden="1">
      <c r="A138">
        <v>0</v>
      </c>
      <c r="B138" t="s">
        <v>345</v>
      </c>
      <c r="G138" s="1">
        <v>45096</v>
      </c>
      <c r="H138">
        <v>0</v>
      </c>
      <c r="J138">
        <v>101.39960000000001</v>
      </c>
      <c r="K138">
        <v>1000</v>
      </c>
      <c r="L138">
        <v>2</v>
      </c>
      <c r="M138">
        <v>2.52</v>
      </c>
      <c r="N138" t="s">
        <v>53</v>
      </c>
      <c r="O138" t="s">
        <v>54</v>
      </c>
      <c r="P138" t="s">
        <v>55</v>
      </c>
      <c r="Q138">
        <v>20230619</v>
      </c>
      <c r="R138" t="s">
        <v>56</v>
      </c>
    </row>
    <row r="139" spans="1:18">
      <c r="A139">
        <v>0</v>
      </c>
      <c r="B139" t="s">
        <v>346</v>
      </c>
      <c r="G139" s="1">
        <v>45096</v>
      </c>
      <c r="H139">
        <v>0</v>
      </c>
      <c r="J139">
        <v>101.5924</v>
      </c>
      <c r="K139">
        <v>1000</v>
      </c>
      <c r="L139">
        <v>2</v>
      </c>
      <c r="M139">
        <v>2.5213000000000001</v>
      </c>
      <c r="N139" t="s">
        <v>210</v>
      </c>
      <c r="O139" t="s">
        <v>54</v>
      </c>
      <c r="P139" t="s">
        <v>59</v>
      </c>
      <c r="Q139">
        <v>20230619</v>
      </c>
      <c r="R139" t="s">
        <v>56</v>
      </c>
    </row>
    <row r="140" spans="1:18">
      <c r="A140">
        <v>0</v>
      </c>
      <c r="B140" t="s">
        <v>347</v>
      </c>
      <c r="G140" s="1">
        <v>45098</v>
      </c>
      <c r="H140">
        <v>0</v>
      </c>
      <c r="J140">
        <v>101.5633</v>
      </c>
      <c r="K140">
        <v>1000</v>
      </c>
      <c r="L140">
        <v>2</v>
      </c>
      <c r="M140">
        <v>2.5299999999999998</v>
      </c>
      <c r="N140" t="s">
        <v>210</v>
      </c>
      <c r="O140" t="s">
        <v>54</v>
      </c>
      <c r="P140" t="s">
        <v>55</v>
      </c>
      <c r="Q140">
        <v>20230621</v>
      </c>
      <c r="R140" t="s">
        <v>56</v>
      </c>
    </row>
    <row r="141" spans="1:18" hidden="1">
      <c r="A141">
        <v>0</v>
      </c>
      <c r="B141" t="s">
        <v>348</v>
      </c>
      <c r="G141" s="1">
        <v>45098</v>
      </c>
      <c r="H141">
        <v>0</v>
      </c>
      <c r="J141">
        <v>101.4315</v>
      </c>
      <c r="K141">
        <v>1000</v>
      </c>
      <c r="L141">
        <v>2</v>
      </c>
      <c r="M141">
        <v>2.5087000000000002</v>
      </c>
      <c r="N141" t="s">
        <v>53</v>
      </c>
      <c r="O141" t="s">
        <v>54</v>
      </c>
      <c r="P141" t="s">
        <v>59</v>
      </c>
      <c r="Q141">
        <v>20230621</v>
      </c>
      <c r="R141" t="s">
        <v>56</v>
      </c>
    </row>
    <row r="142" spans="1:18" hidden="1">
      <c r="A142">
        <v>0</v>
      </c>
      <c r="B142" t="s">
        <v>349</v>
      </c>
      <c r="G142" s="1">
        <v>45103</v>
      </c>
      <c r="H142">
        <v>0</v>
      </c>
      <c r="J142">
        <v>101.482</v>
      </c>
      <c r="K142">
        <v>1000</v>
      </c>
      <c r="L142">
        <v>2</v>
      </c>
      <c r="M142">
        <v>2.4900000000000002</v>
      </c>
      <c r="N142" t="s">
        <v>53</v>
      </c>
      <c r="O142" t="s">
        <v>54</v>
      </c>
      <c r="P142" t="s">
        <v>55</v>
      </c>
      <c r="Q142">
        <v>20230626</v>
      </c>
      <c r="R142" t="s">
        <v>56</v>
      </c>
    </row>
    <row r="143" spans="1:18">
      <c r="A143">
        <v>0</v>
      </c>
      <c r="B143" t="s">
        <v>350</v>
      </c>
      <c r="G143" s="1">
        <v>45103</v>
      </c>
      <c r="H143">
        <v>0</v>
      </c>
      <c r="J143">
        <v>101.694</v>
      </c>
      <c r="K143">
        <v>1000</v>
      </c>
      <c r="L143">
        <v>2</v>
      </c>
      <c r="M143">
        <v>2.4849999999999999</v>
      </c>
      <c r="N143" t="s">
        <v>210</v>
      </c>
      <c r="O143" t="s">
        <v>54</v>
      </c>
      <c r="P143" t="s">
        <v>59</v>
      </c>
      <c r="Q143">
        <v>20230626</v>
      </c>
      <c r="R143" t="s">
        <v>56</v>
      </c>
    </row>
    <row r="144" spans="1:18" hidden="1">
      <c r="A144">
        <v>0</v>
      </c>
      <c r="B144" t="s">
        <v>351</v>
      </c>
      <c r="G144" s="1">
        <v>45105</v>
      </c>
      <c r="H144">
        <v>0</v>
      </c>
      <c r="J144">
        <v>101.42359999999999</v>
      </c>
      <c r="K144">
        <v>1000</v>
      </c>
      <c r="L144">
        <v>2</v>
      </c>
      <c r="M144">
        <v>2.5087000000000002</v>
      </c>
      <c r="N144" t="s">
        <v>53</v>
      </c>
      <c r="O144" t="s">
        <v>54</v>
      </c>
      <c r="P144" t="s">
        <v>55</v>
      </c>
      <c r="Q144">
        <v>20230628</v>
      </c>
      <c r="R144" t="s">
        <v>56</v>
      </c>
    </row>
    <row r="145" spans="1:18">
      <c r="A145">
        <v>0</v>
      </c>
      <c r="B145" t="s">
        <v>352</v>
      </c>
      <c r="G145" s="1">
        <v>45105</v>
      </c>
      <c r="H145">
        <v>0</v>
      </c>
      <c r="J145">
        <v>101.69889999999999</v>
      </c>
      <c r="K145">
        <v>1000</v>
      </c>
      <c r="L145">
        <v>2</v>
      </c>
      <c r="M145">
        <v>2.4824999999999999</v>
      </c>
      <c r="N145" t="s">
        <v>210</v>
      </c>
      <c r="O145" t="s">
        <v>54</v>
      </c>
      <c r="P145" t="s">
        <v>59</v>
      </c>
      <c r="Q145">
        <v>20230628</v>
      </c>
      <c r="R145" t="s">
        <v>56</v>
      </c>
    </row>
    <row r="146" spans="1:18">
      <c r="A146">
        <v>0</v>
      </c>
      <c r="B146" t="s">
        <v>353</v>
      </c>
      <c r="G146" s="1">
        <v>45107</v>
      </c>
      <c r="H146">
        <v>0</v>
      </c>
      <c r="J146">
        <v>101.7342</v>
      </c>
      <c r="K146">
        <v>1000</v>
      </c>
      <c r="L146">
        <v>2</v>
      </c>
      <c r="M146">
        <v>2.4700000000000002</v>
      </c>
      <c r="N146" t="s">
        <v>210</v>
      </c>
      <c r="O146" t="s">
        <v>54</v>
      </c>
      <c r="P146" t="s">
        <v>55</v>
      </c>
      <c r="Q146">
        <v>20230630</v>
      </c>
      <c r="R146" t="s">
        <v>56</v>
      </c>
    </row>
    <row r="147" spans="1:18" hidden="1">
      <c r="A147">
        <v>0</v>
      </c>
      <c r="B147" t="s">
        <v>354</v>
      </c>
      <c r="G147" s="1">
        <v>45107</v>
      </c>
      <c r="H147">
        <v>0</v>
      </c>
      <c r="J147">
        <v>101.5971</v>
      </c>
      <c r="K147">
        <v>1000</v>
      </c>
      <c r="L147">
        <v>2</v>
      </c>
      <c r="M147">
        <v>2.4500000000000002</v>
      </c>
      <c r="N147" t="s">
        <v>53</v>
      </c>
      <c r="O147" t="s">
        <v>54</v>
      </c>
      <c r="P147" t="s">
        <v>59</v>
      </c>
      <c r="Q147">
        <v>20230630</v>
      </c>
      <c r="R147" t="s">
        <v>56</v>
      </c>
    </row>
    <row r="148" spans="1:18">
      <c r="A148">
        <v>0</v>
      </c>
      <c r="B148" t="s">
        <v>355</v>
      </c>
      <c r="G148" s="1">
        <v>45111</v>
      </c>
      <c r="H148">
        <v>0</v>
      </c>
      <c r="J148">
        <v>101.78919999999999</v>
      </c>
      <c r="K148">
        <v>1000</v>
      </c>
      <c r="L148">
        <v>2</v>
      </c>
      <c r="M148">
        <v>2.4500000000000002</v>
      </c>
      <c r="N148" t="s">
        <v>210</v>
      </c>
      <c r="O148" t="s">
        <v>54</v>
      </c>
      <c r="P148" t="s">
        <v>55</v>
      </c>
      <c r="Q148">
        <v>20230704</v>
      </c>
      <c r="R148" t="s">
        <v>56</v>
      </c>
    </row>
    <row r="149" spans="1:18" hidden="1">
      <c r="A149">
        <v>0</v>
      </c>
      <c r="B149" t="s">
        <v>356</v>
      </c>
      <c r="G149" s="1">
        <v>45111</v>
      </c>
      <c r="H149">
        <v>0</v>
      </c>
      <c r="J149">
        <v>101.6795</v>
      </c>
      <c r="K149">
        <v>1000</v>
      </c>
      <c r="L149">
        <v>2</v>
      </c>
      <c r="M149">
        <v>2.4207000000000001</v>
      </c>
      <c r="N149" t="s">
        <v>53</v>
      </c>
      <c r="O149" t="s">
        <v>54</v>
      </c>
      <c r="P149" t="s">
        <v>59</v>
      </c>
      <c r="Q149">
        <v>20230704</v>
      </c>
      <c r="R149" t="s">
        <v>56</v>
      </c>
    </row>
    <row r="150" spans="1:18" hidden="1">
      <c r="A150">
        <v>0</v>
      </c>
      <c r="B150" t="s">
        <v>357</v>
      </c>
      <c r="G150" s="1">
        <v>45118</v>
      </c>
      <c r="H150">
        <v>0</v>
      </c>
      <c r="J150">
        <v>101.6647</v>
      </c>
      <c r="K150">
        <v>1000</v>
      </c>
      <c r="L150">
        <v>2</v>
      </c>
      <c r="M150">
        <v>2.4224999999999999</v>
      </c>
      <c r="N150" t="s">
        <v>53</v>
      </c>
      <c r="O150" t="s">
        <v>54</v>
      </c>
      <c r="P150" t="s">
        <v>55</v>
      </c>
      <c r="Q150">
        <v>20230711</v>
      </c>
      <c r="R150" t="s">
        <v>56</v>
      </c>
    </row>
    <row r="151" spans="1:18">
      <c r="A151">
        <v>0</v>
      </c>
      <c r="B151" t="s">
        <v>358</v>
      </c>
      <c r="G151" s="1">
        <v>45118</v>
      </c>
      <c r="H151">
        <v>0</v>
      </c>
      <c r="J151">
        <v>101.84690000000001</v>
      </c>
      <c r="K151">
        <v>1000</v>
      </c>
      <c r="L151">
        <v>2</v>
      </c>
      <c r="M151">
        <v>2.4275000000000002</v>
      </c>
      <c r="N151" t="s">
        <v>210</v>
      </c>
      <c r="O151" t="s">
        <v>54</v>
      </c>
      <c r="P151" t="s">
        <v>59</v>
      </c>
      <c r="Q151">
        <v>20230711</v>
      </c>
      <c r="R151" t="s">
        <v>56</v>
      </c>
    </row>
    <row r="152" spans="1:18" hidden="1">
      <c r="A152">
        <v>0</v>
      </c>
      <c r="B152" t="s">
        <v>359</v>
      </c>
      <c r="G152" s="1">
        <v>45119</v>
      </c>
      <c r="H152">
        <v>0</v>
      </c>
      <c r="J152">
        <v>101.66459999999999</v>
      </c>
      <c r="K152">
        <v>1000</v>
      </c>
      <c r="L152">
        <v>2</v>
      </c>
      <c r="M152">
        <v>2.4220999999999999</v>
      </c>
      <c r="N152" t="s">
        <v>53</v>
      </c>
      <c r="O152" t="s">
        <v>54</v>
      </c>
      <c r="P152" t="s">
        <v>55</v>
      </c>
      <c r="Q152">
        <v>20230712</v>
      </c>
      <c r="R152" t="s">
        <v>56</v>
      </c>
    </row>
    <row r="153" spans="1:18">
      <c r="A153">
        <v>0</v>
      </c>
      <c r="B153" t="s">
        <v>360</v>
      </c>
      <c r="G153" s="1">
        <v>45119</v>
      </c>
      <c r="H153">
        <v>0</v>
      </c>
      <c r="J153">
        <v>101.8493</v>
      </c>
      <c r="K153">
        <v>1000</v>
      </c>
      <c r="L153">
        <v>2</v>
      </c>
      <c r="M153">
        <v>2.4262000000000001</v>
      </c>
      <c r="N153" t="s">
        <v>210</v>
      </c>
      <c r="O153" t="s">
        <v>54</v>
      </c>
      <c r="P153" t="s">
        <v>59</v>
      </c>
      <c r="Q153">
        <v>20230712</v>
      </c>
      <c r="R153" t="s">
        <v>56</v>
      </c>
    </row>
    <row r="154" spans="1:18">
      <c r="A154">
        <v>0</v>
      </c>
      <c r="B154" t="s">
        <v>361</v>
      </c>
      <c r="G154" s="1">
        <v>45133</v>
      </c>
      <c r="H154">
        <v>0</v>
      </c>
      <c r="J154">
        <v>101.69840000000001</v>
      </c>
      <c r="K154">
        <v>1000</v>
      </c>
      <c r="L154">
        <v>2</v>
      </c>
      <c r="M154">
        <v>2.4700000000000002</v>
      </c>
      <c r="N154" t="s">
        <v>210</v>
      </c>
      <c r="O154" t="s">
        <v>54</v>
      </c>
      <c r="P154" t="s">
        <v>55</v>
      </c>
      <c r="Q154">
        <v>20230726</v>
      </c>
      <c r="R154" t="s">
        <v>56</v>
      </c>
    </row>
    <row r="155" spans="1:18" hidden="1">
      <c r="A155">
        <v>0</v>
      </c>
      <c r="B155" t="s">
        <v>362</v>
      </c>
      <c r="G155" s="1">
        <v>45133</v>
      </c>
      <c r="H155">
        <v>0</v>
      </c>
      <c r="J155">
        <v>101.5599</v>
      </c>
      <c r="K155">
        <v>1000</v>
      </c>
      <c r="L155">
        <v>2</v>
      </c>
      <c r="M155">
        <v>2.4514</v>
      </c>
      <c r="N155" t="s">
        <v>53</v>
      </c>
      <c r="O155" t="s">
        <v>54</v>
      </c>
      <c r="P155" t="s">
        <v>59</v>
      </c>
      <c r="Q155">
        <v>20230726</v>
      </c>
      <c r="R155" t="s">
        <v>56</v>
      </c>
    </row>
    <row r="156" spans="1:18">
      <c r="A156">
        <v>0</v>
      </c>
      <c r="B156" t="s">
        <v>363</v>
      </c>
      <c r="G156" s="1">
        <v>45134</v>
      </c>
      <c r="H156">
        <v>0</v>
      </c>
      <c r="J156">
        <v>101.7308</v>
      </c>
      <c r="K156">
        <v>1000</v>
      </c>
      <c r="L156">
        <v>2</v>
      </c>
      <c r="M156">
        <v>2.4586000000000001</v>
      </c>
      <c r="N156" t="s">
        <v>210</v>
      </c>
      <c r="O156" t="s">
        <v>54</v>
      </c>
      <c r="P156" t="s">
        <v>55</v>
      </c>
      <c r="Q156">
        <v>20230727</v>
      </c>
      <c r="R156" t="s">
        <v>56</v>
      </c>
    </row>
    <row r="157" spans="1:18" hidden="1">
      <c r="A157">
        <v>0</v>
      </c>
      <c r="B157" t="s">
        <v>364</v>
      </c>
      <c r="G157" s="1">
        <v>45134</v>
      </c>
      <c r="H157">
        <v>0</v>
      </c>
      <c r="J157">
        <v>101.6506</v>
      </c>
      <c r="K157">
        <v>1000</v>
      </c>
      <c r="L157">
        <v>2</v>
      </c>
      <c r="M157">
        <v>2.42</v>
      </c>
      <c r="N157" t="s">
        <v>53</v>
      </c>
      <c r="O157" t="s">
        <v>54</v>
      </c>
      <c r="P157" t="s">
        <v>59</v>
      </c>
      <c r="Q157">
        <v>20230727</v>
      </c>
      <c r="R157" t="s">
        <v>56</v>
      </c>
    </row>
  </sheetData>
  <autoFilter ref="A1:R157" xr:uid="{00000000-0009-0000-0000-000005000000}">
    <filterColumn colId="13">
      <filters>
        <filter val="160213.IB"/>
      </filters>
    </filterColumn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8"/>
  <sheetViews>
    <sheetView workbookViewId="0">
      <selection activeCell="I33" sqref="I33"/>
    </sheetView>
  </sheetViews>
  <sheetFormatPr defaultColWidth="8.88671875" defaultRowHeight="14.4"/>
  <cols>
    <col min="1" max="1" width="15.88671875" customWidth="1"/>
  </cols>
  <sheetData>
    <row r="1" spans="1:5">
      <c r="A1" s="1">
        <v>44774</v>
      </c>
      <c r="C1">
        <v>0</v>
      </c>
      <c r="E1">
        <f>SUM(C1:C78)</f>
        <v>82</v>
      </c>
    </row>
    <row r="2" spans="1:5">
      <c r="A2" s="1">
        <v>44775</v>
      </c>
      <c r="C2">
        <f>IF(MOD(COUNT($A$1:A2),2)=0,A2-A1,0)</f>
        <v>1</v>
      </c>
    </row>
    <row r="3" spans="1:5">
      <c r="A3" s="1">
        <v>44789</v>
      </c>
      <c r="C3">
        <f>IF(MOD(COUNT($A$1:A3),2)=0,A3-A2,0)</f>
        <v>0</v>
      </c>
    </row>
    <row r="4" spans="1:5">
      <c r="A4" s="1">
        <v>44790</v>
      </c>
      <c r="C4">
        <f>IF(MOD(COUNT($A$1:A4),2)=0,A4-A3,0)</f>
        <v>1</v>
      </c>
    </row>
    <row r="5" spans="1:5">
      <c r="A5" s="1">
        <v>44796</v>
      </c>
      <c r="C5">
        <f>IF(MOD(COUNT($A$1:A5),2)=0,A5-A4,0)</f>
        <v>0</v>
      </c>
    </row>
    <row r="6" spans="1:5">
      <c r="A6" s="1">
        <v>44798</v>
      </c>
      <c r="C6">
        <f>IF(MOD(COUNT($A$1:A6),2)=0,A6-A5,0)</f>
        <v>2</v>
      </c>
    </row>
    <row r="7" spans="1:5">
      <c r="A7" s="1">
        <v>44806</v>
      </c>
      <c r="C7">
        <f>IF(MOD(COUNT($A$1:A7),2)=0,A7-A6,0)</f>
        <v>0</v>
      </c>
    </row>
    <row r="8" spans="1:5">
      <c r="A8" s="1">
        <v>44809</v>
      </c>
      <c r="C8">
        <f>IF(MOD(COUNT($A$1:A8),2)=0,A8-A7,0)</f>
        <v>3</v>
      </c>
    </row>
    <row r="9" spans="1:5">
      <c r="A9" s="1">
        <v>44812</v>
      </c>
      <c r="C9">
        <f>IF(MOD(COUNT($A$1:A9),2)=0,A9-A8,0)</f>
        <v>0</v>
      </c>
    </row>
    <row r="10" spans="1:5">
      <c r="A10" s="1">
        <v>44813</v>
      </c>
      <c r="C10">
        <f>IF(MOD(COUNT($A$1:A10),2)=0,A10-A9,0)</f>
        <v>1</v>
      </c>
    </row>
    <row r="11" spans="1:5">
      <c r="A11" s="1">
        <v>44817</v>
      </c>
      <c r="C11">
        <f>IF(MOD(COUNT($A$1:A11),2)=0,A11-A10,0)</f>
        <v>0</v>
      </c>
    </row>
    <row r="12" spans="1:5">
      <c r="A12" s="1">
        <v>44818</v>
      </c>
      <c r="C12">
        <f>IF(MOD(COUNT($A$1:A12),2)=0,A12-A11,0)</f>
        <v>1</v>
      </c>
    </row>
    <row r="13" spans="1:5">
      <c r="A13" s="1">
        <v>44824</v>
      </c>
      <c r="C13">
        <f>IF(MOD(COUNT($A$1:A13),2)=0,A13-A12,0)</f>
        <v>0</v>
      </c>
    </row>
    <row r="14" spans="1:5">
      <c r="A14" s="1">
        <v>44827</v>
      </c>
      <c r="C14">
        <f>IF(MOD(COUNT($A$1:A14),2)=0,A14-A13,0)</f>
        <v>3</v>
      </c>
    </row>
    <row r="15" spans="1:5">
      <c r="A15" s="1">
        <v>44848</v>
      </c>
      <c r="C15">
        <f>IF(MOD(COUNT($A$1:A15),2)=0,A15-A14,0)</f>
        <v>0</v>
      </c>
    </row>
    <row r="16" spans="1:5">
      <c r="A16" s="1">
        <v>44852</v>
      </c>
      <c r="C16">
        <f>IF(MOD(COUNT($A$1:A16),2)=0,A16-A15,0)</f>
        <v>4</v>
      </c>
    </row>
    <row r="17" spans="1:3">
      <c r="A17" s="1">
        <v>44858</v>
      </c>
      <c r="C17">
        <f>IF(MOD(COUNT($A$1:A17),2)=0,A17-A16,0)</f>
        <v>0</v>
      </c>
    </row>
    <row r="18" spans="1:3">
      <c r="A18" s="1">
        <v>44859</v>
      </c>
      <c r="C18">
        <f>IF(MOD(COUNT($A$1:A18),2)=0,A18-A17,0)</f>
        <v>1</v>
      </c>
    </row>
    <row r="19" spans="1:3">
      <c r="A19" s="1">
        <v>44861</v>
      </c>
      <c r="C19">
        <f>IF(MOD(COUNT($A$1:A19),2)=0,A19-A18,0)</f>
        <v>0</v>
      </c>
    </row>
    <row r="20" spans="1:3">
      <c r="A20" s="1">
        <v>44862</v>
      </c>
      <c r="C20">
        <f>IF(MOD(COUNT($A$1:A20),2)=0,A20-A19,0)</f>
        <v>1</v>
      </c>
    </row>
    <row r="21" spans="1:3">
      <c r="A21" s="1">
        <v>44865</v>
      </c>
      <c r="C21">
        <f>IF(MOD(COUNT($A$1:A21),2)=0,A21-A20,0)</f>
        <v>0</v>
      </c>
    </row>
    <row r="22" spans="1:3">
      <c r="A22" s="1">
        <v>44866</v>
      </c>
      <c r="C22">
        <f>IF(MOD(COUNT($A$1:A22),2)=0,A22-A21,0)</f>
        <v>1</v>
      </c>
    </row>
    <row r="23" spans="1:3">
      <c r="A23" s="1">
        <v>44869</v>
      </c>
      <c r="C23">
        <f>IF(MOD(COUNT($A$1:A23),2)=0,A23-A22,0)</f>
        <v>0</v>
      </c>
    </row>
    <row r="24" spans="1:3">
      <c r="A24" s="1">
        <v>44872</v>
      </c>
      <c r="C24">
        <f>IF(MOD(COUNT($A$1:A24),2)=0,A24-A23,0)</f>
        <v>3</v>
      </c>
    </row>
    <row r="25" spans="1:3">
      <c r="A25" s="1">
        <v>44874</v>
      </c>
      <c r="C25">
        <f>IF(MOD(COUNT($A$1:A25),2)=0,A25-A24,0)</f>
        <v>0</v>
      </c>
    </row>
    <row r="26" spans="1:3">
      <c r="A26" s="1">
        <v>44875</v>
      </c>
      <c r="C26">
        <f>IF(MOD(COUNT($A$1:A26),2)=0,A26-A25,0)</f>
        <v>1</v>
      </c>
    </row>
    <row r="27" spans="1:3">
      <c r="A27" s="1">
        <v>44876</v>
      </c>
      <c r="C27">
        <f>IF(MOD(COUNT($A$1:A27),2)=0,A27-A26,0)</f>
        <v>0</v>
      </c>
    </row>
    <row r="28" spans="1:3">
      <c r="A28" s="1">
        <v>44879</v>
      </c>
      <c r="C28">
        <f>IF(MOD(COUNT($A$1:A28),2)=0,A28-A27,0)</f>
        <v>3</v>
      </c>
    </row>
    <row r="29" spans="1:3">
      <c r="A29" s="1">
        <v>44887</v>
      </c>
      <c r="C29">
        <f>IF(MOD(COUNT($A$1:A29),2)=0,A29-A28,0)</f>
        <v>0</v>
      </c>
    </row>
    <row r="30" spans="1:3">
      <c r="A30" s="1">
        <v>44888</v>
      </c>
      <c r="C30">
        <f>IF(MOD(COUNT($A$1:A30),2)=0,A30-A29,0)</f>
        <v>1</v>
      </c>
    </row>
    <row r="31" spans="1:3">
      <c r="A31" s="1">
        <v>44894</v>
      </c>
      <c r="C31">
        <f>IF(MOD(COUNT($A$1:A31),2)=0,A31-A30,0)</f>
        <v>0</v>
      </c>
    </row>
    <row r="32" spans="1:3">
      <c r="A32" s="1">
        <v>44896</v>
      </c>
      <c r="C32">
        <f>IF(MOD(COUNT($A$1:A32),2)=0,A32-A31,0)</f>
        <v>2</v>
      </c>
    </row>
    <row r="33" spans="1:3">
      <c r="A33" s="1">
        <v>44902</v>
      </c>
      <c r="C33">
        <f>IF(MOD(COUNT($A$1:A33),2)=0,A33-A32,0)</f>
        <v>0</v>
      </c>
    </row>
    <row r="34" spans="1:3">
      <c r="A34" s="1">
        <v>44907</v>
      </c>
      <c r="C34">
        <f>IF(MOD(COUNT($A$1:A34),2)=0,A34-A33,0)</f>
        <v>5</v>
      </c>
    </row>
    <row r="35" spans="1:3">
      <c r="A35" s="1">
        <v>44910</v>
      </c>
      <c r="C35">
        <f>IF(MOD(COUNT($A$1:A35),2)=0,A35-A34,0)</f>
        <v>0</v>
      </c>
    </row>
    <row r="36" spans="1:3">
      <c r="A36" s="1">
        <v>44911</v>
      </c>
      <c r="C36">
        <f>IF(MOD(COUNT($A$1:A36),2)=0,A36-A35,0)</f>
        <v>1</v>
      </c>
    </row>
    <row r="37" spans="1:3">
      <c r="A37" s="1">
        <v>44922</v>
      </c>
      <c r="C37">
        <f>IF(MOD(COUNT($A$1:A37),2)=0,A37-A36,0)</f>
        <v>0</v>
      </c>
    </row>
    <row r="38" spans="1:3">
      <c r="A38" s="1">
        <v>44925</v>
      </c>
      <c r="C38">
        <f>IF(MOD(COUNT($A$1:A38),2)=0,A38-A37,0)</f>
        <v>3</v>
      </c>
    </row>
    <row r="39" spans="1:3">
      <c r="A39" s="1">
        <v>44929</v>
      </c>
      <c r="C39">
        <f>IF(MOD(COUNT($A$1:A39),2)=0,A39-A38,0)</f>
        <v>0</v>
      </c>
    </row>
    <row r="40" spans="1:3">
      <c r="A40" s="1">
        <v>44930</v>
      </c>
      <c r="C40">
        <f>IF(MOD(COUNT($A$1:A40),2)=0,A40-A39,0)</f>
        <v>1</v>
      </c>
    </row>
    <row r="41" spans="1:3">
      <c r="A41" s="1">
        <v>44932</v>
      </c>
      <c r="C41">
        <f>IF(MOD(COUNT($A$1:A41),2)=0,A41-A40,0)</f>
        <v>0</v>
      </c>
    </row>
    <row r="42" spans="1:3">
      <c r="A42" s="1">
        <v>44935</v>
      </c>
      <c r="C42">
        <f>IF(MOD(COUNT($A$1:A42),2)=0,A42-A41,0)</f>
        <v>3</v>
      </c>
    </row>
    <row r="43" spans="1:3">
      <c r="A43" s="1">
        <v>44936</v>
      </c>
      <c r="C43">
        <f>IF(MOD(COUNT($A$1:A43),2)=0,A43-A42,0)</f>
        <v>0</v>
      </c>
    </row>
    <row r="44" spans="1:3">
      <c r="A44" s="1">
        <v>44937</v>
      </c>
      <c r="C44">
        <f>IF(MOD(COUNT($A$1:A44),2)=0,A44-A43,0)</f>
        <v>1</v>
      </c>
    </row>
    <row r="45" spans="1:3">
      <c r="A45" s="1">
        <v>44943</v>
      </c>
      <c r="C45">
        <f>IF(MOD(COUNT($A$1:A45),2)=0,A45-A44,0)</f>
        <v>0</v>
      </c>
    </row>
    <row r="46" spans="1:3">
      <c r="A46" s="1">
        <v>44945</v>
      </c>
      <c r="C46">
        <f>IF(MOD(COUNT($A$1:A46),2)=0,A46-A45,0)</f>
        <v>2</v>
      </c>
    </row>
    <row r="47" spans="1:3">
      <c r="A47" s="1">
        <v>44959</v>
      </c>
      <c r="C47">
        <f>IF(MOD(COUNT($A$1:A47),2)=0,A47-A46,0)</f>
        <v>0</v>
      </c>
    </row>
    <row r="48" spans="1:3">
      <c r="A48" s="1">
        <v>44963</v>
      </c>
      <c r="C48">
        <f>IF(MOD(COUNT($A$1:A48),2)=0,A48-A47,0)</f>
        <v>4</v>
      </c>
    </row>
    <row r="49" spans="1:3">
      <c r="A49" s="1">
        <v>44974</v>
      </c>
      <c r="C49">
        <f>IF(MOD(COUNT($A$1:A49),2)=0,A49-A48,0)</f>
        <v>0</v>
      </c>
    </row>
    <row r="50" spans="1:3">
      <c r="A50" s="1">
        <v>44977</v>
      </c>
      <c r="C50">
        <f>IF(MOD(COUNT($A$1:A50),2)=0,A50-A49,0)</f>
        <v>3</v>
      </c>
    </row>
    <row r="51" spans="1:3">
      <c r="A51" s="1">
        <v>44993</v>
      </c>
      <c r="C51">
        <f>IF(MOD(COUNT($A$1:A51),2)=0,A51-A50,0)</f>
        <v>0</v>
      </c>
    </row>
    <row r="52" spans="1:3">
      <c r="A52" s="1">
        <v>44994</v>
      </c>
      <c r="C52">
        <f>IF(MOD(COUNT($A$1:A52),2)=0,A52-A51,0)</f>
        <v>1</v>
      </c>
    </row>
    <row r="53" spans="1:3">
      <c r="A53" s="1">
        <v>45001</v>
      </c>
      <c r="C53">
        <f>IF(MOD(COUNT($A$1:A53),2)=0,A53-A52,0)</f>
        <v>0</v>
      </c>
    </row>
    <row r="54" spans="1:3">
      <c r="A54" s="1">
        <v>45005</v>
      </c>
      <c r="C54">
        <f>IF(MOD(COUNT($A$1:A54),2)=0,A54-A53,0)</f>
        <v>4</v>
      </c>
    </row>
    <row r="55" spans="1:3">
      <c r="A55" s="1">
        <v>45026</v>
      </c>
      <c r="C55">
        <f>IF(MOD(COUNT($A$1:A55),2)=0,A55-A54,0)</f>
        <v>0</v>
      </c>
    </row>
    <row r="56" spans="1:3">
      <c r="A56" s="1">
        <v>45028</v>
      </c>
      <c r="C56">
        <f>IF(MOD(COUNT($A$1:A56),2)=0,A56-A55,0)</f>
        <v>2</v>
      </c>
    </row>
    <row r="57" spans="1:3">
      <c r="A57" s="1">
        <v>45030</v>
      </c>
      <c r="C57">
        <f>IF(MOD(COUNT($A$1:A57),2)=0,A57-A56,0)</f>
        <v>0</v>
      </c>
    </row>
    <row r="58" spans="1:3">
      <c r="A58" s="1">
        <v>45036</v>
      </c>
      <c r="C58">
        <f>IF(MOD(COUNT($A$1:A58),2)=0,A58-A57,0)</f>
        <v>6</v>
      </c>
    </row>
    <row r="59" spans="1:3">
      <c r="A59" s="1">
        <v>45037</v>
      </c>
      <c r="C59">
        <f>IF(MOD(COUNT($A$1:A59),2)=0,A59-A58,0)</f>
        <v>0</v>
      </c>
    </row>
    <row r="60" spans="1:3">
      <c r="A60" s="1">
        <v>45040</v>
      </c>
      <c r="C60">
        <f>IF(MOD(COUNT($A$1:A60),2)=0,A60-A59,0)</f>
        <v>3</v>
      </c>
    </row>
    <row r="61" spans="1:3">
      <c r="A61" s="1">
        <v>45063</v>
      </c>
      <c r="C61">
        <f>IF(MOD(COUNT($A$1:A61),2)=0,A61-A60,0)</f>
        <v>0</v>
      </c>
    </row>
    <row r="62" spans="1:3">
      <c r="A62" s="1">
        <v>45064</v>
      </c>
      <c r="C62">
        <f>IF(MOD(COUNT($A$1:A62),2)=0,A62-A61,0)</f>
        <v>1</v>
      </c>
    </row>
    <row r="63" spans="1:3">
      <c r="A63" s="1">
        <v>45076</v>
      </c>
      <c r="C63">
        <f>IF(MOD(COUNT($A$1:A63),2)=0,A63-A62,0)</f>
        <v>0</v>
      </c>
    </row>
    <row r="64" spans="1:3">
      <c r="A64" s="1">
        <v>45077</v>
      </c>
      <c r="C64">
        <f>IF(MOD(COUNT($A$1:A64),2)=0,A64-A63,0)</f>
        <v>1</v>
      </c>
    </row>
    <row r="65" spans="1:3">
      <c r="A65" s="1">
        <v>45078</v>
      </c>
      <c r="C65">
        <f>IF(MOD(COUNT($A$1:A65),2)=0,A65-A64,0)</f>
        <v>0</v>
      </c>
    </row>
    <row r="66" spans="1:3">
      <c r="A66" s="1">
        <v>45079</v>
      </c>
      <c r="C66">
        <f>IF(MOD(COUNT($A$1:A66),2)=0,A66-A65,0)</f>
        <v>1</v>
      </c>
    </row>
    <row r="67" spans="1:3">
      <c r="A67" s="1">
        <v>45092</v>
      </c>
      <c r="C67">
        <f>IF(MOD(COUNT($A$1:A67),2)=0,A67-A66,0)</f>
        <v>0</v>
      </c>
    </row>
    <row r="68" spans="1:3">
      <c r="A68" s="1">
        <v>45093</v>
      </c>
      <c r="C68">
        <f>IF(MOD(COUNT($A$1:A68),2)=0,A68-A67,0)</f>
        <v>1</v>
      </c>
    </row>
    <row r="69" spans="1:3">
      <c r="A69" s="1">
        <v>45096</v>
      </c>
      <c r="C69">
        <f>IF(MOD(COUNT($A$1:A69),2)=0,A69-A68,0)</f>
        <v>0</v>
      </c>
    </row>
    <row r="70" spans="1:3">
      <c r="A70" s="1">
        <v>45098</v>
      </c>
      <c r="C70">
        <f>IF(MOD(COUNT($A$1:A70),2)=0,A70-A69,0)</f>
        <v>2</v>
      </c>
    </row>
    <row r="71" spans="1:3">
      <c r="A71" s="1">
        <v>45103</v>
      </c>
      <c r="C71">
        <f>IF(MOD(COUNT($A$1:A71),2)=0,A71-A70,0)</f>
        <v>0</v>
      </c>
    </row>
    <row r="72" spans="1:3">
      <c r="A72" s="1">
        <v>45105</v>
      </c>
      <c r="C72">
        <f>IF(MOD(COUNT($A$1:A72),2)=0,A72-A71,0)</f>
        <v>2</v>
      </c>
    </row>
    <row r="73" spans="1:3">
      <c r="A73" s="1">
        <v>45107</v>
      </c>
      <c r="C73">
        <f>IF(MOD(COUNT($A$1:A73),2)=0,A73-A72,0)</f>
        <v>0</v>
      </c>
    </row>
    <row r="74" spans="1:3">
      <c r="A74" s="1">
        <v>45111</v>
      </c>
      <c r="C74">
        <f>IF(MOD(COUNT($A$1:A74),2)=0,A74-A73,0)</f>
        <v>4</v>
      </c>
    </row>
    <row r="75" spans="1:3">
      <c r="A75" s="1">
        <v>45118</v>
      </c>
      <c r="C75">
        <f>IF(MOD(COUNT($A$1:A75),2)=0,A75-A74,0)</f>
        <v>0</v>
      </c>
    </row>
    <row r="76" spans="1:3">
      <c r="A76" s="1">
        <v>45119</v>
      </c>
      <c r="C76">
        <f>IF(MOD(COUNT($A$1:A76),2)=0,A76-A75,0)</f>
        <v>1</v>
      </c>
    </row>
    <row r="77" spans="1:3">
      <c r="A77" s="1">
        <v>45133</v>
      </c>
      <c r="C77">
        <f>IF(MOD(COUNT($A$1:A77),2)=0,A77-A76,0)</f>
        <v>0</v>
      </c>
    </row>
    <row r="78" spans="1:3">
      <c r="A78" s="1">
        <v>45134</v>
      </c>
      <c r="C78">
        <f>IF(MOD(COUNT($A$1:A78),2)=0,A78-A77,0)</f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R99"/>
  <sheetViews>
    <sheetView topLeftCell="A7" workbookViewId="0">
      <selection activeCell="G2" sqref="G2:G99"/>
    </sheetView>
  </sheetViews>
  <sheetFormatPr defaultColWidth="8.88671875" defaultRowHeight="14.4"/>
  <cols>
    <col min="7" max="7" width="15.88671875" customWidth="1"/>
  </cols>
  <sheetData>
    <row r="1" spans="1:1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>
      <c r="A2">
        <v>0</v>
      </c>
      <c r="B2" t="s">
        <v>365</v>
      </c>
      <c r="G2" s="1">
        <v>44777</v>
      </c>
      <c r="H2">
        <v>0</v>
      </c>
      <c r="J2">
        <v>102.2238</v>
      </c>
      <c r="K2">
        <v>1000</v>
      </c>
      <c r="L2">
        <v>2</v>
      </c>
      <c r="M2">
        <v>2.5350000000000001</v>
      </c>
      <c r="N2" t="s">
        <v>366</v>
      </c>
      <c r="O2" t="s">
        <v>54</v>
      </c>
      <c r="P2" t="s">
        <v>55</v>
      </c>
      <c r="Q2">
        <v>20220804</v>
      </c>
      <c r="R2" t="s">
        <v>56</v>
      </c>
    </row>
    <row r="3" spans="1:18" hidden="1">
      <c r="A3">
        <v>0</v>
      </c>
      <c r="B3" t="s">
        <v>367</v>
      </c>
      <c r="G3" s="1">
        <v>44777</v>
      </c>
      <c r="H3">
        <v>0</v>
      </c>
      <c r="J3">
        <v>102.85299999999999</v>
      </c>
      <c r="K3">
        <v>1000</v>
      </c>
      <c r="L3">
        <v>2</v>
      </c>
      <c r="M3">
        <v>2.52</v>
      </c>
      <c r="N3" t="s">
        <v>368</v>
      </c>
      <c r="O3" t="s">
        <v>54</v>
      </c>
      <c r="P3" t="s">
        <v>59</v>
      </c>
      <c r="Q3">
        <v>20220804</v>
      </c>
      <c r="R3" t="s">
        <v>56</v>
      </c>
    </row>
    <row r="4" spans="1:18">
      <c r="A4">
        <v>0</v>
      </c>
      <c r="B4" t="s">
        <v>369</v>
      </c>
      <c r="G4" s="1">
        <v>44782</v>
      </c>
      <c r="H4">
        <v>0</v>
      </c>
      <c r="J4">
        <v>102.18689999999999</v>
      </c>
      <c r="K4">
        <v>1000</v>
      </c>
      <c r="L4">
        <v>2</v>
      </c>
      <c r="M4">
        <v>2.5432000000000001</v>
      </c>
      <c r="N4" t="s">
        <v>366</v>
      </c>
      <c r="O4" t="s">
        <v>54</v>
      </c>
      <c r="P4" t="s">
        <v>55</v>
      </c>
      <c r="Q4">
        <v>20220809</v>
      </c>
      <c r="R4" t="s">
        <v>56</v>
      </c>
    </row>
    <row r="5" spans="1:18" hidden="1">
      <c r="A5">
        <v>0</v>
      </c>
      <c r="B5" t="s">
        <v>370</v>
      </c>
      <c r="G5" s="1">
        <v>44782</v>
      </c>
      <c r="H5">
        <v>0</v>
      </c>
      <c r="J5">
        <v>102.82259999999999</v>
      </c>
      <c r="K5">
        <v>1000</v>
      </c>
      <c r="L5">
        <v>2</v>
      </c>
      <c r="M5">
        <v>2.5257999999999998</v>
      </c>
      <c r="N5" t="s">
        <v>368</v>
      </c>
      <c r="O5" t="s">
        <v>54</v>
      </c>
      <c r="P5" t="s">
        <v>59</v>
      </c>
      <c r="Q5">
        <v>20220809</v>
      </c>
      <c r="R5" t="s">
        <v>56</v>
      </c>
    </row>
    <row r="6" spans="1:18" hidden="1">
      <c r="A6">
        <v>0</v>
      </c>
      <c r="B6" t="s">
        <v>371</v>
      </c>
      <c r="G6" s="1">
        <v>44789</v>
      </c>
      <c r="H6">
        <v>0</v>
      </c>
      <c r="J6">
        <v>102.6575</v>
      </c>
      <c r="K6">
        <v>1000</v>
      </c>
      <c r="L6">
        <v>2</v>
      </c>
      <c r="M6">
        <v>2.57</v>
      </c>
      <c r="N6" t="s">
        <v>368</v>
      </c>
      <c r="O6" t="s">
        <v>54</v>
      </c>
      <c r="P6" t="s">
        <v>55</v>
      </c>
      <c r="Q6">
        <v>20220816</v>
      </c>
      <c r="R6" t="s">
        <v>56</v>
      </c>
    </row>
    <row r="7" spans="1:18">
      <c r="A7">
        <v>0</v>
      </c>
      <c r="B7" t="s">
        <v>372</v>
      </c>
      <c r="G7" s="1">
        <v>44789</v>
      </c>
      <c r="H7">
        <v>0</v>
      </c>
      <c r="J7">
        <v>102.2876</v>
      </c>
      <c r="K7">
        <v>1000</v>
      </c>
      <c r="L7">
        <v>2</v>
      </c>
      <c r="M7">
        <v>2.5110999999999999</v>
      </c>
      <c r="N7" t="s">
        <v>366</v>
      </c>
      <c r="O7" t="s">
        <v>54</v>
      </c>
      <c r="P7" t="s">
        <v>59</v>
      </c>
      <c r="Q7">
        <v>20220816</v>
      </c>
      <c r="R7" t="s">
        <v>56</v>
      </c>
    </row>
    <row r="8" spans="1:18" hidden="1">
      <c r="A8">
        <v>0</v>
      </c>
      <c r="B8" t="s">
        <v>373</v>
      </c>
      <c r="G8" s="1">
        <v>44796</v>
      </c>
      <c r="H8">
        <v>0</v>
      </c>
      <c r="J8">
        <v>102.8128</v>
      </c>
      <c r="K8">
        <v>1000</v>
      </c>
      <c r="L8">
        <v>2</v>
      </c>
      <c r="M8">
        <v>2.52</v>
      </c>
      <c r="N8" t="s">
        <v>368</v>
      </c>
      <c r="O8" t="s">
        <v>54</v>
      </c>
      <c r="P8" t="s">
        <v>55</v>
      </c>
      <c r="Q8">
        <v>20220823</v>
      </c>
      <c r="R8" t="s">
        <v>56</v>
      </c>
    </row>
    <row r="9" spans="1:18">
      <c r="A9">
        <v>0</v>
      </c>
      <c r="B9" t="s">
        <v>374</v>
      </c>
      <c r="G9" s="1">
        <v>44796</v>
      </c>
      <c r="H9">
        <v>0</v>
      </c>
      <c r="J9">
        <v>102.3839</v>
      </c>
      <c r="K9">
        <v>1000</v>
      </c>
      <c r="L9">
        <v>2</v>
      </c>
      <c r="M9">
        <v>2.48</v>
      </c>
      <c r="N9" t="s">
        <v>366</v>
      </c>
      <c r="O9" t="s">
        <v>54</v>
      </c>
      <c r="P9" t="s">
        <v>59</v>
      </c>
      <c r="Q9">
        <v>20220823</v>
      </c>
      <c r="R9" t="s">
        <v>56</v>
      </c>
    </row>
    <row r="10" spans="1:18">
      <c r="A10">
        <v>0</v>
      </c>
      <c r="B10" t="s">
        <v>375</v>
      </c>
      <c r="G10" s="1">
        <v>44802</v>
      </c>
      <c r="H10">
        <v>0</v>
      </c>
      <c r="J10">
        <v>102.166</v>
      </c>
      <c r="K10">
        <v>1000</v>
      </c>
      <c r="L10">
        <v>2</v>
      </c>
      <c r="M10">
        <v>2.54</v>
      </c>
      <c r="N10" t="s">
        <v>366</v>
      </c>
      <c r="O10" t="s">
        <v>54</v>
      </c>
      <c r="P10" t="s">
        <v>55</v>
      </c>
      <c r="Q10">
        <v>20220829</v>
      </c>
      <c r="R10" t="s">
        <v>56</v>
      </c>
    </row>
    <row r="11" spans="1:18" hidden="1">
      <c r="A11">
        <v>0</v>
      </c>
      <c r="B11" t="s">
        <v>376</v>
      </c>
      <c r="G11" s="1">
        <v>44802</v>
      </c>
      <c r="H11">
        <v>0</v>
      </c>
      <c r="J11">
        <v>102.77290000000001</v>
      </c>
      <c r="K11">
        <v>1000</v>
      </c>
      <c r="L11">
        <v>2</v>
      </c>
      <c r="M11">
        <v>2.5280999999999998</v>
      </c>
      <c r="N11" t="s">
        <v>368</v>
      </c>
      <c r="O11" t="s">
        <v>54</v>
      </c>
      <c r="P11" t="s">
        <v>59</v>
      </c>
      <c r="Q11">
        <v>20220829</v>
      </c>
      <c r="R11" t="s">
        <v>56</v>
      </c>
    </row>
    <row r="12" spans="1:18" hidden="1">
      <c r="A12">
        <v>0</v>
      </c>
      <c r="B12" t="s">
        <v>377</v>
      </c>
      <c r="G12" s="1">
        <v>44804</v>
      </c>
      <c r="H12">
        <v>0</v>
      </c>
      <c r="J12">
        <v>102.7852</v>
      </c>
      <c r="K12">
        <v>1000</v>
      </c>
      <c r="L12">
        <v>2</v>
      </c>
      <c r="M12">
        <v>2.5232000000000001</v>
      </c>
      <c r="N12" t="s">
        <v>368</v>
      </c>
      <c r="O12" t="s">
        <v>54</v>
      </c>
      <c r="P12" t="s">
        <v>55</v>
      </c>
      <c r="Q12">
        <v>20220831</v>
      </c>
      <c r="R12" t="s">
        <v>56</v>
      </c>
    </row>
    <row r="13" spans="1:18">
      <c r="A13">
        <v>0</v>
      </c>
      <c r="B13" t="s">
        <v>378</v>
      </c>
      <c r="G13" s="1">
        <v>44804</v>
      </c>
      <c r="H13">
        <v>0</v>
      </c>
      <c r="J13">
        <v>102.318</v>
      </c>
      <c r="K13">
        <v>1000</v>
      </c>
      <c r="L13">
        <v>2</v>
      </c>
      <c r="M13">
        <v>2.4950000000000001</v>
      </c>
      <c r="N13" t="s">
        <v>366</v>
      </c>
      <c r="O13" t="s">
        <v>54</v>
      </c>
      <c r="P13" t="s">
        <v>59</v>
      </c>
      <c r="Q13">
        <v>20220831</v>
      </c>
      <c r="R13" t="s">
        <v>56</v>
      </c>
    </row>
    <row r="14" spans="1:18">
      <c r="A14">
        <v>0</v>
      </c>
      <c r="B14" t="s">
        <v>379</v>
      </c>
      <c r="G14" s="1">
        <v>44806</v>
      </c>
      <c r="H14">
        <v>0</v>
      </c>
      <c r="J14">
        <v>102.4008</v>
      </c>
      <c r="K14">
        <v>1000</v>
      </c>
      <c r="L14">
        <v>2</v>
      </c>
      <c r="M14">
        <v>2.4700000000000002</v>
      </c>
      <c r="N14" t="s">
        <v>366</v>
      </c>
      <c r="O14" t="s">
        <v>54</v>
      </c>
      <c r="P14" t="s">
        <v>55</v>
      </c>
      <c r="Q14">
        <v>20220902</v>
      </c>
      <c r="R14" t="s">
        <v>56</v>
      </c>
    </row>
    <row r="15" spans="1:18" hidden="1">
      <c r="A15">
        <v>0</v>
      </c>
      <c r="B15" t="s">
        <v>380</v>
      </c>
      <c r="G15" s="1">
        <v>44806</v>
      </c>
      <c r="H15">
        <v>0</v>
      </c>
      <c r="J15">
        <v>103.0274</v>
      </c>
      <c r="K15">
        <v>1000</v>
      </c>
      <c r="L15">
        <v>2</v>
      </c>
      <c r="M15">
        <v>2.4500000000000002</v>
      </c>
      <c r="N15" t="s">
        <v>368</v>
      </c>
      <c r="O15" t="s">
        <v>54</v>
      </c>
      <c r="P15" t="s">
        <v>59</v>
      </c>
      <c r="Q15">
        <v>20220902</v>
      </c>
      <c r="R15" t="s">
        <v>56</v>
      </c>
    </row>
    <row r="16" spans="1:18">
      <c r="A16">
        <v>0</v>
      </c>
      <c r="B16" t="s">
        <v>381</v>
      </c>
      <c r="G16" s="1">
        <v>44813</v>
      </c>
      <c r="H16">
        <v>0</v>
      </c>
      <c r="J16">
        <v>102.4743</v>
      </c>
      <c r="K16">
        <v>1000</v>
      </c>
      <c r="L16">
        <v>2</v>
      </c>
      <c r="M16">
        <v>2.4449999999999998</v>
      </c>
      <c r="N16" t="s">
        <v>366</v>
      </c>
      <c r="O16" t="s">
        <v>54</v>
      </c>
      <c r="P16" t="s">
        <v>55</v>
      </c>
      <c r="Q16">
        <v>20220909</v>
      </c>
      <c r="R16" t="s">
        <v>56</v>
      </c>
    </row>
    <row r="17" spans="1:18" hidden="1">
      <c r="A17">
        <v>0</v>
      </c>
      <c r="B17" t="s">
        <v>382</v>
      </c>
      <c r="G17" s="1">
        <v>44813</v>
      </c>
      <c r="H17">
        <v>0</v>
      </c>
      <c r="J17">
        <v>103.0805</v>
      </c>
      <c r="K17">
        <v>1000</v>
      </c>
      <c r="L17">
        <v>2</v>
      </c>
      <c r="M17">
        <v>2.4293999999999998</v>
      </c>
      <c r="N17" t="s">
        <v>368</v>
      </c>
      <c r="O17" t="s">
        <v>54</v>
      </c>
      <c r="P17" t="s">
        <v>59</v>
      </c>
      <c r="Q17">
        <v>20220909</v>
      </c>
      <c r="R17" t="s">
        <v>56</v>
      </c>
    </row>
    <row r="18" spans="1:18" hidden="1">
      <c r="A18">
        <v>0</v>
      </c>
      <c r="B18" t="s">
        <v>383</v>
      </c>
      <c r="G18" s="1">
        <v>44827</v>
      </c>
      <c r="H18">
        <v>0</v>
      </c>
      <c r="J18">
        <v>102.4812</v>
      </c>
      <c r="K18">
        <v>1000</v>
      </c>
      <c r="L18">
        <v>2</v>
      </c>
      <c r="M18">
        <v>2.6006999999999998</v>
      </c>
      <c r="N18" t="s">
        <v>368</v>
      </c>
      <c r="O18" t="s">
        <v>54</v>
      </c>
      <c r="P18" t="s">
        <v>55</v>
      </c>
      <c r="Q18">
        <v>20220923</v>
      </c>
      <c r="R18" t="s">
        <v>56</v>
      </c>
    </row>
    <row r="19" spans="1:18">
      <c r="A19">
        <v>0</v>
      </c>
      <c r="B19" t="s">
        <v>384</v>
      </c>
      <c r="G19" s="1">
        <v>44827</v>
      </c>
      <c r="H19">
        <v>0</v>
      </c>
      <c r="J19">
        <v>102.4696</v>
      </c>
      <c r="K19">
        <v>1000</v>
      </c>
      <c r="L19">
        <v>2</v>
      </c>
      <c r="M19">
        <v>2.4388000000000001</v>
      </c>
      <c r="N19" t="s">
        <v>366</v>
      </c>
      <c r="O19" t="s">
        <v>54</v>
      </c>
      <c r="P19" t="s">
        <v>59</v>
      </c>
      <c r="Q19">
        <v>20220923</v>
      </c>
      <c r="R19" t="s">
        <v>56</v>
      </c>
    </row>
    <row r="20" spans="1:18">
      <c r="A20">
        <v>0</v>
      </c>
      <c r="B20" t="s">
        <v>385</v>
      </c>
      <c r="G20" s="1">
        <v>44830</v>
      </c>
      <c r="H20">
        <v>0</v>
      </c>
      <c r="J20">
        <v>102.29040000000001</v>
      </c>
      <c r="K20">
        <v>1000</v>
      </c>
      <c r="L20">
        <v>2</v>
      </c>
      <c r="M20">
        <v>2.4900000000000002</v>
      </c>
      <c r="N20" t="s">
        <v>366</v>
      </c>
      <c r="O20" t="s">
        <v>54</v>
      </c>
      <c r="P20" t="s">
        <v>55</v>
      </c>
      <c r="Q20">
        <v>20220926</v>
      </c>
      <c r="R20" t="s">
        <v>56</v>
      </c>
    </row>
    <row r="21" spans="1:18" hidden="1">
      <c r="A21">
        <v>0</v>
      </c>
      <c r="B21" t="s">
        <v>386</v>
      </c>
      <c r="G21" s="1">
        <v>44830</v>
      </c>
      <c r="H21">
        <v>0</v>
      </c>
      <c r="J21">
        <v>103.00579999999999</v>
      </c>
      <c r="K21">
        <v>1000</v>
      </c>
      <c r="L21">
        <v>2</v>
      </c>
      <c r="M21">
        <v>2.44</v>
      </c>
      <c r="N21" t="s">
        <v>368</v>
      </c>
      <c r="O21" t="s">
        <v>54</v>
      </c>
      <c r="P21" t="s">
        <v>59</v>
      </c>
      <c r="Q21">
        <v>20220926</v>
      </c>
      <c r="R21" t="s">
        <v>56</v>
      </c>
    </row>
    <row r="22" spans="1:18" hidden="1">
      <c r="A22">
        <v>0</v>
      </c>
      <c r="B22" t="s">
        <v>387</v>
      </c>
      <c r="G22" s="1">
        <v>44854</v>
      </c>
      <c r="H22">
        <v>0</v>
      </c>
      <c r="J22">
        <v>103.0505</v>
      </c>
      <c r="K22">
        <v>1000</v>
      </c>
      <c r="L22">
        <v>2</v>
      </c>
      <c r="M22">
        <v>2.4093</v>
      </c>
      <c r="N22" t="s">
        <v>368</v>
      </c>
      <c r="O22" t="s">
        <v>54</v>
      </c>
      <c r="P22" t="s">
        <v>55</v>
      </c>
      <c r="Q22">
        <v>20221020</v>
      </c>
      <c r="R22" t="s">
        <v>56</v>
      </c>
    </row>
    <row r="23" spans="1:18">
      <c r="A23">
        <v>0</v>
      </c>
      <c r="B23" t="s">
        <v>388</v>
      </c>
      <c r="G23" s="1">
        <v>44854</v>
      </c>
      <c r="H23">
        <v>0</v>
      </c>
      <c r="J23">
        <v>102.5159</v>
      </c>
      <c r="K23">
        <v>1000</v>
      </c>
      <c r="L23">
        <v>2</v>
      </c>
      <c r="M23">
        <v>2.41</v>
      </c>
      <c r="N23" t="s">
        <v>366</v>
      </c>
      <c r="O23" t="s">
        <v>54</v>
      </c>
      <c r="P23" t="s">
        <v>59</v>
      </c>
      <c r="Q23">
        <v>20221020</v>
      </c>
      <c r="R23" t="s">
        <v>56</v>
      </c>
    </row>
    <row r="24" spans="1:18" hidden="1">
      <c r="A24">
        <v>0</v>
      </c>
      <c r="B24" t="s">
        <v>389</v>
      </c>
      <c r="G24" s="1">
        <v>44861</v>
      </c>
      <c r="H24">
        <v>0</v>
      </c>
      <c r="J24">
        <v>103.0355</v>
      </c>
      <c r="K24">
        <v>1000</v>
      </c>
      <c r="L24">
        <v>2</v>
      </c>
      <c r="M24">
        <v>2.4087999999999998</v>
      </c>
      <c r="N24" t="s">
        <v>368</v>
      </c>
      <c r="O24" t="s">
        <v>54</v>
      </c>
      <c r="P24" t="s">
        <v>55</v>
      </c>
      <c r="Q24">
        <v>20221027</v>
      </c>
      <c r="R24" t="s">
        <v>56</v>
      </c>
    </row>
    <row r="25" spans="1:18">
      <c r="A25">
        <v>0</v>
      </c>
      <c r="B25" t="s">
        <v>390</v>
      </c>
      <c r="G25" s="1">
        <v>44861</v>
      </c>
      <c r="H25">
        <v>0</v>
      </c>
      <c r="J25">
        <v>102.50660000000001</v>
      </c>
      <c r="K25">
        <v>1000</v>
      </c>
      <c r="L25">
        <v>2</v>
      </c>
      <c r="M25">
        <v>2.4087999999999998</v>
      </c>
      <c r="N25" t="s">
        <v>366</v>
      </c>
      <c r="O25" t="s">
        <v>54</v>
      </c>
      <c r="P25" t="s">
        <v>59</v>
      </c>
      <c r="Q25">
        <v>20221027</v>
      </c>
      <c r="R25" t="s">
        <v>56</v>
      </c>
    </row>
    <row r="26" spans="1:18">
      <c r="A26">
        <v>0</v>
      </c>
      <c r="B26" t="s">
        <v>391</v>
      </c>
      <c r="G26" s="1">
        <v>44867</v>
      </c>
      <c r="H26">
        <v>0</v>
      </c>
      <c r="J26">
        <v>102.49769999999999</v>
      </c>
      <c r="K26">
        <v>1000</v>
      </c>
      <c r="L26">
        <v>2</v>
      </c>
      <c r="M26">
        <v>2.4079999999999999</v>
      </c>
      <c r="N26" t="s">
        <v>366</v>
      </c>
      <c r="O26" t="s">
        <v>54</v>
      </c>
      <c r="P26" t="s">
        <v>55</v>
      </c>
      <c r="Q26">
        <v>20221102</v>
      </c>
      <c r="R26" t="s">
        <v>56</v>
      </c>
    </row>
    <row r="27" spans="1:18" hidden="1">
      <c r="A27">
        <v>0</v>
      </c>
      <c r="B27" t="s">
        <v>392</v>
      </c>
      <c r="G27" s="1">
        <v>44867</v>
      </c>
      <c r="H27">
        <v>0</v>
      </c>
      <c r="J27">
        <v>103.1512</v>
      </c>
      <c r="K27">
        <v>1000</v>
      </c>
      <c r="L27">
        <v>2</v>
      </c>
      <c r="M27">
        <v>2.3685</v>
      </c>
      <c r="N27" t="s">
        <v>368</v>
      </c>
      <c r="O27" t="s">
        <v>54</v>
      </c>
      <c r="P27" t="s">
        <v>59</v>
      </c>
      <c r="Q27">
        <v>20221102</v>
      </c>
      <c r="R27" t="s">
        <v>56</v>
      </c>
    </row>
    <row r="28" spans="1:18">
      <c r="A28">
        <v>0</v>
      </c>
      <c r="B28" t="s">
        <v>393</v>
      </c>
      <c r="G28" s="1">
        <v>44869</v>
      </c>
      <c r="H28">
        <v>0</v>
      </c>
      <c r="J28">
        <v>102.395</v>
      </c>
      <c r="K28">
        <v>1000</v>
      </c>
      <c r="L28">
        <v>2</v>
      </c>
      <c r="M28">
        <v>2.4380000000000002</v>
      </c>
      <c r="N28" t="s">
        <v>366</v>
      </c>
      <c r="O28" t="s">
        <v>54</v>
      </c>
      <c r="P28" t="s">
        <v>55</v>
      </c>
      <c r="Q28">
        <v>20221104</v>
      </c>
      <c r="R28" t="s">
        <v>56</v>
      </c>
    </row>
    <row r="29" spans="1:18" hidden="1">
      <c r="A29">
        <v>0</v>
      </c>
      <c r="B29" t="s">
        <v>394</v>
      </c>
      <c r="G29" s="1">
        <v>44869</v>
      </c>
      <c r="H29">
        <v>0</v>
      </c>
      <c r="J29">
        <v>103.1131</v>
      </c>
      <c r="K29">
        <v>1000</v>
      </c>
      <c r="L29">
        <v>2</v>
      </c>
      <c r="M29">
        <v>2.3788</v>
      </c>
      <c r="N29" t="s">
        <v>368</v>
      </c>
      <c r="O29" t="s">
        <v>54</v>
      </c>
      <c r="P29" t="s">
        <v>59</v>
      </c>
      <c r="Q29">
        <v>20221104</v>
      </c>
      <c r="R29" t="s">
        <v>56</v>
      </c>
    </row>
    <row r="30" spans="1:18" hidden="1">
      <c r="A30">
        <v>0</v>
      </c>
      <c r="B30" t="s">
        <v>395</v>
      </c>
      <c r="G30" s="1">
        <v>44873</v>
      </c>
      <c r="H30">
        <v>0</v>
      </c>
      <c r="J30">
        <v>102.9713</v>
      </c>
      <c r="K30">
        <v>1000</v>
      </c>
      <c r="L30">
        <v>2</v>
      </c>
      <c r="M30">
        <v>2.42</v>
      </c>
      <c r="N30" t="s">
        <v>368</v>
      </c>
      <c r="O30" t="s">
        <v>54</v>
      </c>
      <c r="P30" t="s">
        <v>55</v>
      </c>
      <c r="Q30">
        <v>20221108</v>
      </c>
      <c r="R30" t="s">
        <v>56</v>
      </c>
    </row>
    <row r="31" spans="1:18">
      <c r="A31">
        <v>0</v>
      </c>
      <c r="B31" t="s">
        <v>396</v>
      </c>
      <c r="G31" s="1">
        <v>44873</v>
      </c>
      <c r="H31">
        <v>0</v>
      </c>
      <c r="J31">
        <v>102.44880000000001</v>
      </c>
      <c r="K31">
        <v>1000</v>
      </c>
      <c r="L31">
        <v>2</v>
      </c>
      <c r="M31">
        <v>2.4194</v>
      </c>
      <c r="N31" t="s">
        <v>366</v>
      </c>
      <c r="O31" t="s">
        <v>54</v>
      </c>
      <c r="P31" t="s">
        <v>59</v>
      </c>
      <c r="Q31">
        <v>20221108</v>
      </c>
      <c r="R31" t="s">
        <v>56</v>
      </c>
    </row>
    <row r="32" spans="1:18">
      <c r="A32">
        <v>0</v>
      </c>
      <c r="B32" t="s">
        <v>397</v>
      </c>
      <c r="G32" s="1">
        <v>44874</v>
      </c>
      <c r="H32">
        <v>0</v>
      </c>
      <c r="J32">
        <v>102.3137</v>
      </c>
      <c r="K32">
        <v>1000</v>
      </c>
      <c r="L32">
        <v>2</v>
      </c>
      <c r="M32">
        <v>2.46</v>
      </c>
      <c r="N32" t="s">
        <v>366</v>
      </c>
      <c r="O32" t="s">
        <v>54</v>
      </c>
      <c r="P32" t="s">
        <v>55</v>
      </c>
      <c r="Q32">
        <v>20221109</v>
      </c>
      <c r="R32" t="s">
        <v>56</v>
      </c>
    </row>
    <row r="33" spans="1:18" hidden="1">
      <c r="A33">
        <v>0</v>
      </c>
      <c r="B33" t="s">
        <v>398</v>
      </c>
      <c r="G33" s="1">
        <v>44874</v>
      </c>
      <c r="H33">
        <v>0</v>
      </c>
      <c r="J33">
        <v>102.96510000000001</v>
      </c>
      <c r="K33">
        <v>1000</v>
      </c>
      <c r="L33">
        <v>2</v>
      </c>
      <c r="M33">
        <v>2.4211999999999998</v>
      </c>
      <c r="N33" t="s">
        <v>368</v>
      </c>
      <c r="O33" t="s">
        <v>54</v>
      </c>
      <c r="P33" t="s">
        <v>59</v>
      </c>
      <c r="Q33">
        <v>20221109</v>
      </c>
      <c r="R33" t="s">
        <v>56</v>
      </c>
    </row>
    <row r="34" spans="1:18" hidden="1">
      <c r="A34">
        <v>0</v>
      </c>
      <c r="B34" t="s">
        <v>399</v>
      </c>
      <c r="G34" s="1">
        <v>44876</v>
      </c>
      <c r="H34">
        <v>0</v>
      </c>
      <c r="J34">
        <v>102.6414</v>
      </c>
      <c r="K34">
        <v>1000</v>
      </c>
      <c r="L34">
        <v>2</v>
      </c>
      <c r="M34">
        <v>2.5213000000000001</v>
      </c>
      <c r="N34" t="s">
        <v>368</v>
      </c>
      <c r="O34" t="s">
        <v>54</v>
      </c>
      <c r="P34" t="s">
        <v>55</v>
      </c>
      <c r="Q34">
        <v>20221111</v>
      </c>
      <c r="R34" t="s">
        <v>56</v>
      </c>
    </row>
    <row r="35" spans="1:18">
      <c r="A35">
        <v>0</v>
      </c>
      <c r="B35" t="s">
        <v>400</v>
      </c>
      <c r="G35" s="1">
        <v>44876</v>
      </c>
      <c r="H35">
        <v>0</v>
      </c>
      <c r="J35">
        <v>102.3117</v>
      </c>
      <c r="K35">
        <v>1000</v>
      </c>
      <c r="L35">
        <v>2</v>
      </c>
      <c r="M35">
        <v>2.4594999999999998</v>
      </c>
      <c r="N35" t="s">
        <v>366</v>
      </c>
      <c r="O35" t="s">
        <v>54</v>
      </c>
      <c r="P35" t="s">
        <v>59</v>
      </c>
      <c r="Q35">
        <v>20221111</v>
      </c>
      <c r="R35" t="s">
        <v>56</v>
      </c>
    </row>
    <row r="36" spans="1:18" hidden="1">
      <c r="A36">
        <v>0</v>
      </c>
      <c r="B36" t="s">
        <v>401</v>
      </c>
      <c r="G36" s="1">
        <v>44883</v>
      </c>
      <c r="H36">
        <v>0</v>
      </c>
      <c r="J36">
        <v>102.0051</v>
      </c>
      <c r="K36">
        <v>1000</v>
      </c>
      <c r="L36">
        <v>2</v>
      </c>
      <c r="M36">
        <v>2.7187000000000001</v>
      </c>
      <c r="N36" t="s">
        <v>368</v>
      </c>
      <c r="O36" t="s">
        <v>54</v>
      </c>
      <c r="P36" t="s">
        <v>55</v>
      </c>
      <c r="Q36">
        <v>20221118</v>
      </c>
      <c r="R36" t="s">
        <v>56</v>
      </c>
    </row>
    <row r="37" spans="1:18">
      <c r="A37">
        <v>0</v>
      </c>
      <c r="B37" t="s">
        <v>402</v>
      </c>
      <c r="G37" s="1">
        <v>44883</v>
      </c>
      <c r="H37">
        <v>0</v>
      </c>
      <c r="J37">
        <v>101.64530000000001</v>
      </c>
      <c r="K37">
        <v>1000</v>
      </c>
      <c r="L37">
        <v>2</v>
      </c>
      <c r="M37">
        <v>2.6612</v>
      </c>
      <c r="N37" t="s">
        <v>366</v>
      </c>
      <c r="O37" t="s">
        <v>54</v>
      </c>
      <c r="P37" t="s">
        <v>59</v>
      </c>
      <c r="Q37">
        <v>20221118</v>
      </c>
      <c r="R37" t="s">
        <v>56</v>
      </c>
    </row>
    <row r="38" spans="1:18">
      <c r="A38">
        <v>0</v>
      </c>
      <c r="B38" t="s">
        <v>403</v>
      </c>
      <c r="G38" s="1">
        <v>44894</v>
      </c>
      <c r="H38">
        <v>0</v>
      </c>
      <c r="J38">
        <v>101.34780000000001</v>
      </c>
      <c r="K38">
        <v>1000</v>
      </c>
      <c r="L38">
        <v>2</v>
      </c>
      <c r="M38">
        <v>2.75</v>
      </c>
      <c r="N38" t="s">
        <v>366</v>
      </c>
      <c r="O38" t="s">
        <v>54</v>
      </c>
      <c r="P38" t="s">
        <v>55</v>
      </c>
      <c r="Q38">
        <v>20221129</v>
      </c>
      <c r="R38" t="s">
        <v>56</v>
      </c>
    </row>
    <row r="39" spans="1:18" hidden="1">
      <c r="A39">
        <v>0</v>
      </c>
      <c r="B39" t="s">
        <v>404</v>
      </c>
      <c r="G39" s="1">
        <v>44894</v>
      </c>
      <c r="H39">
        <v>0</v>
      </c>
      <c r="J39">
        <v>102.30459999999999</v>
      </c>
      <c r="K39">
        <v>1000</v>
      </c>
      <c r="L39">
        <v>2</v>
      </c>
      <c r="M39">
        <v>2.6171000000000002</v>
      </c>
      <c r="N39" t="s">
        <v>368</v>
      </c>
      <c r="O39" t="s">
        <v>54</v>
      </c>
      <c r="P39" t="s">
        <v>59</v>
      </c>
      <c r="Q39">
        <v>20221129</v>
      </c>
      <c r="R39" t="s">
        <v>56</v>
      </c>
    </row>
    <row r="40" spans="1:18">
      <c r="A40">
        <v>0</v>
      </c>
      <c r="B40" t="s">
        <v>405</v>
      </c>
      <c r="G40" s="1">
        <v>44896</v>
      </c>
      <c r="H40">
        <v>0</v>
      </c>
      <c r="J40">
        <v>101.18259999999999</v>
      </c>
      <c r="K40">
        <v>1000</v>
      </c>
      <c r="L40">
        <v>2</v>
      </c>
      <c r="M40">
        <v>2.8012999999999999</v>
      </c>
      <c r="N40" t="s">
        <v>366</v>
      </c>
      <c r="O40" t="s">
        <v>54</v>
      </c>
      <c r="P40" t="s">
        <v>55</v>
      </c>
      <c r="Q40">
        <v>20221201</v>
      </c>
      <c r="R40" t="s">
        <v>56</v>
      </c>
    </row>
    <row r="41" spans="1:18" hidden="1">
      <c r="A41">
        <v>0</v>
      </c>
      <c r="B41" t="s">
        <v>406</v>
      </c>
      <c r="G41" s="1">
        <v>44896</v>
      </c>
      <c r="H41">
        <v>0</v>
      </c>
      <c r="J41">
        <v>101.8878</v>
      </c>
      <c r="K41">
        <v>1000</v>
      </c>
      <c r="L41">
        <v>2</v>
      </c>
      <c r="M41">
        <v>2.75</v>
      </c>
      <c r="N41" t="s">
        <v>368</v>
      </c>
      <c r="O41" t="s">
        <v>54</v>
      </c>
      <c r="P41" t="s">
        <v>59</v>
      </c>
      <c r="Q41">
        <v>20221201</v>
      </c>
      <c r="R41" t="s">
        <v>56</v>
      </c>
    </row>
    <row r="42" spans="1:18" hidden="1">
      <c r="A42">
        <v>0</v>
      </c>
      <c r="B42" t="s">
        <v>407</v>
      </c>
      <c r="G42" s="1">
        <v>44916</v>
      </c>
      <c r="H42">
        <v>0</v>
      </c>
      <c r="J42">
        <v>101.7063</v>
      </c>
      <c r="K42">
        <v>1000</v>
      </c>
      <c r="L42">
        <v>2</v>
      </c>
      <c r="M42">
        <v>2.8</v>
      </c>
      <c r="N42" t="s">
        <v>368</v>
      </c>
      <c r="O42" t="s">
        <v>54</v>
      </c>
      <c r="P42" t="s">
        <v>55</v>
      </c>
      <c r="Q42">
        <v>20221221</v>
      </c>
      <c r="R42" t="s">
        <v>56</v>
      </c>
    </row>
    <row r="43" spans="1:18">
      <c r="A43">
        <v>0</v>
      </c>
      <c r="B43" t="s">
        <v>408</v>
      </c>
      <c r="G43" s="1">
        <v>44916</v>
      </c>
      <c r="H43">
        <v>0</v>
      </c>
      <c r="J43">
        <v>101.16889999999999</v>
      </c>
      <c r="K43">
        <v>1000</v>
      </c>
      <c r="L43">
        <v>2</v>
      </c>
      <c r="M43">
        <v>2.8</v>
      </c>
      <c r="N43" t="s">
        <v>366</v>
      </c>
      <c r="O43" t="s">
        <v>54</v>
      </c>
      <c r="P43" t="s">
        <v>59</v>
      </c>
      <c r="Q43">
        <v>20221221</v>
      </c>
      <c r="R43" t="s">
        <v>56</v>
      </c>
    </row>
    <row r="44" spans="1:18">
      <c r="A44">
        <v>0</v>
      </c>
      <c r="B44" t="s">
        <v>409</v>
      </c>
      <c r="G44" s="1">
        <v>44917</v>
      </c>
      <c r="H44">
        <v>0</v>
      </c>
      <c r="J44">
        <v>101.15519999999999</v>
      </c>
      <c r="K44">
        <v>1000</v>
      </c>
      <c r="L44">
        <v>2</v>
      </c>
      <c r="M44">
        <v>2.8041</v>
      </c>
      <c r="N44" t="s">
        <v>366</v>
      </c>
      <c r="O44" t="s">
        <v>54</v>
      </c>
      <c r="P44" t="s">
        <v>55</v>
      </c>
      <c r="Q44">
        <v>20221222</v>
      </c>
      <c r="R44" t="s">
        <v>56</v>
      </c>
    </row>
    <row r="45" spans="1:18" hidden="1">
      <c r="A45">
        <v>0</v>
      </c>
      <c r="B45" t="s">
        <v>410</v>
      </c>
      <c r="G45" s="1">
        <v>44917</v>
      </c>
      <c r="H45">
        <v>0</v>
      </c>
      <c r="J45">
        <v>101.8267</v>
      </c>
      <c r="K45">
        <v>1000</v>
      </c>
      <c r="L45">
        <v>2</v>
      </c>
      <c r="M45">
        <v>2.76</v>
      </c>
      <c r="N45" t="s">
        <v>368</v>
      </c>
      <c r="O45" t="s">
        <v>54</v>
      </c>
      <c r="P45" t="s">
        <v>59</v>
      </c>
      <c r="Q45">
        <v>20221222</v>
      </c>
      <c r="R45" t="s">
        <v>56</v>
      </c>
    </row>
    <row r="46" spans="1:18" hidden="1">
      <c r="A46">
        <v>0</v>
      </c>
      <c r="B46" t="s">
        <v>411</v>
      </c>
      <c r="G46" s="1">
        <v>44924</v>
      </c>
      <c r="H46">
        <v>0</v>
      </c>
      <c r="J46">
        <v>101.9378</v>
      </c>
      <c r="K46">
        <v>1000</v>
      </c>
      <c r="L46">
        <v>2</v>
      </c>
      <c r="M46">
        <v>2.72</v>
      </c>
      <c r="N46" t="s">
        <v>368</v>
      </c>
      <c r="O46" t="s">
        <v>54</v>
      </c>
      <c r="P46" t="s">
        <v>55</v>
      </c>
      <c r="Q46">
        <v>20221229</v>
      </c>
      <c r="R46" t="s">
        <v>56</v>
      </c>
    </row>
    <row r="47" spans="1:18">
      <c r="A47">
        <v>0</v>
      </c>
      <c r="B47" t="s">
        <v>412</v>
      </c>
      <c r="G47" s="1">
        <v>44924</v>
      </c>
      <c r="H47">
        <v>0</v>
      </c>
      <c r="J47">
        <v>101.5043</v>
      </c>
      <c r="K47">
        <v>1000</v>
      </c>
      <c r="L47">
        <v>2</v>
      </c>
      <c r="M47">
        <v>2.69</v>
      </c>
      <c r="N47" t="s">
        <v>366</v>
      </c>
      <c r="O47" t="s">
        <v>54</v>
      </c>
      <c r="P47" t="s">
        <v>59</v>
      </c>
      <c r="Q47">
        <v>20221229</v>
      </c>
      <c r="R47" t="s">
        <v>56</v>
      </c>
    </row>
    <row r="48" spans="1:18" hidden="1">
      <c r="A48">
        <v>0</v>
      </c>
      <c r="B48" t="s">
        <v>413</v>
      </c>
      <c r="G48" s="1">
        <v>44930</v>
      </c>
      <c r="H48">
        <v>0</v>
      </c>
      <c r="J48">
        <v>101.8985</v>
      </c>
      <c r="K48">
        <v>1000</v>
      </c>
      <c r="L48">
        <v>2</v>
      </c>
      <c r="M48">
        <v>2.73</v>
      </c>
      <c r="N48" t="s">
        <v>368</v>
      </c>
      <c r="O48" t="s">
        <v>54</v>
      </c>
      <c r="P48" t="s">
        <v>55</v>
      </c>
      <c r="Q48">
        <v>20230104</v>
      </c>
      <c r="R48" t="s">
        <v>56</v>
      </c>
    </row>
    <row r="49" spans="1:18">
      <c r="A49">
        <v>0</v>
      </c>
      <c r="B49" t="s">
        <v>414</v>
      </c>
      <c r="G49" s="1">
        <v>44930</v>
      </c>
      <c r="H49">
        <v>0</v>
      </c>
      <c r="J49">
        <v>101.6217</v>
      </c>
      <c r="K49">
        <v>1000</v>
      </c>
      <c r="L49">
        <v>2</v>
      </c>
      <c r="M49">
        <v>2.65</v>
      </c>
      <c r="N49" t="s">
        <v>366</v>
      </c>
      <c r="O49" t="s">
        <v>54</v>
      </c>
      <c r="P49" t="s">
        <v>59</v>
      </c>
      <c r="Q49">
        <v>20230104</v>
      </c>
      <c r="R49" t="s">
        <v>56</v>
      </c>
    </row>
    <row r="50" spans="1:18">
      <c r="A50">
        <v>0</v>
      </c>
      <c r="B50" t="s">
        <v>415</v>
      </c>
      <c r="G50" s="1">
        <v>44932</v>
      </c>
      <c r="H50">
        <v>0</v>
      </c>
      <c r="J50">
        <v>101.429</v>
      </c>
      <c r="K50">
        <v>1000</v>
      </c>
      <c r="L50">
        <v>2</v>
      </c>
      <c r="M50">
        <v>2.7113</v>
      </c>
      <c r="N50" t="s">
        <v>366</v>
      </c>
      <c r="O50" t="s">
        <v>54</v>
      </c>
      <c r="P50" t="s">
        <v>55</v>
      </c>
      <c r="Q50">
        <v>20230106</v>
      </c>
      <c r="R50" t="s">
        <v>56</v>
      </c>
    </row>
    <row r="51" spans="1:18" hidden="1">
      <c r="A51">
        <v>0</v>
      </c>
      <c r="B51" t="s">
        <v>416</v>
      </c>
      <c r="G51" s="1">
        <v>44932</v>
      </c>
      <c r="H51">
        <v>0</v>
      </c>
      <c r="J51">
        <v>102.1708</v>
      </c>
      <c r="K51">
        <v>1000</v>
      </c>
      <c r="L51">
        <v>2</v>
      </c>
      <c r="M51">
        <v>2.6387</v>
      </c>
      <c r="N51" t="s">
        <v>368</v>
      </c>
      <c r="O51" t="s">
        <v>54</v>
      </c>
      <c r="P51" t="s">
        <v>59</v>
      </c>
      <c r="Q51">
        <v>20230106</v>
      </c>
      <c r="R51" t="s">
        <v>56</v>
      </c>
    </row>
    <row r="52" spans="1:18">
      <c r="A52">
        <v>0</v>
      </c>
      <c r="B52" t="s">
        <v>417</v>
      </c>
      <c r="G52" s="1">
        <v>44935</v>
      </c>
      <c r="H52">
        <v>0</v>
      </c>
      <c r="J52">
        <v>101.4143</v>
      </c>
      <c r="K52">
        <v>1000</v>
      </c>
      <c r="L52">
        <v>2</v>
      </c>
      <c r="M52">
        <v>2.7149999999999999</v>
      </c>
      <c r="N52" t="s">
        <v>366</v>
      </c>
      <c r="O52" t="s">
        <v>54</v>
      </c>
      <c r="P52" t="s">
        <v>55</v>
      </c>
      <c r="Q52">
        <v>20230109</v>
      </c>
      <c r="R52" t="s">
        <v>56</v>
      </c>
    </row>
    <row r="53" spans="1:18" hidden="1">
      <c r="A53">
        <v>0</v>
      </c>
      <c r="B53" t="s">
        <v>418</v>
      </c>
      <c r="G53" s="1">
        <v>44935</v>
      </c>
      <c r="H53">
        <v>0</v>
      </c>
      <c r="J53">
        <v>102.1708</v>
      </c>
      <c r="K53">
        <v>1000</v>
      </c>
      <c r="L53">
        <v>2</v>
      </c>
      <c r="M53">
        <v>2.637</v>
      </c>
      <c r="N53" t="s">
        <v>368</v>
      </c>
      <c r="O53" t="s">
        <v>54</v>
      </c>
      <c r="P53" t="s">
        <v>59</v>
      </c>
      <c r="Q53">
        <v>20230109</v>
      </c>
      <c r="R53" t="s">
        <v>56</v>
      </c>
    </row>
    <row r="54" spans="1:18" hidden="1">
      <c r="A54">
        <v>0</v>
      </c>
      <c r="B54" t="s">
        <v>419</v>
      </c>
      <c r="G54" s="1">
        <v>44944</v>
      </c>
      <c r="H54">
        <v>0</v>
      </c>
      <c r="J54">
        <v>101.65770000000001</v>
      </c>
      <c r="K54">
        <v>1000</v>
      </c>
      <c r="L54">
        <v>2</v>
      </c>
      <c r="M54">
        <v>2.8039000000000001</v>
      </c>
      <c r="N54" t="s">
        <v>368</v>
      </c>
      <c r="O54" t="s">
        <v>54</v>
      </c>
      <c r="P54" t="s">
        <v>55</v>
      </c>
      <c r="Q54">
        <v>20230118</v>
      </c>
      <c r="R54" t="s">
        <v>56</v>
      </c>
    </row>
    <row r="55" spans="1:18">
      <c r="A55">
        <v>0</v>
      </c>
      <c r="B55" t="s">
        <v>420</v>
      </c>
      <c r="G55" s="1">
        <v>44944</v>
      </c>
      <c r="H55">
        <v>0</v>
      </c>
      <c r="J55">
        <v>101.129</v>
      </c>
      <c r="K55">
        <v>1000</v>
      </c>
      <c r="L55">
        <v>2</v>
      </c>
      <c r="M55">
        <v>2.8050000000000002</v>
      </c>
      <c r="N55" t="s">
        <v>366</v>
      </c>
      <c r="O55" t="s">
        <v>54</v>
      </c>
      <c r="P55" t="s">
        <v>59</v>
      </c>
      <c r="Q55">
        <v>20230118</v>
      </c>
      <c r="R55" t="s">
        <v>56</v>
      </c>
    </row>
    <row r="56" spans="1:18" hidden="1">
      <c r="A56">
        <v>0</v>
      </c>
      <c r="B56" t="s">
        <v>421</v>
      </c>
      <c r="G56" s="1">
        <v>44945</v>
      </c>
      <c r="H56">
        <v>0</v>
      </c>
      <c r="J56">
        <v>101.6721</v>
      </c>
      <c r="K56">
        <v>1000</v>
      </c>
      <c r="L56">
        <v>2</v>
      </c>
      <c r="M56">
        <v>2.7986</v>
      </c>
      <c r="N56" t="s">
        <v>368</v>
      </c>
      <c r="O56" t="s">
        <v>54</v>
      </c>
      <c r="P56" t="s">
        <v>55</v>
      </c>
      <c r="Q56">
        <v>20230119</v>
      </c>
      <c r="R56" t="s">
        <v>56</v>
      </c>
    </row>
    <row r="57" spans="1:18">
      <c r="A57">
        <v>0</v>
      </c>
      <c r="B57" t="s">
        <v>422</v>
      </c>
      <c r="G57" s="1">
        <v>44945</v>
      </c>
      <c r="H57">
        <v>0</v>
      </c>
      <c r="J57">
        <v>101.20050000000001</v>
      </c>
      <c r="K57">
        <v>1000</v>
      </c>
      <c r="L57">
        <v>2</v>
      </c>
      <c r="M57">
        <v>2.7812999999999999</v>
      </c>
      <c r="N57" t="s">
        <v>366</v>
      </c>
      <c r="O57" t="s">
        <v>54</v>
      </c>
      <c r="P57" t="s">
        <v>59</v>
      </c>
      <c r="Q57">
        <v>20230119</v>
      </c>
      <c r="R57" t="s">
        <v>56</v>
      </c>
    </row>
    <row r="58" spans="1:18">
      <c r="A58">
        <v>0</v>
      </c>
      <c r="B58" t="s">
        <v>423</v>
      </c>
      <c r="G58" s="1">
        <v>44959</v>
      </c>
      <c r="H58">
        <v>0</v>
      </c>
      <c r="J58">
        <v>100.26009999999999</v>
      </c>
      <c r="K58">
        <v>1000</v>
      </c>
      <c r="L58">
        <v>2</v>
      </c>
      <c r="M58">
        <v>3.0903</v>
      </c>
      <c r="N58" t="s">
        <v>366</v>
      </c>
      <c r="O58" t="s">
        <v>54</v>
      </c>
      <c r="P58" t="s">
        <v>55</v>
      </c>
      <c r="Q58">
        <v>20230202</v>
      </c>
      <c r="R58" t="s">
        <v>56</v>
      </c>
    </row>
    <row r="59" spans="1:18" hidden="1">
      <c r="A59">
        <v>0</v>
      </c>
      <c r="B59" t="s">
        <v>424</v>
      </c>
      <c r="G59" s="1">
        <v>44959</v>
      </c>
      <c r="H59">
        <v>0</v>
      </c>
      <c r="J59">
        <v>101.62439999999999</v>
      </c>
      <c r="K59">
        <v>1000</v>
      </c>
      <c r="L59">
        <v>2</v>
      </c>
      <c r="M59">
        <v>2.8086000000000002</v>
      </c>
      <c r="N59" t="s">
        <v>368</v>
      </c>
      <c r="O59" t="s">
        <v>54</v>
      </c>
      <c r="P59" t="s">
        <v>59</v>
      </c>
      <c r="Q59">
        <v>20230202</v>
      </c>
      <c r="R59" t="s">
        <v>56</v>
      </c>
    </row>
    <row r="60" spans="1:18" hidden="1">
      <c r="A60">
        <v>0</v>
      </c>
      <c r="B60" t="s">
        <v>425</v>
      </c>
      <c r="G60" s="1">
        <v>44963</v>
      </c>
      <c r="H60">
        <v>0</v>
      </c>
      <c r="J60">
        <v>101.6591</v>
      </c>
      <c r="K60">
        <v>1000</v>
      </c>
      <c r="L60">
        <v>2</v>
      </c>
      <c r="M60">
        <v>2.7949999999999999</v>
      </c>
      <c r="N60" t="s">
        <v>368</v>
      </c>
      <c r="O60" t="s">
        <v>54</v>
      </c>
      <c r="P60" t="s">
        <v>55</v>
      </c>
      <c r="Q60">
        <v>20230206</v>
      </c>
      <c r="R60" t="s">
        <v>56</v>
      </c>
    </row>
    <row r="61" spans="1:18">
      <c r="A61">
        <v>0</v>
      </c>
      <c r="B61" t="s">
        <v>426</v>
      </c>
      <c r="G61" s="1">
        <v>44963</v>
      </c>
      <c r="H61">
        <v>0</v>
      </c>
      <c r="J61">
        <v>101.2332</v>
      </c>
      <c r="K61">
        <v>1000</v>
      </c>
      <c r="L61">
        <v>2</v>
      </c>
      <c r="M61">
        <v>2.7650000000000001</v>
      </c>
      <c r="N61" t="s">
        <v>366</v>
      </c>
      <c r="O61" t="s">
        <v>54</v>
      </c>
      <c r="P61" t="s">
        <v>59</v>
      </c>
      <c r="Q61">
        <v>20230206</v>
      </c>
      <c r="R61" t="s">
        <v>56</v>
      </c>
    </row>
    <row r="62" spans="1:18">
      <c r="A62">
        <v>0</v>
      </c>
      <c r="B62" t="s">
        <v>427</v>
      </c>
      <c r="G62" s="1">
        <v>44978</v>
      </c>
      <c r="H62">
        <v>0</v>
      </c>
      <c r="J62">
        <v>101.026</v>
      </c>
      <c r="K62">
        <v>1000</v>
      </c>
      <c r="L62">
        <v>2</v>
      </c>
      <c r="M62">
        <v>2.83</v>
      </c>
      <c r="N62" t="s">
        <v>366</v>
      </c>
      <c r="O62" t="s">
        <v>54</v>
      </c>
      <c r="P62" t="s">
        <v>55</v>
      </c>
      <c r="Q62">
        <v>20230221</v>
      </c>
      <c r="R62" t="s">
        <v>56</v>
      </c>
    </row>
    <row r="63" spans="1:18" hidden="1">
      <c r="A63">
        <v>0</v>
      </c>
      <c r="B63" t="s">
        <v>428</v>
      </c>
      <c r="G63" s="1">
        <v>44978</v>
      </c>
      <c r="H63">
        <v>0</v>
      </c>
      <c r="J63">
        <v>101.7667</v>
      </c>
      <c r="K63">
        <v>1000</v>
      </c>
      <c r="L63">
        <v>2</v>
      </c>
      <c r="M63">
        <v>2.7509000000000001</v>
      </c>
      <c r="N63" t="s">
        <v>368</v>
      </c>
      <c r="O63" t="s">
        <v>54</v>
      </c>
      <c r="P63" t="s">
        <v>59</v>
      </c>
      <c r="Q63">
        <v>20230221</v>
      </c>
      <c r="R63" t="s">
        <v>56</v>
      </c>
    </row>
    <row r="64" spans="1:18" hidden="1">
      <c r="A64">
        <v>0</v>
      </c>
      <c r="B64" t="s">
        <v>429</v>
      </c>
      <c r="G64" s="1">
        <v>44981</v>
      </c>
      <c r="H64">
        <v>0</v>
      </c>
      <c r="J64">
        <v>101.578</v>
      </c>
      <c r="K64">
        <v>1000</v>
      </c>
      <c r="L64">
        <v>2</v>
      </c>
      <c r="M64">
        <v>2.8149999999999999</v>
      </c>
      <c r="N64" t="s">
        <v>368</v>
      </c>
      <c r="O64" t="s">
        <v>54</v>
      </c>
      <c r="P64" t="s">
        <v>55</v>
      </c>
      <c r="Q64">
        <v>20230224</v>
      </c>
      <c r="R64" t="s">
        <v>56</v>
      </c>
    </row>
    <row r="65" spans="1:18">
      <c r="A65">
        <v>0</v>
      </c>
      <c r="B65" t="s">
        <v>430</v>
      </c>
      <c r="G65" s="1">
        <v>44981</v>
      </c>
      <c r="H65">
        <v>0</v>
      </c>
      <c r="J65">
        <v>101.0938</v>
      </c>
      <c r="K65">
        <v>1000</v>
      </c>
      <c r="L65">
        <v>2</v>
      </c>
      <c r="M65">
        <v>2.8062999999999998</v>
      </c>
      <c r="N65" t="s">
        <v>366</v>
      </c>
      <c r="O65" t="s">
        <v>54</v>
      </c>
      <c r="P65" t="s">
        <v>59</v>
      </c>
      <c r="Q65">
        <v>20230224</v>
      </c>
      <c r="R65" t="s">
        <v>56</v>
      </c>
    </row>
    <row r="66" spans="1:18">
      <c r="A66">
        <v>0</v>
      </c>
      <c r="B66" t="s">
        <v>431</v>
      </c>
      <c r="G66" s="1">
        <v>44985</v>
      </c>
      <c r="H66">
        <v>0</v>
      </c>
      <c r="J66">
        <v>101.0206</v>
      </c>
      <c r="K66">
        <v>1000</v>
      </c>
      <c r="L66">
        <v>2</v>
      </c>
      <c r="M66">
        <v>2.83</v>
      </c>
      <c r="N66" t="s">
        <v>366</v>
      </c>
      <c r="O66" t="s">
        <v>54</v>
      </c>
      <c r="P66" t="s">
        <v>55</v>
      </c>
      <c r="Q66">
        <v>20230228</v>
      </c>
      <c r="R66" t="s">
        <v>56</v>
      </c>
    </row>
    <row r="67" spans="1:18" hidden="1">
      <c r="A67">
        <v>0</v>
      </c>
      <c r="B67" t="s">
        <v>432</v>
      </c>
      <c r="G67" s="1">
        <v>44985</v>
      </c>
      <c r="H67">
        <v>0</v>
      </c>
      <c r="J67">
        <v>101.5868</v>
      </c>
      <c r="K67">
        <v>1000</v>
      </c>
      <c r="L67">
        <v>2</v>
      </c>
      <c r="M67">
        <v>2.81</v>
      </c>
      <c r="N67" t="s">
        <v>368</v>
      </c>
      <c r="O67" t="s">
        <v>54</v>
      </c>
      <c r="P67" t="s">
        <v>59</v>
      </c>
      <c r="Q67">
        <v>20230228</v>
      </c>
      <c r="R67" t="s">
        <v>56</v>
      </c>
    </row>
    <row r="68" spans="1:18" hidden="1">
      <c r="A68">
        <v>0</v>
      </c>
      <c r="B68" t="s">
        <v>433</v>
      </c>
      <c r="G68" s="1">
        <v>44987</v>
      </c>
      <c r="H68">
        <v>0</v>
      </c>
      <c r="J68">
        <v>101.498</v>
      </c>
      <c r="K68">
        <v>1000</v>
      </c>
      <c r="L68">
        <v>2</v>
      </c>
      <c r="M68">
        <v>2.84</v>
      </c>
      <c r="N68" t="s">
        <v>368</v>
      </c>
      <c r="O68" t="s">
        <v>54</v>
      </c>
      <c r="P68" t="s">
        <v>55</v>
      </c>
      <c r="Q68">
        <v>20230302</v>
      </c>
      <c r="R68" t="s">
        <v>56</v>
      </c>
    </row>
    <row r="69" spans="1:18">
      <c r="A69">
        <v>0</v>
      </c>
      <c r="B69" t="s">
        <v>434</v>
      </c>
      <c r="G69" s="1">
        <v>44987</v>
      </c>
      <c r="H69">
        <v>0</v>
      </c>
      <c r="J69">
        <v>101.0411</v>
      </c>
      <c r="K69">
        <v>1000</v>
      </c>
      <c r="L69">
        <v>2</v>
      </c>
      <c r="M69">
        <v>2.8224999999999998</v>
      </c>
      <c r="N69" t="s">
        <v>366</v>
      </c>
      <c r="O69" t="s">
        <v>54</v>
      </c>
      <c r="P69" t="s">
        <v>59</v>
      </c>
      <c r="Q69">
        <v>20230302</v>
      </c>
      <c r="R69" t="s">
        <v>56</v>
      </c>
    </row>
    <row r="70" spans="1:18">
      <c r="A70">
        <v>0</v>
      </c>
      <c r="B70" t="s">
        <v>435</v>
      </c>
      <c r="G70" s="1">
        <v>45050</v>
      </c>
      <c r="H70">
        <v>0</v>
      </c>
      <c r="J70">
        <v>101.4609</v>
      </c>
      <c r="K70">
        <v>1000</v>
      </c>
      <c r="L70">
        <v>2</v>
      </c>
      <c r="M70">
        <v>2.6524999999999999</v>
      </c>
      <c r="N70" t="s">
        <v>366</v>
      </c>
      <c r="O70" t="s">
        <v>54</v>
      </c>
      <c r="P70" t="s">
        <v>55</v>
      </c>
      <c r="Q70">
        <v>20230504</v>
      </c>
      <c r="R70" t="s">
        <v>56</v>
      </c>
    </row>
    <row r="71" spans="1:18" hidden="1">
      <c r="A71">
        <v>0</v>
      </c>
      <c r="B71" t="s">
        <v>436</v>
      </c>
      <c r="G71" s="1">
        <v>45050</v>
      </c>
      <c r="H71">
        <v>0</v>
      </c>
      <c r="J71">
        <v>101.95010000000001</v>
      </c>
      <c r="K71">
        <v>1000</v>
      </c>
      <c r="L71">
        <v>2</v>
      </c>
      <c r="M71">
        <v>2.64</v>
      </c>
      <c r="N71" t="s">
        <v>368</v>
      </c>
      <c r="O71" t="s">
        <v>54</v>
      </c>
      <c r="P71" t="s">
        <v>59</v>
      </c>
      <c r="Q71">
        <v>20230504</v>
      </c>
      <c r="R71" t="s">
        <v>56</v>
      </c>
    </row>
    <row r="72" spans="1:18">
      <c r="A72">
        <v>0</v>
      </c>
      <c r="B72" t="s">
        <v>437</v>
      </c>
      <c r="G72" s="1">
        <v>45051</v>
      </c>
      <c r="H72">
        <v>0</v>
      </c>
      <c r="J72">
        <v>101.4609</v>
      </c>
      <c r="K72">
        <v>1000</v>
      </c>
      <c r="L72">
        <v>2</v>
      </c>
      <c r="M72">
        <v>2.6520000000000001</v>
      </c>
      <c r="N72" t="s">
        <v>366</v>
      </c>
      <c r="O72" t="s">
        <v>54</v>
      </c>
      <c r="P72" t="s">
        <v>55</v>
      </c>
      <c r="Q72">
        <v>20230505</v>
      </c>
      <c r="R72" t="s">
        <v>56</v>
      </c>
    </row>
    <row r="73" spans="1:18" hidden="1">
      <c r="A73">
        <v>0</v>
      </c>
      <c r="B73" t="s">
        <v>438</v>
      </c>
      <c r="G73" s="1">
        <v>45051</v>
      </c>
      <c r="H73">
        <v>0</v>
      </c>
      <c r="J73">
        <v>101.9482</v>
      </c>
      <c r="K73">
        <v>1000</v>
      </c>
      <c r="L73">
        <v>2</v>
      </c>
      <c r="M73">
        <v>2.64</v>
      </c>
      <c r="N73" t="s">
        <v>368</v>
      </c>
      <c r="O73" t="s">
        <v>54</v>
      </c>
      <c r="P73" t="s">
        <v>59</v>
      </c>
      <c r="Q73">
        <v>20230505</v>
      </c>
      <c r="R73" t="s">
        <v>56</v>
      </c>
    </row>
    <row r="74" spans="1:18" hidden="1">
      <c r="A74">
        <v>0</v>
      </c>
      <c r="B74" t="s">
        <v>439</v>
      </c>
      <c r="G74" s="1">
        <v>45056</v>
      </c>
      <c r="H74">
        <v>0</v>
      </c>
      <c r="J74">
        <v>101.99</v>
      </c>
      <c r="K74">
        <v>1000</v>
      </c>
      <c r="L74">
        <v>2</v>
      </c>
      <c r="M74">
        <v>2.621</v>
      </c>
      <c r="N74" t="s">
        <v>368</v>
      </c>
      <c r="O74" t="s">
        <v>54</v>
      </c>
      <c r="P74" t="s">
        <v>55</v>
      </c>
      <c r="Q74">
        <v>20230510</v>
      </c>
      <c r="R74" t="s">
        <v>56</v>
      </c>
    </row>
    <row r="75" spans="1:18">
      <c r="A75">
        <v>0</v>
      </c>
      <c r="B75" t="s">
        <v>440</v>
      </c>
      <c r="G75" s="1">
        <v>45056</v>
      </c>
      <c r="H75">
        <v>0</v>
      </c>
      <c r="J75">
        <v>101.627</v>
      </c>
      <c r="K75">
        <v>1000</v>
      </c>
      <c r="L75">
        <v>2</v>
      </c>
      <c r="M75">
        <v>2.59</v>
      </c>
      <c r="N75" t="s">
        <v>366</v>
      </c>
      <c r="O75" t="s">
        <v>54</v>
      </c>
      <c r="P75" t="s">
        <v>59</v>
      </c>
      <c r="Q75">
        <v>20230510</v>
      </c>
      <c r="R75" t="s">
        <v>56</v>
      </c>
    </row>
    <row r="76" spans="1:18" hidden="1">
      <c r="A76">
        <v>0</v>
      </c>
      <c r="B76" t="s">
        <v>441</v>
      </c>
      <c r="G76" s="1">
        <v>45057</v>
      </c>
      <c r="H76">
        <v>0</v>
      </c>
      <c r="J76">
        <v>101.99</v>
      </c>
      <c r="K76">
        <v>1000</v>
      </c>
      <c r="L76">
        <v>2</v>
      </c>
      <c r="M76">
        <v>2.6202999999999999</v>
      </c>
      <c r="N76" t="s">
        <v>368</v>
      </c>
      <c r="O76" t="s">
        <v>54</v>
      </c>
      <c r="P76" t="s">
        <v>55</v>
      </c>
      <c r="Q76">
        <v>20230511</v>
      </c>
      <c r="R76" t="s">
        <v>56</v>
      </c>
    </row>
    <row r="77" spans="1:18">
      <c r="A77">
        <v>0</v>
      </c>
      <c r="B77" t="s">
        <v>442</v>
      </c>
      <c r="G77" s="1">
        <v>45057</v>
      </c>
      <c r="H77">
        <v>0</v>
      </c>
      <c r="J77">
        <v>101.7792</v>
      </c>
      <c r="K77">
        <v>1000</v>
      </c>
      <c r="L77">
        <v>2</v>
      </c>
      <c r="M77">
        <v>2.5350000000000001</v>
      </c>
      <c r="N77" t="s">
        <v>366</v>
      </c>
      <c r="O77" t="s">
        <v>54</v>
      </c>
      <c r="P77" t="s">
        <v>59</v>
      </c>
      <c r="Q77">
        <v>20230511</v>
      </c>
      <c r="R77" t="s">
        <v>56</v>
      </c>
    </row>
    <row r="78" spans="1:18">
      <c r="A78">
        <v>0</v>
      </c>
      <c r="B78" t="s">
        <v>443</v>
      </c>
      <c r="G78" s="1">
        <v>45061</v>
      </c>
      <c r="H78">
        <v>0</v>
      </c>
      <c r="J78">
        <v>101.6818</v>
      </c>
      <c r="K78">
        <v>1000</v>
      </c>
      <c r="L78">
        <v>2</v>
      </c>
      <c r="M78">
        <v>2.5674999999999999</v>
      </c>
      <c r="N78" t="s">
        <v>366</v>
      </c>
      <c r="O78" t="s">
        <v>54</v>
      </c>
      <c r="P78" t="s">
        <v>55</v>
      </c>
      <c r="Q78">
        <v>20230515</v>
      </c>
      <c r="R78" t="s">
        <v>56</v>
      </c>
    </row>
    <row r="79" spans="1:18" hidden="1">
      <c r="A79">
        <v>0</v>
      </c>
      <c r="B79" t="s">
        <v>444</v>
      </c>
      <c r="G79" s="1">
        <v>45061</v>
      </c>
      <c r="H79">
        <v>0</v>
      </c>
      <c r="J79">
        <v>102.14060000000001</v>
      </c>
      <c r="K79">
        <v>1000</v>
      </c>
      <c r="L79">
        <v>2</v>
      </c>
      <c r="M79">
        <v>2.5615000000000001</v>
      </c>
      <c r="N79" t="s">
        <v>368</v>
      </c>
      <c r="O79" t="s">
        <v>54</v>
      </c>
      <c r="P79" t="s">
        <v>59</v>
      </c>
      <c r="Q79">
        <v>20230515</v>
      </c>
      <c r="R79" t="s">
        <v>56</v>
      </c>
    </row>
    <row r="80" spans="1:18">
      <c r="A80">
        <v>0</v>
      </c>
      <c r="B80" t="s">
        <v>445</v>
      </c>
      <c r="G80" s="1">
        <v>45062</v>
      </c>
      <c r="H80">
        <v>0</v>
      </c>
      <c r="J80">
        <v>101.70099999999999</v>
      </c>
      <c r="K80">
        <v>1000</v>
      </c>
      <c r="L80">
        <v>2</v>
      </c>
      <c r="M80">
        <v>2.56</v>
      </c>
      <c r="N80" t="s">
        <v>366</v>
      </c>
      <c r="O80" t="s">
        <v>54</v>
      </c>
      <c r="P80" t="s">
        <v>55</v>
      </c>
      <c r="Q80">
        <v>20230516</v>
      </c>
      <c r="R80" t="s">
        <v>56</v>
      </c>
    </row>
    <row r="81" spans="1:18" hidden="1">
      <c r="A81">
        <v>0</v>
      </c>
      <c r="B81" t="s">
        <v>446</v>
      </c>
      <c r="G81" s="1">
        <v>45062</v>
      </c>
      <c r="H81">
        <v>0</v>
      </c>
      <c r="J81">
        <v>102.1426</v>
      </c>
      <c r="K81">
        <v>1000</v>
      </c>
      <c r="L81">
        <v>2</v>
      </c>
      <c r="M81">
        <v>2.56</v>
      </c>
      <c r="N81" t="s">
        <v>368</v>
      </c>
      <c r="O81" t="s">
        <v>54</v>
      </c>
      <c r="P81" t="s">
        <v>59</v>
      </c>
      <c r="Q81">
        <v>20230516</v>
      </c>
      <c r="R81" t="s">
        <v>56</v>
      </c>
    </row>
    <row r="82" spans="1:18" hidden="1">
      <c r="A82">
        <v>0</v>
      </c>
      <c r="B82" t="s">
        <v>447</v>
      </c>
      <c r="G82" s="1">
        <v>45069</v>
      </c>
      <c r="H82">
        <v>0</v>
      </c>
      <c r="J82">
        <v>102.12779999999999</v>
      </c>
      <c r="K82">
        <v>1000</v>
      </c>
      <c r="L82">
        <v>2</v>
      </c>
      <c r="M82">
        <v>2.56</v>
      </c>
      <c r="N82" t="s">
        <v>368</v>
      </c>
      <c r="O82" t="s">
        <v>54</v>
      </c>
      <c r="P82" t="s">
        <v>55</v>
      </c>
      <c r="Q82">
        <v>20230523</v>
      </c>
      <c r="R82" t="s">
        <v>56</v>
      </c>
    </row>
    <row r="83" spans="1:18">
      <c r="A83">
        <v>0</v>
      </c>
      <c r="B83" t="s">
        <v>448</v>
      </c>
      <c r="G83" s="1">
        <v>45069</v>
      </c>
      <c r="H83">
        <v>0</v>
      </c>
      <c r="J83">
        <v>101.80419999999999</v>
      </c>
      <c r="K83">
        <v>1000</v>
      </c>
      <c r="L83">
        <v>2</v>
      </c>
      <c r="M83">
        <v>2.5186000000000002</v>
      </c>
      <c r="N83" t="s">
        <v>366</v>
      </c>
      <c r="O83" t="s">
        <v>54</v>
      </c>
      <c r="P83" t="s">
        <v>59</v>
      </c>
      <c r="Q83">
        <v>20230523</v>
      </c>
      <c r="R83" t="s">
        <v>56</v>
      </c>
    </row>
    <row r="84" spans="1:18">
      <c r="A84">
        <v>0</v>
      </c>
      <c r="B84" t="s">
        <v>449</v>
      </c>
      <c r="G84" s="1">
        <v>45070</v>
      </c>
      <c r="H84">
        <v>0</v>
      </c>
      <c r="J84">
        <v>101.74290000000001</v>
      </c>
      <c r="K84">
        <v>1000</v>
      </c>
      <c r="L84">
        <v>2</v>
      </c>
      <c r="M84">
        <v>2.5400999999999998</v>
      </c>
      <c r="N84" t="s">
        <v>366</v>
      </c>
      <c r="O84" t="s">
        <v>54</v>
      </c>
      <c r="P84" t="s">
        <v>55</v>
      </c>
      <c r="Q84">
        <v>20230524</v>
      </c>
      <c r="R84" t="s">
        <v>56</v>
      </c>
    </row>
    <row r="85" spans="1:18" hidden="1">
      <c r="A85">
        <v>0</v>
      </c>
      <c r="B85" t="s">
        <v>450</v>
      </c>
      <c r="G85" s="1">
        <v>45070</v>
      </c>
      <c r="H85">
        <v>0</v>
      </c>
      <c r="J85">
        <v>102.18600000000001</v>
      </c>
      <c r="K85">
        <v>1000</v>
      </c>
      <c r="L85">
        <v>2</v>
      </c>
      <c r="M85">
        <v>2.5375000000000001</v>
      </c>
      <c r="N85" t="s">
        <v>368</v>
      </c>
      <c r="O85" t="s">
        <v>54</v>
      </c>
      <c r="P85" t="s">
        <v>59</v>
      </c>
      <c r="Q85">
        <v>20230524</v>
      </c>
      <c r="R85" t="s">
        <v>56</v>
      </c>
    </row>
    <row r="86" spans="1:18" hidden="1">
      <c r="A86">
        <v>0</v>
      </c>
      <c r="B86" t="s">
        <v>451</v>
      </c>
      <c r="G86" s="1">
        <v>45076</v>
      </c>
      <c r="H86">
        <v>0</v>
      </c>
      <c r="J86">
        <v>102.1397</v>
      </c>
      <c r="K86">
        <v>1000</v>
      </c>
      <c r="L86">
        <v>2</v>
      </c>
      <c r="M86">
        <v>2.5499999999999998</v>
      </c>
      <c r="N86" t="s">
        <v>368</v>
      </c>
      <c r="O86" t="s">
        <v>54</v>
      </c>
      <c r="P86" t="s">
        <v>55</v>
      </c>
      <c r="Q86">
        <v>20230530</v>
      </c>
      <c r="R86" t="s">
        <v>56</v>
      </c>
    </row>
    <row r="87" spans="1:18">
      <c r="A87">
        <v>0</v>
      </c>
      <c r="B87" t="s">
        <v>452</v>
      </c>
      <c r="G87" s="1">
        <v>45076</v>
      </c>
      <c r="H87">
        <v>0</v>
      </c>
      <c r="J87">
        <v>101.78400000000001</v>
      </c>
      <c r="K87">
        <v>1000</v>
      </c>
      <c r="L87">
        <v>2</v>
      </c>
      <c r="M87">
        <v>2.5215000000000001</v>
      </c>
      <c r="N87" t="s">
        <v>366</v>
      </c>
      <c r="O87" t="s">
        <v>54</v>
      </c>
      <c r="P87" t="s">
        <v>59</v>
      </c>
      <c r="Q87">
        <v>20230530</v>
      </c>
      <c r="R87" t="s">
        <v>56</v>
      </c>
    </row>
    <row r="88" spans="1:18" hidden="1">
      <c r="A88">
        <v>0</v>
      </c>
      <c r="B88" t="s">
        <v>453</v>
      </c>
      <c r="G88" s="1">
        <v>45077</v>
      </c>
      <c r="H88">
        <v>0</v>
      </c>
      <c r="J88">
        <v>102.1397</v>
      </c>
      <c r="K88">
        <v>1000</v>
      </c>
      <c r="L88">
        <v>2</v>
      </c>
      <c r="M88">
        <v>2.5491999999999999</v>
      </c>
      <c r="N88" t="s">
        <v>368</v>
      </c>
      <c r="O88" t="s">
        <v>54</v>
      </c>
      <c r="P88" t="s">
        <v>55</v>
      </c>
      <c r="Q88">
        <v>20230531</v>
      </c>
      <c r="R88" t="s">
        <v>56</v>
      </c>
    </row>
    <row r="89" spans="1:18">
      <c r="A89">
        <v>0</v>
      </c>
      <c r="B89" t="s">
        <v>454</v>
      </c>
      <c r="G89" s="1">
        <v>45077</v>
      </c>
      <c r="H89">
        <v>0</v>
      </c>
      <c r="J89">
        <v>101.8098</v>
      </c>
      <c r="K89">
        <v>1000</v>
      </c>
      <c r="L89">
        <v>2</v>
      </c>
      <c r="M89">
        <v>2.5114999999999998</v>
      </c>
      <c r="N89" t="s">
        <v>366</v>
      </c>
      <c r="O89" t="s">
        <v>54</v>
      </c>
      <c r="P89" t="s">
        <v>59</v>
      </c>
      <c r="Q89">
        <v>20230531</v>
      </c>
      <c r="R89" t="s">
        <v>56</v>
      </c>
    </row>
    <row r="90" spans="1:18">
      <c r="A90">
        <v>0</v>
      </c>
      <c r="B90" t="s">
        <v>455</v>
      </c>
      <c r="G90" s="1">
        <v>45085</v>
      </c>
      <c r="H90">
        <v>0</v>
      </c>
      <c r="J90">
        <v>101.8818</v>
      </c>
      <c r="K90">
        <v>1000</v>
      </c>
      <c r="L90">
        <v>2</v>
      </c>
      <c r="M90">
        <v>2.48</v>
      </c>
      <c r="N90" t="s">
        <v>366</v>
      </c>
      <c r="O90" t="s">
        <v>54</v>
      </c>
      <c r="P90" t="s">
        <v>55</v>
      </c>
      <c r="Q90">
        <v>20230608</v>
      </c>
      <c r="R90" t="s">
        <v>56</v>
      </c>
    </row>
    <row r="91" spans="1:18" hidden="1">
      <c r="A91">
        <v>0</v>
      </c>
      <c r="B91" t="s">
        <v>456</v>
      </c>
      <c r="G91" s="1">
        <v>45085</v>
      </c>
      <c r="H91">
        <v>0</v>
      </c>
      <c r="J91">
        <v>102.3603</v>
      </c>
      <c r="K91">
        <v>1000</v>
      </c>
      <c r="L91">
        <v>2</v>
      </c>
      <c r="M91">
        <v>2.4592999999999998</v>
      </c>
      <c r="N91" t="s">
        <v>368</v>
      </c>
      <c r="O91" t="s">
        <v>54</v>
      </c>
      <c r="P91" t="s">
        <v>59</v>
      </c>
      <c r="Q91">
        <v>20230608</v>
      </c>
      <c r="R91" t="s">
        <v>56</v>
      </c>
    </row>
    <row r="92" spans="1:18">
      <c r="A92">
        <v>0</v>
      </c>
      <c r="B92" t="s">
        <v>457</v>
      </c>
      <c r="G92" s="1">
        <v>45086</v>
      </c>
      <c r="H92">
        <v>0</v>
      </c>
      <c r="J92">
        <v>101.89360000000001</v>
      </c>
      <c r="K92">
        <v>1000</v>
      </c>
      <c r="L92">
        <v>2</v>
      </c>
      <c r="M92">
        <v>2.4750000000000001</v>
      </c>
      <c r="N92" t="s">
        <v>366</v>
      </c>
      <c r="O92" t="s">
        <v>54</v>
      </c>
      <c r="P92" t="s">
        <v>55</v>
      </c>
      <c r="Q92">
        <v>20230609</v>
      </c>
      <c r="R92" t="s">
        <v>56</v>
      </c>
    </row>
    <row r="93" spans="1:18" hidden="1">
      <c r="A93">
        <v>0</v>
      </c>
      <c r="B93" t="s">
        <v>458</v>
      </c>
      <c r="G93" s="1">
        <v>45086</v>
      </c>
      <c r="H93">
        <v>0</v>
      </c>
      <c r="J93">
        <v>102.3603</v>
      </c>
      <c r="K93">
        <v>1000</v>
      </c>
      <c r="L93">
        <v>2</v>
      </c>
      <c r="M93">
        <v>2.4584000000000001</v>
      </c>
      <c r="N93" t="s">
        <v>368</v>
      </c>
      <c r="O93" t="s">
        <v>54</v>
      </c>
      <c r="P93" t="s">
        <v>59</v>
      </c>
      <c r="Q93">
        <v>20230609</v>
      </c>
      <c r="R93" t="s">
        <v>56</v>
      </c>
    </row>
    <row r="94" spans="1:18" hidden="1">
      <c r="A94">
        <v>0</v>
      </c>
      <c r="B94" t="s">
        <v>459</v>
      </c>
      <c r="G94" s="1">
        <v>45090</v>
      </c>
      <c r="H94">
        <v>0</v>
      </c>
      <c r="J94">
        <v>102.3603</v>
      </c>
      <c r="K94">
        <v>1000</v>
      </c>
      <c r="L94">
        <v>2</v>
      </c>
      <c r="M94">
        <v>2.4548000000000001</v>
      </c>
      <c r="N94" t="s">
        <v>368</v>
      </c>
      <c r="O94" t="s">
        <v>54</v>
      </c>
      <c r="P94" t="s">
        <v>55</v>
      </c>
      <c r="Q94">
        <v>20230613</v>
      </c>
      <c r="R94" t="s">
        <v>56</v>
      </c>
    </row>
    <row r="95" spans="1:18">
      <c r="A95">
        <v>0</v>
      </c>
      <c r="B95" t="s">
        <v>460</v>
      </c>
      <c r="G95" s="1">
        <v>45090</v>
      </c>
      <c r="H95">
        <v>0</v>
      </c>
      <c r="J95">
        <v>102.0361</v>
      </c>
      <c r="K95">
        <v>1000</v>
      </c>
      <c r="L95">
        <v>2</v>
      </c>
      <c r="M95">
        <v>2.42</v>
      </c>
      <c r="N95" t="s">
        <v>366</v>
      </c>
      <c r="O95" t="s">
        <v>54</v>
      </c>
      <c r="P95" t="s">
        <v>59</v>
      </c>
      <c r="Q95">
        <v>20230613</v>
      </c>
      <c r="R95" t="s">
        <v>56</v>
      </c>
    </row>
    <row r="96" spans="1:18">
      <c r="A96">
        <v>0</v>
      </c>
      <c r="B96" t="s">
        <v>461</v>
      </c>
      <c r="G96" s="1">
        <v>45091</v>
      </c>
      <c r="H96">
        <v>0</v>
      </c>
      <c r="J96">
        <v>102.08450000000001</v>
      </c>
      <c r="K96">
        <v>1000</v>
      </c>
      <c r="L96">
        <v>2</v>
      </c>
      <c r="M96">
        <v>2.4015</v>
      </c>
      <c r="N96" t="s">
        <v>366</v>
      </c>
      <c r="O96" t="s">
        <v>54</v>
      </c>
      <c r="P96" t="s">
        <v>55</v>
      </c>
      <c r="Q96">
        <v>20230614</v>
      </c>
      <c r="R96" t="s">
        <v>56</v>
      </c>
    </row>
    <row r="97" spans="1:18" hidden="1">
      <c r="A97">
        <v>0</v>
      </c>
      <c r="B97" t="s">
        <v>462</v>
      </c>
      <c r="G97" s="1">
        <v>45091</v>
      </c>
      <c r="H97">
        <v>0</v>
      </c>
      <c r="J97">
        <v>102.50230000000001</v>
      </c>
      <c r="K97">
        <v>1000</v>
      </c>
      <c r="L97">
        <v>2</v>
      </c>
      <c r="M97">
        <v>2.4</v>
      </c>
      <c r="N97" t="s">
        <v>368</v>
      </c>
      <c r="O97" t="s">
        <v>54</v>
      </c>
      <c r="P97" t="s">
        <v>59</v>
      </c>
      <c r="Q97">
        <v>20230614</v>
      </c>
      <c r="R97" t="s">
        <v>56</v>
      </c>
    </row>
    <row r="98" spans="1:18" hidden="1">
      <c r="A98">
        <v>0</v>
      </c>
      <c r="B98" t="s">
        <v>463</v>
      </c>
      <c r="G98" s="1">
        <v>45135</v>
      </c>
      <c r="H98">
        <v>0</v>
      </c>
      <c r="J98">
        <v>102.3445</v>
      </c>
      <c r="K98">
        <v>1000</v>
      </c>
      <c r="L98">
        <v>2</v>
      </c>
      <c r="M98">
        <v>2.419</v>
      </c>
      <c r="N98" t="s">
        <v>368</v>
      </c>
      <c r="O98" t="s">
        <v>54</v>
      </c>
      <c r="P98" t="s">
        <v>55</v>
      </c>
      <c r="Q98">
        <v>20230728</v>
      </c>
      <c r="R98" t="s">
        <v>56</v>
      </c>
    </row>
    <row r="99" spans="1:18">
      <c r="A99">
        <v>0</v>
      </c>
      <c r="B99" t="s">
        <v>464</v>
      </c>
      <c r="G99" s="1">
        <v>45135</v>
      </c>
      <c r="H99">
        <v>0</v>
      </c>
      <c r="J99">
        <v>102.00109999999999</v>
      </c>
      <c r="K99">
        <v>1000</v>
      </c>
      <c r="L99">
        <v>2</v>
      </c>
      <c r="M99">
        <v>2.3994</v>
      </c>
      <c r="N99" t="s">
        <v>366</v>
      </c>
      <c r="O99" t="s">
        <v>54</v>
      </c>
      <c r="P99" t="s">
        <v>59</v>
      </c>
      <c r="Q99">
        <v>20230728</v>
      </c>
      <c r="R99" t="s">
        <v>56</v>
      </c>
    </row>
  </sheetData>
  <autoFilter ref="A1:R99" xr:uid="{00000000-0009-0000-0000-000007000000}">
    <filterColumn colId="13">
      <filters>
        <filter val="160210.IB"/>
      </filters>
    </filterColumn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9"/>
  <sheetViews>
    <sheetView workbookViewId="0">
      <selection activeCell="L38" sqref="L38"/>
    </sheetView>
  </sheetViews>
  <sheetFormatPr defaultColWidth="8.88671875" defaultRowHeight="14.4"/>
  <cols>
    <col min="1" max="1" width="15.88671875" customWidth="1"/>
  </cols>
  <sheetData>
    <row r="1" spans="1:5">
      <c r="A1" s="1">
        <v>44777</v>
      </c>
      <c r="C1">
        <v>0</v>
      </c>
      <c r="E1">
        <f>SUM(C1:C49)</f>
        <v>70</v>
      </c>
    </row>
    <row r="2" spans="1:5">
      <c r="A2" s="1">
        <v>44782</v>
      </c>
      <c r="C2">
        <f>IF(MOD(COUNT($A$1:A2),2)=0,A2-A1,0)</f>
        <v>5</v>
      </c>
    </row>
    <row r="3" spans="1:5">
      <c r="A3" s="1">
        <v>44789</v>
      </c>
      <c r="C3">
        <f>IF(MOD(COUNT($A$1:A3),2)=0,A3-A2,0)</f>
        <v>0</v>
      </c>
    </row>
    <row r="4" spans="1:5">
      <c r="A4" s="1">
        <v>44796</v>
      </c>
      <c r="C4">
        <f>IF(MOD(COUNT($A$1:A4),2)=0,A4-A3,0)</f>
        <v>7</v>
      </c>
    </row>
    <row r="5" spans="1:5">
      <c r="A5" s="1">
        <v>44802</v>
      </c>
      <c r="C5">
        <f>IF(MOD(COUNT($A$1:A5),2)=0,A5-A4,0)</f>
        <v>0</v>
      </c>
    </row>
    <row r="6" spans="1:5">
      <c r="A6" s="1">
        <v>44804</v>
      </c>
      <c r="C6">
        <f>IF(MOD(COUNT($A$1:A6),2)=0,A6-A5,0)</f>
        <v>2</v>
      </c>
    </row>
    <row r="7" spans="1:5">
      <c r="A7" s="1">
        <v>44806</v>
      </c>
      <c r="C7">
        <f>IF(MOD(COUNT($A$1:A7),2)=0,A7-A6,0)</f>
        <v>0</v>
      </c>
    </row>
    <row r="8" spans="1:5">
      <c r="A8" s="1">
        <v>44813</v>
      </c>
      <c r="C8">
        <f>IF(MOD(COUNT($A$1:A8),2)=0,A8-A7,0)</f>
        <v>7</v>
      </c>
    </row>
    <row r="9" spans="1:5">
      <c r="A9" s="1">
        <v>44827</v>
      </c>
      <c r="C9">
        <f>IF(MOD(COUNT($A$1:A9),2)=0,A9-A8,0)</f>
        <v>0</v>
      </c>
    </row>
    <row r="10" spans="1:5">
      <c r="A10" s="1">
        <v>44830</v>
      </c>
      <c r="C10">
        <f>IF(MOD(COUNT($A$1:A10),2)=0,A10-A9,0)</f>
        <v>3</v>
      </c>
    </row>
    <row r="11" spans="1:5">
      <c r="A11" s="1">
        <v>44854</v>
      </c>
      <c r="C11">
        <f>IF(MOD(COUNT($A$1:A11),2)=0,A11-A10,0)</f>
        <v>0</v>
      </c>
    </row>
    <row r="12" spans="1:5">
      <c r="A12" s="1">
        <v>44861</v>
      </c>
      <c r="C12">
        <f>IF(MOD(COUNT($A$1:A12),2)=0,A12-A11,0)</f>
        <v>7</v>
      </c>
    </row>
    <row r="13" spans="1:5">
      <c r="A13" s="1">
        <v>44867</v>
      </c>
      <c r="C13">
        <f>IF(MOD(COUNT($A$1:A13),2)=0,A13-A12,0)</f>
        <v>0</v>
      </c>
    </row>
    <row r="14" spans="1:5">
      <c r="A14" s="1">
        <v>44869</v>
      </c>
      <c r="C14">
        <f>IF(MOD(COUNT($A$1:A14),2)=0,A14-A13,0)</f>
        <v>2</v>
      </c>
    </row>
    <row r="15" spans="1:5">
      <c r="A15" s="1">
        <v>44873</v>
      </c>
      <c r="C15">
        <f>IF(MOD(COUNT($A$1:A15),2)=0,A15-A14,0)</f>
        <v>0</v>
      </c>
    </row>
    <row r="16" spans="1:5">
      <c r="A16" s="1">
        <v>44874</v>
      </c>
      <c r="C16">
        <f>IF(MOD(COUNT($A$1:A16),2)=0,A16-A15,0)</f>
        <v>1</v>
      </c>
    </row>
    <row r="17" spans="1:3">
      <c r="A17" s="1">
        <v>44876</v>
      </c>
      <c r="C17">
        <f>IF(MOD(COUNT($A$1:A17),2)=0,A17-A16,0)</f>
        <v>0</v>
      </c>
    </row>
    <row r="18" spans="1:3">
      <c r="A18" s="1">
        <v>44883</v>
      </c>
      <c r="C18">
        <f>IF(MOD(COUNT($A$1:A18),2)=0,A18-A17,0)</f>
        <v>7</v>
      </c>
    </row>
    <row r="19" spans="1:3">
      <c r="A19" s="1">
        <v>44894</v>
      </c>
      <c r="C19">
        <f>IF(MOD(COUNT($A$1:A19),2)=0,A19-A18,0)</f>
        <v>0</v>
      </c>
    </row>
    <row r="20" spans="1:3">
      <c r="A20" s="1">
        <v>44896</v>
      </c>
      <c r="C20">
        <f>IF(MOD(COUNT($A$1:A20),2)=0,A20-A19,0)</f>
        <v>2</v>
      </c>
    </row>
    <row r="21" spans="1:3">
      <c r="A21" s="1">
        <v>44916</v>
      </c>
      <c r="C21">
        <f>IF(MOD(COUNT($A$1:A21),2)=0,A21-A20,0)</f>
        <v>0</v>
      </c>
    </row>
    <row r="22" spans="1:3">
      <c r="A22" s="1">
        <v>44917</v>
      </c>
      <c r="C22">
        <f>IF(MOD(COUNT($A$1:A22),2)=0,A22-A21,0)</f>
        <v>1</v>
      </c>
    </row>
    <row r="23" spans="1:3">
      <c r="A23" s="1">
        <v>44924</v>
      </c>
      <c r="C23">
        <f>IF(MOD(COUNT($A$1:A23),2)=0,A23-A22,0)</f>
        <v>0</v>
      </c>
    </row>
    <row r="24" spans="1:3">
      <c r="A24" s="1">
        <v>44930</v>
      </c>
      <c r="C24">
        <f>IF(MOD(COUNT($A$1:A24),2)=0,A24-A23,0)</f>
        <v>6</v>
      </c>
    </row>
    <row r="25" spans="1:3">
      <c r="A25" s="1">
        <v>44932</v>
      </c>
      <c r="C25">
        <f>IF(MOD(COUNT($A$1:A25),2)=0,A25-A24,0)</f>
        <v>0</v>
      </c>
    </row>
    <row r="26" spans="1:3">
      <c r="A26" s="1">
        <v>44935</v>
      </c>
      <c r="C26">
        <f>IF(MOD(COUNT($A$1:A26),2)=0,A26-A25,0)</f>
        <v>3</v>
      </c>
    </row>
    <row r="27" spans="1:3">
      <c r="A27" s="1">
        <v>44944</v>
      </c>
      <c r="C27">
        <f>IF(MOD(COUNT($A$1:A27),2)=0,A27-A26,0)</f>
        <v>0</v>
      </c>
    </row>
    <row r="28" spans="1:3">
      <c r="A28" s="1">
        <v>44945</v>
      </c>
      <c r="C28">
        <f>IF(MOD(COUNT($A$1:A28),2)=0,A28-A27,0)</f>
        <v>1</v>
      </c>
    </row>
    <row r="29" spans="1:3">
      <c r="A29" s="1">
        <v>44959</v>
      </c>
      <c r="C29">
        <f>IF(MOD(COUNT($A$1:A29),2)=0,A29-A28,0)</f>
        <v>0</v>
      </c>
    </row>
    <row r="30" spans="1:3">
      <c r="A30" s="1">
        <v>44963</v>
      </c>
      <c r="C30">
        <f>IF(MOD(COUNT($A$1:A30),2)=0,A30-A29,0)</f>
        <v>4</v>
      </c>
    </row>
    <row r="31" spans="1:3">
      <c r="A31" s="1">
        <v>44978</v>
      </c>
      <c r="C31">
        <f>IF(MOD(COUNT($A$1:A31),2)=0,A31-A30,0)</f>
        <v>0</v>
      </c>
    </row>
    <row r="32" spans="1:3">
      <c r="A32" s="1">
        <v>44981</v>
      </c>
      <c r="C32">
        <f>IF(MOD(COUNT($A$1:A32),2)=0,A32-A31,0)</f>
        <v>3</v>
      </c>
    </row>
    <row r="33" spans="1:3">
      <c r="A33" s="1">
        <v>44985</v>
      </c>
      <c r="C33">
        <f>IF(MOD(COUNT($A$1:A33),2)=0,A33-A32,0)</f>
        <v>0</v>
      </c>
    </row>
    <row r="34" spans="1:3">
      <c r="A34" s="1">
        <v>44987</v>
      </c>
      <c r="C34">
        <f>IF(MOD(COUNT($A$1:A34),2)=0,A34-A33,0)</f>
        <v>2</v>
      </c>
    </row>
    <row r="35" spans="1:3">
      <c r="A35" s="1">
        <v>45050</v>
      </c>
      <c r="C35">
        <f>IF(MOD(COUNT($A$1:A35),2)=0,A35-A34,0)</f>
        <v>0</v>
      </c>
    </row>
    <row r="36" spans="1:3">
      <c r="A36" s="1">
        <v>45051</v>
      </c>
      <c r="C36">
        <f>IF(MOD(COUNT($A$1:A36),2)=0,A36-A35,0)</f>
        <v>1</v>
      </c>
    </row>
    <row r="37" spans="1:3">
      <c r="A37" s="1">
        <v>45056</v>
      </c>
      <c r="C37">
        <f>IF(MOD(COUNT($A$1:A37),2)=0,A37-A36,0)</f>
        <v>0</v>
      </c>
    </row>
    <row r="38" spans="1:3">
      <c r="A38" s="1">
        <v>45057</v>
      </c>
      <c r="C38">
        <f>IF(MOD(COUNT($A$1:A38),2)=0,A38-A37,0)</f>
        <v>1</v>
      </c>
    </row>
    <row r="39" spans="1:3">
      <c r="A39" s="1">
        <v>45061</v>
      </c>
      <c r="C39">
        <f>IF(MOD(COUNT($A$1:A39),2)=0,A39-A38,0)</f>
        <v>0</v>
      </c>
    </row>
    <row r="40" spans="1:3">
      <c r="A40" s="1">
        <v>45062</v>
      </c>
      <c r="C40">
        <f>IF(MOD(COUNT($A$1:A40),2)=0,A40-A39,0)</f>
        <v>1</v>
      </c>
    </row>
    <row r="41" spans="1:3">
      <c r="A41" s="1">
        <v>45069</v>
      </c>
      <c r="C41">
        <f>IF(MOD(COUNT($A$1:A41),2)=0,A41-A40,0)</f>
        <v>0</v>
      </c>
    </row>
    <row r="42" spans="1:3">
      <c r="A42" s="1">
        <v>45070</v>
      </c>
      <c r="C42">
        <f>IF(MOD(COUNT($A$1:A42),2)=0,A42-A41,0)</f>
        <v>1</v>
      </c>
    </row>
    <row r="43" spans="1:3">
      <c r="A43" s="1">
        <v>45076</v>
      </c>
      <c r="C43">
        <f>IF(MOD(COUNT($A$1:A43),2)=0,A43-A42,0)</f>
        <v>0</v>
      </c>
    </row>
    <row r="44" spans="1:3">
      <c r="A44" s="1">
        <v>45077</v>
      </c>
      <c r="C44">
        <f>IF(MOD(COUNT($A$1:A44),2)=0,A44-A43,0)</f>
        <v>1</v>
      </c>
    </row>
    <row r="45" spans="1:3">
      <c r="A45" s="1">
        <v>45085</v>
      </c>
      <c r="C45">
        <f>IF(MOD(COUNT($A$1:A45),2)=0,A45-A44,0)</f>
        <v>0</v>
      </c>
    </row>
    <row r="46" spans="1:3">
      <c r="A46" s="1">
        <v>45086</v>
      </c>
      <c r="C46">
        <f>IF(MOD(COUNT($A$1:A46),2)=0,A46-A45,0)</f>
        <v>1</v>
      </c>
    </row>
    <row r="47" spans="1:3">
      <c r="A47" s="1">
        <v>45090</v>
      </c>
      <c r="C47">
        <f>IF(MOD(COUNT($A$1:A47),2)=0,A47-A46,0)</f>
        <v>0</v>
      </c>
    </row>
    <row r="48" spans="1:3">
      <c r="A48" s="1">
        <v>45091</v>
      </c>
      <c r="C48">
        <f>IF(MOD(COUNT($A$1:A48),2)=0,A48-A47,0)</f>
        <v>1</v>
      </c>
    </row>
    <row r="49" spans="1:3">
      <c r="A49" s="1">
        <v>45135</v>
      </c>
      <c r="C49">
        <f>IF(MOD(COUNT($A$1:A49),2)=0,A49-A48,0)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tabSelected="1" workbookViewId="0">
      <selection activeCell="G12" sqref="G12"/>
    </sheetView>
  </sheetViews>
  <sheetFormatPr defaultColWidth="8.88671875" defaultRowHeight="14.4"/>
  <cols>
    <col min="1" max="1" width="18.21875" customWidth="1"/>
    <col min="3" max="3" width="11.88671875" customWidth="1"/>
    <col min="4" max="5" width="9.21875"/>
    <col min="6" max="7" width="12.88671875"/>
  </cols>
  <sheetData>
    <row r="1" spans="1:8"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6</v>
      </c>
    </row>
    <row r="2" spans="1:8">
      <c r="A2" t="s">
        <v>15</v>
      </c>
      <c r="B2">
        <v>73.453999999999994</v>
      </c>
      <c r="C2">
        <v>2000</v>
      </c>
      <c r="D2" s="3">
        <f t="shared" ref="D2:D10" ca="1" si="0">TODAY()</f>
        <v>45146</v>
      </c>
      <c r="E2" s="4">
        <f t="shared" ref="E2:E10" ca="1" si="1">D2-365</f>
        <v>44781</v>
      </c>
      <c r="F2" s="5">
        <f ca="1">B2/C2*360/(D2-E2+1)</f>
        <v>3.6124918032786876E-2</v>
      </c>
      <c r="G2" s="5">
        <f>B2/C2/(H2/365)</f>
        <v>0.78855029411764688</v>
      </c>
      <c r="H2">
        <f>'GK10y-new-2nd'!S1</f>
        <v>17</v>
      </c>
    </row>
    <row r="3" spans="1:8">
      <c r="A3" s="10" t="s">
        <v>16</v>
      </c>
      <c r="B3">
        <v>37.314999999999998</v>
      </c>
      <c r="C3">
        <v>2000</v>
      </c>
      <c r="D3" s="3">
        <f t="shared" ca="1" si="0"/>
        <v>45146</v>
      </c>
      <c r="E3" s="4">
        <f t="shared" ca="1" si="1"/>
        <v>44781</v>
      </c>
      <c r="F3" s="5">
        <f ca="1">B3/C3*360/(D3-E3+1)</f>
        <v>1.8351639344262295E-2</v>
      </c>
      <c r="G3" s="5">
        <f>B3/C3/(H3/365)</f>
        <v>9.728553571428572E-2</v>
      </c>
      <c r="H3">
        <f>'Gk10Y-1Y'!S1</f>
        <v>70</v>
      </c>
    </row>
    <row r="4" spans="1:8">
      <c r="A4" s="10" t="s">
        <v>717</v>
      </c>
      <c r="B4">
        <v>27.111000000000001</v>
      </c>
      <c r="C4">
        <v>2000</v>
      </c>
      <c r="D4" s="3">
        <f t="shared" ca="1" si="0"/>
        <v>45146</v>
      </c>
      <c r="E4" s="4">
        <f t="shared" ca="1" si="1"/>
        <v>44781</v>
      </c>
      <c r="F4" s="5">
        <f ca="1">B4/C4*360/(D4-E4+1)</f>
        <v>1.333327868852459E-2</v>
      </c>
      <c r="G4" s="5">
        <f>B4/C4/(H4/365)</f>
        <v>0.14552227941176468</v>
      </c>
      <c r="H4">
        <f>'GK5y-1y'!S1</f>
        <v>34</v>
      </c>
    </row>
    <row r="5" spans="1:8">
      <c r="A5" t="s">
        <v>18</v>
      </c>
      <c r="B5">
        <v>64.569000000000003</v>
      </c>
      <c r="C5">
        <v>2000</v>
      </c>
      <c r="D5" s="3">
        <f t="shared" ca="1" si="0"/>
        <v>45146</v>
      </c>
      <c r="E5" s="4">
        <f t="shared" ca="1" si="1"/>
        <v>44781</v>
      </c>
      <c r="F5" s="5">
        <f t="shared" ref="F5:F10" ca="1" si="2">B5/C5*360/(D5-E5+1)</f>
        <v>3.1755245901639341E-2</v>
      </c>
      <c r="G5" s="5">
        <f t="shared" ref="G5:G7" si="3">B5/C5/(H5/365)</f>
        <v>0.35708613636363634</v>
      </c>
      <c r="H5">
        <f>'10y-nf-gk'!S1</f>
        <v>33</v>
      </c>
    </row>
    <row r="6" spans="1:8">
      <c r="A6" t="s">
        <v>19</v>
      </c>
      <c r="B6">
        <v>34.597999999999999</v>
      </c>
      <c r="C6">
        <v>2000</v>
      </c>
      <c r="D6" s="3">
        <f t="shared" ca="1" si="0"/>
        <v>45146</v>
      </c>
      <c r="E6" s="4">
        <f t="shared" ca="1" si="1"/>
        <v>44781</v>
      </c>
      <c r="F6" s="5">
        <f t="shared" ca="1" si="2"/>
        <v>1.7015409836065573E-2</v>
      </c>
      <c r="G6" s="5">
        <f t="shared" si="3"/>
        <v>0.35078527777777774</v>
      </c>
      <c r="H6">
        <f>'10y-kh-gk'!S1</f>
        <v>18</v>
      </c>
    </row>
    <row r="7" spans="1:8">
      <c r="A7" t="s">
        <v>20</v>
      </c>
      <c r="B7">
        <v>41.621000000000002</v>
      </c>
      <c r="C7">
        <v>2000</v>
      </c>
      <c r="D7" s="3">
        <f t="shared" ca="1" si="0"/>
        <v>45146</v>
      </c>
      <c r="E7" s="4">
        <f t="shared" ca="1" si="1"/>
        <v>44781</v>
      </c>
      <c r="F7" s="5">
        <f t="shared" ca="1" si="2"/>
        <v>2.0469344262295085E-2</v>
      </c>
      <c r="G7" s="5">
        <f>B7/C7/(H7/365)</f>
        <v>0.26192525862068966</v>
      </c>
      <c r="H7">
        <f>'10y-gk-gz'!S1</f>
        <v>29</v>
      </c>
    </row>
    <row r="8" spans="1:8">
      <c r="D8" s="3"/>
      <c r="E8" s="4"/>
      <c r="F8" s="5"/>
      <c r="G8" s="5"/>
    </row>
    <row r="9" spans="1:8">
      <c r="A9" t="s">
        <v>11</v>
      </c>
      <c r="B9">
        <f>SUM(B2:B7)</f>
        <v>278.66800000000001</v>
      </c>
      <c r="C9">
        <v>2000</v>
      </c>
      <c r="D9" s="3">
        <f t="shared" ca="1" si="0"/>
        <v>45146</v>
      </c>
      <c r="E9" s="4">
        <f t="shared" ca="1" si="1"/>
        <v>44781</v>
      </c>
      <c r="F9" s="5">
        <f t="shared" ca="1" si="2"/>
        <v>0.13704983606557378</v>
      </c>
      <c r="G9" s="5">
        <f>B9/C9/(H9/365)</f>
        <v>0.25301945273631843</v>
      </c>
      <c r="H9">
        <f>IF(SUM(H$2:H$7) &gt; 365, MAX(H$2:H$7), SUM(H$2:H$7))</f>
        <v>201</v>
      </c>
    </row>
    <row r="10" spans="1:8">
      <c r="A10" t="s">
        <v>12</v>
      </c>
      <c r="B10">
        <f>SUM(B2:B7)</f>
        <v>278.66800000000001</v>
      </c>
      <c r="C10">
        <f>ROUNDUP(SUM(H2:H7)/365,0)*C2</f>
        <v>2000</v>
      </c>
      <c r="D10" s="3">
        <f t="shared" ca="1" si="0"/>
        <v>45146</v>
      </c>
      <c r="E10" s="4">
        <f t="shared" ca="1" si="1"/>
        <v>44781</v>
      </c>
      <c r="F10" s="5">
        <f t="shared" ca="1" si="2"/>
        <v>0.13704983606557378</v>
      </c>
      <c r="G10" s="5">
        <f>B10/C10/(H10/365)</f>
        <v>0.25301945273631843</v>
      </c>
      <c r="H10">
        <f>SUM(H2:H8)</f>
        <v>201</v>
      </c>
    </row>
    <row r="35" spans="11:11" ht="19.2">
      <c r="K35" s="6" t="s">
        <v>13</v>
      </c>
    </row>
    <row r="36" spans="11:11">
      <c r="K36" t="s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0A71-04F3-446A-92FF-8F478CAF659E}">
  <dimension ref="A1:S85"/>
  <sheetViews>
    <sheetView workbookViewId="0">
      <selection activeCell="S2" sqref="S2"/>
    </sheetView>
  </sheetViews>
  <sheetFormatPr defaultRowHeight="14.4"/>
  <cols>
    <col min="1" max="6" width="8.88671875" style="11"/>
    <col min="7" max="7" width="14.6640625" style="11" bestFit="1" customWidth="1"/>
    <col min="8" max="19" width="8.88671875" style="11"/>
  </cols>
  <sheetData>
    <row r="1" spans="1:19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  <c r="S1" s="11">
        <f>SUM(S5:S85)</f>
        <v>70</v>
      </c>
    </row>
    <row r="2" spans="1:19">
      <c r="A2" s="11">
        <v>0</v>
      </c>
      <c r="B2" s="11" t="s">
        <v>739</v>
      </c>
      <c r="G2" s="12">
        <v>44790</v>
      </c>
      <c r="H2" s="11">
        <v>0</v>
      </c>
      <c r="J2" s="11">
        <v>100.0373</v>
      </c>
      <c r="K2" s="11">
        <v>1000</v>
      </c>
      <c r="L2" s="11">
        <v>2</v>
      </c>
      <c r="M2" s="11">
        <v>1.7726</v>
      </c>
      <c r="N2" s="11" t="s">
        <v>627</v>
      </c>
      <c r="O2" s="11" t="s">
        <v>54</v>
      </c>
      <c r="P2" s="11" t="s">
        <v>55</v>
      </c>
      <c r="Q2" s="11">
        <v>20220817</v>
      </c>
      <c r="R2" s="11" t="s">
        <v>467</v>
      </c>
    </row>
    <row r="3" spans="1:19">
      <c r="A3" s="11">
        <v>0</v>
      </c>
      <c r="B3" s="11" t="s">
        <v>740</v>
      </c>
      <c r="G3" s="12">
        <v>44790</v>
      </c>
      <c r="H3" s="11">
        <v>0</v>
      </c>
      <c r="J3" s="11">
        <v>100.8878</v>
      </c>
      <c r="K3" s="11">
        <v>1000</v>
      </c>
      <c r="L3" s="11">
        <v>2</v>
      </c>
      <c r="M3" s="11">
        <v>2.8725000000000001</v>
      </c>
      <c r="N3" s="11" t="s">
        <v>469</v>
      </c>
      <c r="O3" s="11" t="s">
        <v>54</v>
      </c>
      <c r="P3" s="11" t="s">
        <v>59</v>
      </c>
      <c r="Q3" s="11">
        <v>20220817</v>
      </c>
      <c r="R3" s="11" t="s">
        <v>467</v>
      </c>
    </row>
    <row r="4" spans="1:19">
      <c r="A4" s="11">
        <v>0</v>
      </c>
      <c r="B4" s="11" t="s">
        <v>741</v>
      </c>
      <c r="G4" s="12">
        <v>44791</v>
      </c>
      <c r="H4" s="11">
        <v>0</v>
      </c>
      <c r="J4" s="11">
        <v>100.04219999999999</v>
      </c>
      <c r="K4" s="11">
        <v>1000</v>
      </c>
      <c r="L4" s="11">
        <v>2</v>
      </c>
      <c r="M4" s="11">
        <v>1.7649999999999999</v>
      </c>
      <c r="N4" s="11" t="s">
        <v>627</v>
      </c>
      <c r="O4" s="11" t="s">
        <v>54</v>
      </c>
      <c r="P4" s="11" t="s">
        <v>55</v>
      </c>
      <c r="Q4" s="11">
        <v>20220818</v>
      </c>
      <c r="R4" s="11" t="s">
        <v>467</v>
      </c>
    </row>
    <row r="5" spans="1:19">
      <c r="A5" s="11">
        <v>0</v>
      </c>
      <c r="B5" s="11" t="s">
        <v>742</v>
      </c>
      <c r="G5" s="12">
        <v>44791</v>
      </c>
      <c r="H5" s="11">
        <v>0</v>
      </c>
      <c r="J5" s="11">
        <v>100.99930000000001</v>
      </c>
      <c r="K5" s="11">
        <v>1000</v>
      </c>
      <c r="L5" s="11">
        <v>2</v>
      </c>
      <c r="M5" s="11">
        <v>2.8592</v>
      </c>
      <c r="N5" s="11" t="s">
        <v>469</v>
      </c>
      <c r="O5" s="11" t="s">
        <v>54</v>
      </c>
      <c r="P5" s="11" t="s">
        <v>59</v>
      </c>
      <c r="Q5" s="11">
        <v>20220818</v>
      </c>
      <c r="R5" s="11" t="s">
        <v>467</v>
      </c>
      <c r="S5" s="11">
        <f>IF(MOD(COUNT($G$2:G5),4)=0,G5-G2,0)</f>
        <v>1</v>
      </c>
    </row>
    <row r="6" spans="1:19">
      <c r="A6" s="11">
        <v>0</v>
      </c>
      <c r="B6" s="11" t="s">
        <v>743</v>
      </c>
      <c r="G6" s="12">
        <v>44803</v>
      </c>
      <c r="H6" s="11">
        <v>0</v>
      </c>
      <c r="J6" s="11">
        <v>100.83459999999999</v>
      </c>
      <c r="K6" s="11">
        <v>1000</v>
      </c>
      <c r="L6" s="11">
        <v>2</v>
      </c>
      <c r="M6" s="11">
        <v>2.8784999999999998</v>
      </c>
      <c r="N6" s="11" t="s">
        <v>469</v>
      </c>
      <c r="O6" s="11" t="s">
        <v>54</v>
      </c>
      <c r="P6" s="11" t="s">
        <v>55</v>
      </c>
      <c r="Q6" s="11">
        <v>20220830</v>
      </c>
      <c r="R6" s="11" t="s">
        <v>467</v>
      </c>
      <c r="S6" s="11">
        <f>IF(MOD(COUNT($G$2:G6),4)=0,G6-G3,0)</f>
        <v>0</v>
      </c>
    </row>
    <row r="7" spans="1:19">
      <c r="A7" s="11">
        <v>0</v>
      </c>
      <c r="B7" s="11" t="s">
        <v>744</v>
      </c>
      <c r="G7" s="12">
        <v>44803</v>
      </c>
      <c r="H7" s="11">
        <v>0</v>
      </c>
      <c r="J7" s="11">
        <v>99.986199999999997</v>
      </c>
      <c r="K7" s="11">
        <v>1000</v>
      </c>
      <c r="L7" s="11">
        <v>2</v>
      </c>
      <c r="M7" s="11">
        <v>1.84</v>
      </c>
      <c r="N7" s="11" t="s">
        <v>627</v>
      </c>
      <c r="O7" s="11" t="s">
        <v>54</v>
      </c>
      <c r="P7" s="11" t="s">
        <v>59</v>
      </c>
      <c r="Q7" s="11">
        <v>20220830</v>
      </c>
      <c r="R7" s="11" t="s">
        <v>467</v>
      </c>
      <c r="S7" s="11">
        <f>IF(MOD(COUNT($G$2:G7),4)=0,G7-G4,0)</f>
        <v>0</v>
      </c>
    </row>
    <row r="8" spans="1:19">
      <c r="A8" s="11">
        <v>0</v>
      </c>
      <c r="B8" s="11" t="s">
        <v>745</v>
      </c>
      <c r="G8" s="12">
        <v>44804</v>
      </c>
      <c r="H8" s="11">
        <v>0</v>
      </c>
      <c r="J8" s="11">
        <v>99.928399999999996</v>
      </c>
      <c r="K8" s="11">
        <v>1000</v>
      </c>
      <c r="L8" s="11">
        <v>2</v>
      </c>
      <c r="M8" s="11">
        <v>1.8174999999999999</v>
      </c>
      <c r="N8" s="11" t="s">
        <v>639</v>
      </c>
      <c r="O8" s="11" t="s">
        <v>54</v>
      </c>
      <c r="P8" s="11" t="s">
        <v>55</v>
      </c>
      <c r="Q8" s="11">
        <v>20220831</v>
      </c>
      <c r="R8" s="11" t="s">
        <v>467</v>
      </c>
      <c r="S8" s="11">
        <f>IF(MOD(COUNT($G$2:G8),4)=0,G8-G5,0)</f>
        <v>0</v>
      </c>
    </row>
    <row r="9" spans="1:19">
      <c r="A9" s="11">
        <v>0</v>
      </c>
      <c r="B9" s="11" t="s">
        <v>746</v>
      </c>
      <c r="G9" s="12">
        <v>44804</v>
      </c>
      <c r="H9" s="11">
        <v>0</v>
      </c>
      <c r="J9" s="11">
        <v>100.8008</v>
      </c>
      <c r="K9" s="11">
        <v>1000</v>
      </c>
      <c r="L9" s="11">
        <v>2</v>
      </c>
      <c r="M9" s="11">
        <v>2.8824999999999998</v>
      </c>
      <c r="N9" s="11" t="s">
        <v>469</v>
      </c>
      <c r="O9" s="11" t="s">
        <v>54</v>
      </c>
      <c r="P9" s="11" t="s">
        <v>59</v>
      </c>
      <c r="Q9" s="11">
        <v>20220831</v>
      </c>
      <c r="R9" s="11" t="s">
        <v>467</v>
      </c>
      <c r="S9" s="11">
        <f>IF(MOD(COUNT($G$2:G9),4)=0,G9-G6,0)</f>
        <v>1</v>
      </c>
    </row>
    <row r="10" spans="1:19">
      <c r="A10" s="11">
        <v>0</v>
      </c>
      <c r="B10" s="11" t="s">
        <v>747</v>
      </c>
      <c r="G10" s="12">
        <v>44826</v>
      </c>
      <c r="H10" s="11">
        <v>0</v>
      </c>
      <c r="J10" s="11">
        <v>100.8583</v>
      </c>
      <c r="K10" s="11">
        <v>1000</v>
      </c>
      <c r="L10" s="11">
        <v>2</v>
      </c>
      <c r="M10" s="11">
        <v>2.875</v>
      </c>
      <c r="N10" s="11" t="s">
        <v>469</v>
      </c>
      <c r="O10" s="11" t="s">
        <v>54</v>
      </c>
      <c r="P10" s="11" t="s">
        <v>55</v>
      </c>
      <c r="Q10" s="11">
        <v>20220922</v>
      </c>
      <c r="R10" s="11" t="s">
        <v>467</v>
      </c>
      <c r="S10" s="11">
        <f>IF(MOD(COUNT($G$2:G10),4)=0,G10-G7,0)</f>
        <v>0</v>
      </c>
    </row>
    <row r="11" spans="1:19">
      <c r="A11" s="11">
        <v>0</v>
      </c>
      <c r="B11" s="11" t="s">
        <v>748</v>
      </c>
      <c r="G11" s="12">
        <v>44826</v>
      </c>
      <c r="H11" s="11">
        <v>0</v>
      </c>
      <c r="J11" s="11">
        <v>99.9084</v>
      </c>
      <c r="K11" s="11">
        <v>1000</v>
      </c>
      <c r="L11" s="11">
        <v>2</v>
      </c>
      <c r="M11" s="11">
        <v>1.845</v>
      </c>
      <c r="N11" s="11" t="s">
        <v>639</v>
      </c>
      <c r="O11" s="11" t="s">
        <v>54</v>
      </c>
      <c r="P11" s="11" t="s">
        <v>59</v>
      </c>
      <c r="Q11" s="11">
        <v>20220922</v>
      </c>
      <c r="R11" s="11" t="s">
        <v>467</v>
      </c>
      <c r="S11" s="11">
        <f>IF(MOD(COUNT($G$2:G11),4)=0,G11-G8,0)</f>
        <v>0</v>
      </c>
    </row>
    <row r="12" spans="1:19">
      <c r="A12" s="11">
        <v>0</v>
      </c>
      <c r="B12" s="11" t="s">
        <v>749</v>
      </c>
      <c r="G12" s="12">
        <v>44827</v>
      </c>
      <c r="H12" s="11">
        <v>0</v>
      </c>
      <c r="J12" s="11">
        <v>99.916499999999999</v>
      </c>
      <c r="K12" s="11">
        <v>1000</v>
      </c>
      <c r="L12" s="11">
        <v>2</v>
      </c>
      <c r="M12" s="11">
        <v>1.8362000000000001</v>
      </c>
      <c r="N12" s="11" t="s">
        <v>639</v>
      </c>
      <c r="O12" s="11" t="s">
        <v>54</v>
      </c>
      <c r="P12" s="11" t="s">
        <v>55</v>
      </c>
      <c r="Q12" s="11">
        <v>20220923</v>
      </c>
      <c r="R12" s="11" t="s">
        <v>467</v>
      </c>
      <c r="S12" s="11">
        <f>IF(MOD(COUNT($G$2:G12),4)=0,G12-G9,0)</f>
        <v>0</v>
      </c>
    </row>
    <row r="13" spans="1:19">
      <c r="A13" s="11">
        <v>0</v>
      </c>
      <c r="B13" s="11" t="s">
        <v>750</v>
      </c>
      <c r="G13" s="12">
        <v>44827</v>
      </c>
      <c r="H13" s="11">
        <v>0</v>
      </c>
      <c r="J13" s="11">
        <v>101.1703</v>
      </c>
      <c r="K13" s="11">
        <v>1000</v>
      </c>
      <c r="L13" s="11">
        <v>2</v>
      </c>
      <c r="M13" s="11">
        <v>2.8210000000000002</v>
      </c>
      <c r="N13" s="11" t="s">
        <v>481</v>
      </c>
      <c r="O13" s="11" t="s">
        <v>54</v>
      </c>
      <c r="P13" s="11" t="s">
        <v>59</v>
      </c>
      <c r="Q13" s="11">
        <v>20220923</v>
      </c>
      <c r="R13" s="11" t="s">
        <v>467</v>
      </c>
      <c r="S13" s="11">
        <f>IF(MOD(COUNT($G$2:G13),4)=0,G13-G10,0)</f>
        <v>1</v>
      </c>
    </row>
    <row r="14" spans="1:19">
      <c r="A14" s="11">
        <v>0</v>
      </c>
      <c r="B14" s="11" t="s">
        <v>751</v>
      </c>
      <c r="G14" s="12">
        <v>44830</v>
      </c>
      <c r="H14" s="11">
        <v>0</v>
      </c>
      <c r="J14" s="11">
        <v>100.9443</v>
      </c>
      <c r="K14" s="11">
        <v>1000</v>
      </c>
      <c r="L14" s="11">
        <v>2</v>
      </c>
      <c r="M14" s="11">
        <v>2.8475000000000001</v>
      </c>
      <c r="N14" s="11" t="s">
        <v>481</v>
      </c>
      <c r="O14" s="11" t="s">
        <v>54</v>
      </c>
      <c r="P14" s="11" t="s">
        <v>55</v>
      </c>
      <c r="Q14" s="11">
        <v>20220926</v>
      </c>
      <c r="R14" s="11" t="s">
        <v>467</v>
      </c>
      <c r="S14" s="11">
        <f>IF(MOD(COUNT($G$2:G14),4)=0,G14-G11,0)</f>
        <v>0</v>
      </c>
    </row>
    <row r="15" spans="1:19">
      <c r="A15" s="11">
        <v>0</v>
      </c>
      <c r="B15" s="11" t="s">
        <v>752</v>
      </c>
      <c r="G15" s="12">
        <v>44830</v>
      </c>
      <c r="H15" s="11">
        <v>0</v>
      </c>
      <c r="J15" s="11">
        <v>99.995999999999995</v>
      </c>
      <c r="K15" s="11">
        <v>1000</v>
      </c>
      <c r="L15" s="11">
        <v>2</v>
      </c>
      <c r="M15" s="11">
        <v>1.7398</v>
      </c>
      <c r="N15" s="11" t="s">
        <v>639</v>
      </c>
      <c r="O15" s="11" t="s">
        <v>54</v>
      </c>
      <c r="P15" s="11" t="s">
        <v>59</v>
      </c>
      <c r="Q15" s="11">
        <v>20220926</v>
      </c>
      <c r="R15" s="11" t="s">
        <v>467</v>
      </c>
      <c r="S15" s="11">
        <f>IF(MOD(COUNT($G$2:G15),4)=0,G15-G12,0)</f>
        <v>0</v>
      </c>
    </row>
    <row r="16" spans="1:19">
      <c r="A16" s="11">
        <v>0</v>
      </c>
      <c r="B16" s="11" t="s">
        <v>753</v>
      </c>
      <c r="G16" s="12">
        <v>44831</v>
      </c>
      <c r="H16" s="11">
        <v>0</v>
      </c>
      <c r="J16" s="11">
        <v>99.864699999999999</v>
      </c>
      <c r="K16" s="11">
        <v>1000</v>
      </c>
      <c r="L16" s="11">
        <v>2</v>
      </c>
      <c r="M16" s="11">
        <v>1.8998999999999999</v>
      </c>
      <c r="N16" s="11" t="s">
        <v>639</v>
      </c>
      <c r="O16" s="11" t="s">
        <v>54</v>
      </c>
      <c r="P16" s="11" t="s">
        <v>55</v>
      </c>
      <c r="Q16" s="11">
        <v>20220927</v>
      </c>
      <c r="R16" s="11" t="s">
        <v>467</v>
      </c>
      <c r="S16" s="11">
        <f>IF(MOD(COUNT($G$2:G16),4)=0,G16-G13,0)</f>
        <v>0</v>
      </c>
    </row>
    <row r="17" spans="1:19">
      <c r="A17" s="11">
        <v>0</v>
      </c>
      <c r="B17" s="11" t="s">
        <v>754</v>
      </c>
      <c r="G17" s="12">
        <v>44831</v>
      </c>
      <c r="H17" s="11">
        <v>0</v>
      </c>
      <c r="J17" s="11">
        <v>100.9889</v>
      </c>
      <c r="K17" s="11">
        <v>1000</v>
      </c>
      <c r="L17" s="11">
        <v>2</v>
      </c>
      <c r="M17" s="11">
        <v>2.8422000000000001</v>
      </c>
      <c r="N17" s="11" t="s">
        <v>481</v>
      </c>
      <c r="O17" s="11" t="s">
        <v>54</v>
      </c>
      <c r="P17" s="11" t="s">
        <v>59</v>
      </c>
      <c r="Q17" s="11">
        <v>20220927</v>
      </c>
      <c r="R17" s="11" t="s">
        <v>467</v>
      </c>
      <c r="S17" s="11">
        <f>IF(MOD(COUNT($G$2:G17),4)=0,G17-G14,0)</f>
        <v>1</v>
      </c>
    </row>
    <row r="18" spans="1:19">
      <c r="A18" s="11">
        <v>0</v>
      </c>
      <c r="B18" s="11" t="s">
        <v>755</v>
      </c>
      <c r="G18" s="12">
        <v>44844</v>
      </c>
      <c r="H18" s="11">
        <v>0</v>
      </c>
      <c r="J18" s="11">
        <v>100.476</v>
      </c>
      <c r="K18" s="11">
        <v>1000</v>
      </c>
      <c r="L18" s="11">
        <v>2</v>
      </c>
      <c r="M18" s="11">
        <v>2.9024000000000001</v>
      </c>
      <c r="N18" s="11" t="s">
        <v>481</v>
      </c>
      <c r="O18" s="11" t="s">
        <v>54</v>
      </c>
      <c r="P18" s="11" t="s">
        <v>55</v>
      </c>
      <c r="Q18" s="11">
        <v>20221010</v>
      </c>
      <c r="R18" s="11" t="s">
        <v>467</v>
      </c>
      <c r="S18" s="11">
        <f>IF(MOD(COUNT($G$2:G18),4)=0,G18-G15,0)</f>
        <v>0</v>
      </c>
    </row>
    <row r="19" spans="1:19">
      <c r="A19" s="11">
        <v>0</v>
      </c>
      <c r="B19" s="11" t="s">
        <v>756</v>
      </c>
      <c r="G19" s="12">
        <v>44844</v>
      </c>
      <c r="H19" s="11">
        <v>0</v>
      </c>
      <c r="J19" s="11">
        <v>99.932199999999995</v>
      </c>
      <c r="K19" s="11">
        <v>1000</v>
      </c>
      <c r="L19" s="11">
        <v>2</v>
      </c>
      <c r="M19" s="11">
        <v>1.8201000000000001</v>
      </c>
      <c r="N19" s="11" t="s">
        <v>639</v>
      </c>
      <c r="O19" s="11" t="s">
        <v>54</v>
      </c>
      <c r="P19" s="11" t="s">
        <v>59</v>
      </c>
      <c r="Q19" s="11">
        <v>20221010</v>
      </c>
      <c r="R19" s="11" t="s">
        <v>467</v>
      </c>
      <c r="S19" s="11">
        <f>IF(MOD(COUNT($G$2:G19),4)=0,G19-G16,0)</f>
        <v>0</v>
      </c>
    </row>
    <row r="20" spans="1:19">
      <c r="A20" s="11">
        <v>0</v>
      </c>
      <c r="B20" s="11" t="s">
        <v>757</v>
      </c>
      <c r="G20" s="12">
        <v>44845</v>
      </c>
      <c r="H20" s="11">
        <v>0</v>
      </c>
      <c r="J20" s="11">
        <v>100.5596</v>
      </c>
      <c r="K20" s="11">
        <v>1000</v>
      </c>
      <c r="L20" s="11">
        <v>2</v>
      </c>
      <c r="M20" s="11">
        <v>2.8925000000000001</v>
      </c>
      <c r="N20" s="11" t="s">
        <v>481</v>
      </c>
      <c r="O20" s="11" t="s">
        <v>54</v>
      </c>
      <c r="P20" s="11" t="s">
        <v>55</v>
      </c>
      <c r="Q20" s="11">
        <v>20221011</v>
      </c>
      <c r="R20" s="11" t="s">
        <v>467</v>
      </c>
      <c r="S20" s="11">
        <f>IF(MOD(COUNT($G$2:G20),4)=0,G20-G17,0)</f>
        <v>0</v>
      </c>
    </row>
    <row r="21" spans="1:19">
      <c r="A21" s="11">
        <v>0</v>
      </c>
      <c r="B21" s="11" t="s">
        <v>758</v>
      </c>
      <c r="G21" s="12">
        <v>44845</v>
      </c>
      <c r="H21" s="11">
        <v>0</v>
      </c>
      <c r="J21" s="11">
        <v>99.9148</v>
      </c>
      <c r="K21" s="11">
        <v>1000</v>
      </c>
      <c r="L21" s="11">
        <v>2</v>
      </c>
      <c r="M21" s="11">
        <v>1.8425</v>
      </c>
      <c r="N21" s="11" t="s">
        <v>639</v>
      </c>
      <c r="O21" s="11" t="s">
        <v>54</v>
      </c>
      <c r="P21" s="11" t="s">
        <v>59</v>
      </c>
      <c r="Q21" s="11">
        <v>20221011</v>
      </c>
      <c r="R21" s="11" t="s">
        <v>467</v>
      </c>
      <c r="S21" s="11">
        <f>IF(MOD(COUNT($G$2:G21),4)=0,G21-G18,0)</f>
        <v>1</v>
      </c>
    </row>
    <row r="22" spans="1:19">
      <c r="A22" s="11">
        <v>0</v>
      </c>
      <c r="B22" s="11" t="s">
        <v>759</v>
      </c>
      <c r="G22" s="12">
        <v>44848</v>
      </c>
      <c r="H22" s="11">
        <v>0</v>
      </c>
      <c r="J22" s="11">
        <v>99.902500000000003</v>
      </c>
      <c r="K22" s="11">
        <v>1000</v>
      </c>
      <c r="L22" s="11">
        <v>2</v>
      </c>
      <c r="M22" s="11">
        <v>1.8599000000000001</v>
      </c>
      <c r="N22" s="11" t="s">
        <v>639</v>
      </c>
      <c r="O22" s="11" t="s">
        <v>54</v>
      </c>
      <c r="P22" s="11" t="s">
        <v>55</v>
      </c>
      <c r="Q22" s="11">
        <v>20221014</v>
      </c>
      <c r="R22" s="11" t="s">
        <v>467</v>
      </c>
      <c r="S22" s="11">
        <f>IF(MOD(COUNT($G$2:G22),4)=0,G22-G19,0)</f>
        <v>0</v>
      </c>
    </row>
    <row r="23" spans="1:19">
      <c r="A23" s="11">
        <v>0</v>
      </c>
      <c r="B23" s="11" t="s">
        <v>760</v>
      </c>
      <c r="G23" s="12">
        <v>44848</v>
      </c>
      <c r="H23" s="11">
        <v>0</v>
      </c>
      <c r="J23" s="11">
        <v>100.8327</v>
      </c>
      <c r="K23" s="11">
        <v>1000</v>
      </c>
      <c r="L23" s="11">
        <v>2</v>
      </c>
      <c r="M23" s="11">
        <v>2.86</v>
      </c>
      <c r="N23" s="11" t="s">
        <v>481</v>
      </c>
      <c r="O23" s="11" t="s">
        <v>54</v>
      </c>
      <c r="P23" s="11" t="s">
        <v>59</v>
      </c>
      <c r="Q23" s="11">
        <v>20221014</v>
      </c>
      <c r="R23" s="11" t="s">
        <v>467</v>
      </c>
      <c r="S23" s="11">
        <f>IF(MOD(COUNT($G$2:G23),4)=0,G23-G20,0)</f>
        <v>0</v>
      </c>
    </row>
    <row r="24" spans="1:19">
      <c r="A24" s="11">
        <v>0</v>
      </c>
      <c r="B24" s="11" t="s">
        <v>761</v>
      </c>
      <c r="G24" s="12">
        <v>44851</v>
      </c>
      <c r="H24" s="11">
        <v>0</v>
      </c>
      <c r="J24" s="11">
        <v>99.907899999999998</v>
      </c>
      <c r="K24" s="11">
        <v>1000</v>
      </c>
      <c r="L24" s="11">
        <v>2</v>
      </c>
      <c r="M24" s="11">
        <v>1.8532</v>
      </c>
      <c r="N24" s="11" t="s">
        <v>639</v>
      </c>
      <c r="O24" s="11" t="s">
        <v>54</v>
      </c>
      <c r="P24" s="11" t="s">
        <v>55</v>
      </c>
      <c r="Q24" s="11">
        <v>20221017</v>
      </c>
      <c r="R24" s="11" t="s">
        <v>467</v>
      </c>
      <c r="S24" s="11">
        <f>IF(MOD(COUNT($G$2:G24),4)=0,G24-G21,0)</f>
        <v>0</v>
      </c>
    </row>
    <row r="25" spans="1:19">
      <c r="A25" s="11">
        <v>0</v>
      </c>
      <c r="B25" s="11" t="s">
        <v>762</v>
      </c>
      <c r="G25" s="12">
        <v>44851</v>
      </c>
      <c r="H25" s="11">
        <v>0</v>
      </c>
      <c r="J25" s="11">
        <v>100.8409</v>
      </c>
      <c r="K25" s="11">
        <v>1000</v>
      </c>
      <c r="L25" s="11">
        <v>2</v>
      </c>
      <c r="M25" s="11">
        <v>2.859</v>
      </c>
      <c r="N25" s="11" t="s">
        <v>481</v>
      </c>
      <c r="O25" s="11" t="s">
        <v>54</v>
      </c>
      <c r="P25" s="11" t="s">
        <v>59</v>
      </c>
      <c r="Q25" s="11">
        <v>20221017</v>
      </c>
      <c r="R25" s="11" t="s">
        <v>467</v>
      </c>
      <c r="S25" s="11">
        <f>IF(MOD(COUNT($G$2:G25),4)=0,G25-G22,0)</f>
        <v>3</v>
      </c>
    </row>
    <row r="26" spans="1:19">
      <c r="A26" s="11">
        <v>0</v>
      </c>
      <c r="B26" s="11" t="s">
        <v>763</v>
      </c>
      <c r="G26" s="12">
        <v>44855</v>
      </c>
      <c r="H26" s="11">
        <v>0</v>
      </c>
      <c r="J26" s="11">
        <v>100.6666</v>
      </c>
      <c r="K26" s="11">
        <v>1000</v>
      </c>
      <c r="L26" s="11">
        <v>2</v>
      </c>
      <c r="M26" s="11">
        <v>2.8795000000000002</v>
      </c>
      <c r="N26" s="11" t="s">
        <v>481</v>
      </c>
      <c r="O26" s="11" t="s">
        <v>54</v>
      </c>
      <c r="P26" s="11" t="s">
        <v>55</v>
      </c>
      <c r="Q26" s="11">
        <v>20221021</v>
      </c>
      <c r="R26" s="11" t="s">
        <v>467</v>
      </c>
      <c r="S26" s="11">
        <f>IF(MOD(COUNT($G$2:G26),4)=0,G26-G23,0)</f>
        <v>0</v>
      </c>
    </row>
    <row r="27" spans="1:19">
      <c r="A27" s="11">
        <v>0</v>
      </c>
      <c r="B27" s="11" t="s">
        <v>764</v>
      </c>
      <c r="G27" s="12">
        <v>44855</v>
      </c>
      <c r="H27" s="11">
        <v>0</v>
      </c>
      <c r="J27" s="11">
        <v>99.914000000000001</v>
      </c>
      <c r="K27" s="11">
        <v>1000</v>
      </c>
      <c r="L27" s="11">
        <v>2</v>
      </c>
      <c r="M27" s="11">
        <v>1.8474999999999999</v>
      </c>
      <c r="N27" s="11" t="s">
        <v>639</v>
      </c>
      <c r="O27" s="11" t="s">
        <v>54</v>
      </c>
      <c r="P27" s="11" t="s">
        <v>59</v>
      </c>
      <c r="Q27" s="11">
        <v>20221021</v>
      </c>
      <c r="R27" s="11" t="s">
        <v>467</v>
      </c>
      <c r="S27" s="11">
        <f>IF(MOD(COUNT($G$2:G27),4)=0,G27-G24,0)</f>
        <v>0</v>
      </c>
    </row>
    <row r="28" spans="1:19">
      <c r="A28" s="11">
        <v>0</v>
      </c>
      <c r="B28" s="11" t="s">
        <v>765</v>
      </c>
      <c r="G28" s="12">
        <v>44858</v>
      </c>
      <c r="H28" s="11">
        <v>0</v>
      </c>
      <c r="J28" s="11">
        <v>99.903899999999993</v>
      </c>
      <c r="K28" s="11">
        <v>1000</v>
      </c>
      <c r="L28" s="11">
        <v>2</v>
      </c>
      <c r="M28" s="11">
        <v>1.861</v>
      </c>
      <c r="N28" s="11" t="s">
        <v>639</v>
      </c>
      <c r="O28" s="11" t="s">
        <v>54</v>
      </c>
      <c r="P28" s="11" t="s">
        <v>55</v>
      </c>
      <c r="Q28" s="11">
        <v>20221024</v>
      </c>
      <c r="R28" s="11" t="s">
        <v>467</v>
      </c>
      <c r="S28" s="11">
        <f>IF(MOD(COUNT($G$2:G28),4)=0,G28-G25,0)</f>
        <v>0</v>
      </c>
    </row>
    <row r="29" spans="1:19">
      <c r="A29" s="11">
        <v>0</v>
      </c>
      <c r="B29" s="11" t="s">
        <v>766</v>
      </c>
      <c r="G29" s="12">
        <v>44858</v>
      </c>
      <c r="H29" s="11">
        <v>0</v>
      </c>
      <c r="J29" s="11">
        <v>100.83069999999999</v>
      </c>
      <c r="K29" s="11">
        <v>1000</v>
      </c>
      <c r="L29" s="11">
        <v>2</v>
      </c>
      <c r="M29" s="11">
        <v>2.86</v>
      </c>
      <c r="N29" s="11" t="s">
        <v>481</v>
      </c>
      <c r="O29" s="11" t="s">
        <v>54</v>
      </c>
      <c r="P29" s="11" t="s">
        <v>59</v>
      </c>
      <c r="Q29" s="11">
        <v>20221024</v>
      </c>
      <c r="R29" s="11" t="s">
        <v>467</v>
      </c>
      <c r="S29" s="11">
        <f>IF(MOD(COUNT($G$2:G29),4)=0,G29-G26,0)</f>
        <v>3</v>
      </c>
    </row>
    <row r="30" spans="1:19">
      <c r="A30" s="11">
        <v>0</v>
      </c>
      <c r="B30" s="11" t="s">
        <v>767</v>
      </c>
      <c r="G30" s="12">
        <v>44867</v>
      </c>
      <c r="H30" s="11">
        <v>0</v>
      </c>
      <c r="J30" s="11">
        <v>100.7336</v>
      </c>
      <c r="K30" s="11">
        <v>1000</v>
      </c>
      <c r="L30" s="11">
        <v>2</v>
      </c>
      <c r="M30" s="11">
        <v>2.8713000000000002</v>
      </c>
      <c r="N30" s="11" t="s">
        <v>481</v>
      </c>
      <c r="O30" s="11" t="s">
        <v>54</v>
      </c>
      <c r="P30" s="11" t="s">
        <v>55</v>
      </c>
      <c r="Q30" s="11">
        <v>20221102</v>
      </c>
      <c r="R30" s="11" t="s">
        <v>467</v>
      </c>
      <c r="S30" s="11">
        <f>IF(MOD(COUNT($G$2:G30),4)=0,G30-G27,0)</f>
        <v>0</v>
      </c>
    </row>
    <row r="31" spans="1:19">
      <c r="A31" s="11">
        <v>0</v>
      </c>
      <c r="B31" s="11" t="s">
        <v>768</v>
      </c>
      <c r="G31" s="12">
        <v>44867</v>
      </c>
      <c r="H31" s="11">
        <v>0</v>
      </c>
      <c r="J31" s="11">
        <v>99.914400000000001</v>
      </c>
      <c r="K31" s="11">
        <v>1000</v>
      </c>
      <c r="L31" s="11">
        <v>2</v>
      </c>
      <c r="M31" s="11">
        <v>1.85</v>
      </c>
      <c r="N31" s="11" t="s">
        <v>639</v>
      </c>
      <c r="O31" s="11" t="s">
        <v>54</v>
      </c>
      <c r="P31" s="11" t="s">
        <v>59</v>
      </c>
      <c r="Q31" s="11">
        <v>20221102</v>
      </c>
      <c r="R31" s="11" t="s">
        <v>467</v>
      </c>
      <c r="S31" s="11">
        <f>IF(MOD(COUNT($G$2:G31),4)=0,G31-G28,0)</f>
        <v>0</v>
      </c>
    </row>
    <row r="32" spans="1:19">
      <c r="A32" s="11">
        <v>0</v>
      </c>
      <c r="B32" s="11" t="s">
        <v>769</v>
      </c>
      <c r="G32" s="12">
        <v>44868</v>
      </c>
      <c r="H32" s="11">
        <v>0</v>
      </c>
      <c r="J32" s="11">
        <v>100.7769</v>
      </c>
      <c r="K32" s="11">
        <v>1000</v>
      </c>
      <c r="L32" s="11">
        <v>2</v>
      </c>
      <c r="M32" s="11">
        <v>2.8660000000000001</v>
      </c>
      <c r="N32" s="11" t="s">
        <v>481</v>
      </c>
      <c r="O32" s="11" t="s">
        <v>54</v>
      </c>
      <c r="P32" s="11" t="s">
        <v>55</v>
      </c>
      <c r="Q32" s="11">
        <v>20221103</v>
      </c>
      <c r="R32" s="11" t="s">
        <v>467</v>
      </c>
      <c r="S32" s="11">
        <f>IF(MOD(COUNT($G$2:G32),4)=0,G32-G29,0)</f>
        <v>0</v>
      </c>
    </row>
    <row r="33" spans="1:19">
      <c r="A33" s="11">
        <v>0</v>
      </c>
      <c r="B33" s="11" t="s">
        <v>770</v>
      </c>
      <c r="G33" s="12">
        <v>44868</v>
      </c>
      <c r="H33" s="11">
        <v>0</v>
      </c>
      <c r="J33" s="11">
        <v>99.918199999999999</v>
      </c>
      <c r="K33" s="11">
        <v>1000</v>
      </c>
      <c r="L33" s="11">
        <v>2</v>
      </c>
      <c r="M33" s="11">
        <v>1.845</v>
      </c>
      <c r="N33" s="11" t="s">
        <v>639</v>
      </c>
      <c r="O33" s="11" t="s">
        <v>54</v>
      </c>
      <c r="P33" s="11" t="s">
        <v>59</v>
      </c>
      <c r="Q33" s="11">
        <v>20221103</v>
      </c>
      <c r="R33" s="11" t="s">
        <v>467</v>
      </c>
      <c r="S33" s="11">
        <f>IF(MOD(COUNT($G$2:G33),4)=0,G33-G30,0)</f>
        <v>1</v>
      </c>
    </row>
    <row r="34" spans="1:19">
      <c r="A34" s="11">
        <v>0</v>
      </c>
      <c r="B34" s="11" t="s">
        <v>771</v>
      </c>
      <c r="G34" s="12">
        <v>44873</v>
      </c>
      <c r="H34" s="11">
        <v>0</v>
      </c>
      <c r="J34" s="11">
        <v>99.880899999999997</v>
      </c>
      <c r="K34" s="11">
        <v>1000</v>
      </c>
      <c r="L34" s="11">
        <v>2</v>
      </c>
      <c r="M34" s="11">
        <v>1.9</v>
      </c>
      <c r="N34" s="11" t="s">
        <v>639</v>
      </c>
      <c r="O34" s="11" t="s">
        <v>54</v>
      </c>
      <c r="P34" s="11" t="s">
        <v>55</v>
      </c>
      <c r="Q34" s="11">
        <v>20221108</v>
      </c>
      <c r="R34" s="11" t="s">
        <v>467</v>
      </c>
      <c r="S34" s="11">
        <f>IF(MOD(COUNT($G$2:G34),4)=0,G34-G31,0)</f>
        <v>0</v>
      </c>
    </row>
    <row r="35" spans="1:19">
      <c r="A35" s="11">
        <v>0</v>
      </c>
      <c r="B35" s="11" t="s">
        <v>772</v>
      </c>
      <c r="G35" s="12">
        <v>44873</v>
      </c>
      <c r="H35" s="11">
        <v>0</v>
      </c>
      <c r="J35" s="11">
        <v>100.82689999999999</v>
      </c>
      <c r="K35" s="11">
        <v>1000</v>
      </c>
      <c r="L35" s="11">
        <v>2</v>
      </c>
      <c r="M35" s="11">
        <v>2.86</v>
      </c>
      <c r="N35" s="11" t="s">
        <v>481</v>
      </c>
      <c r="O35" s="11" t="s">
        <v>54</v>
      </c>
      <c r="P35" s="11" t="s">
        <v>59</v>
      </c>
      <c r="Q35" s="11">
        <v>20221108</v>
      </c>
      <c r="R35" s="11" t="s">
        <v>467</v>
      </c>
      <c r="S35" s="11">
        <f>IF(MOD(COUNT($G$2:G35),4)=0,G35-G32,0)</f>
        <v>0</v>
      </c>
    </row>
    <row r="36" spans="1:19">
      <c r="A36" s="11">
        <v>0</v>
      </c>
      <c r="B36" s="11" t="s">
        <v>773</v>
      </c>
      <c r="G36" s="12">
        <v>44874</v>
      </c>
      <c r="H36" s="11">
        <v>0</v>
      </c>
      <c r="J36" s="11">
        <v>99.8703</v>
      </c>
      <c r="K36" s="11">
        <v>1000</v>
      </c>
      <c r="L36" s="11">
        <v>2</v>
      </c>
      <c r="M36" s="11">
        <v>1.915</v>
      </c>
      <c r="N36" s="11" t="s">
        <v>639</v>
      </c>
      <c r="O36" s="11" t="s">
        <v>54</v>
      </c>
      <c r="P36" s="11" t="s">
        <v>55</v>
      </c>
      <c r="Q36" s="11">
        <v>20221109</v>
      </c>
      <c r="R36" s="11" t="s">
        <v>467</v>
      </c>
      <c r="S36" s="11">
        <f>IF(MOD(COUNT($G$2:G36),4)=0,G36-G33,0)</f>
        <v>0</v>
      </c>
    </row>
    <row r="37" spans="1:19">
      <c r="A37" s="11">
        <v>0</v>
      </c>
      <c r="B37" s="11" t="s">
        <v>774</v>
      </c>
      <c r="G37" s="12">
        <v>44874</v>
      </c>
      <c r="H37" s="11">
        <v>0</v>
      </c>
      <c r="J37" s="11">
        <v>100.7217</v>
      </c>
      <c r="K37" s="11">
        <v>1000</v>
      </c>
      <c r="L37" s="11">
        <v>2</v>
      </c>
      <c r="M37" s="11">
        <v>2.8725000000000001</v>
      </c>
      <c r="N37" s="11" t="s">
        <v>481</v>
      </c>
      <c r="O37" s="11" t="s">
        <v>54</v>
      </c>
      <c r="P37" s="11" t="s">
        <v>59</v>
      </c>
      <c r="Q37" s="11">
        <v>20221109</v>
      </c>
      <c r="R37" s="11" t="s">
        <v>467</v>
      </c>
      <c r="S37" s="11">
        <f>IF(MOD(COUNT($G$2:G37),4)=0,G37-G34,0)</f>
        <v>1</v>
      </c>
    </row>
    <row r="38" spans="1:19">
      <c r="A38" s="11">
        <v>0</v>
      </c>
      <c r="B38" s="11" t="s">
        <v>775</v>
      </c>
      <c r="G38" s="12">
        <v>44902</v>
      </c>
      <c r="H38" s="11">
        <v>0</v>
      </c>
      <c r="J38" s="11">
        <v>99.364099999999993</v>
      </c>
      <c r="K38" s="11">
        <v>1000</v>
      </c>
      <c r="L38" s="11">
        <v>2</v>
      </c>
      <c r="M38" s="11">
        <v>3.036</v>
      </c>
      <c r="N38" s="11" t="s">
        <v>481</v>
      </c>
      <c r="O38" s="11" t="s">
        <v>54</v>
      </c>
      <c r="P38" s="11" t="s">
        <v>55</v>
      </c>
      <c r="Q38" s="11">
        <v>20221207</v>
      </c>
      <c r="R38" s="11" t="s">
        <v>467</v>
      </c>
      <c r="S38" s="11">
        <f>IF(MOD(COUNT($G$2:G38),4)=0,G38-G35,0)</f>
        <v>0</v>
      </c>
    </row>
    <row r="39" spans="1:19">
      <c r="A39" s="11">
        <v>0</v>
      </c>
      <c r="B39" s="11" t="s">
        <v>776</v>
      </c>
      <c r="G39" s="12">
        <v>44902</v>
      </c>
      <c r="H39" s="11">
        <v>0</v>
      </c>
      <c r="J39" s="11">
        <v>99.588099999999997</v>
      </c>
      <c r="K39" s="11">
        <v>1000</v>
      </c>
      <c r="L39" s="11">
        <v>2</v>
      </c>
      <c r="M39" s="11">
        <v>2.38</v>
      </c>
      <c r="N39" s="11" t="s">
        <v>639</v>
      </c>
      <c r="O39" s="11" t="s">
        <v>54</v>
      </c>
      <c r="P39" s="11" t="s">
        <v>59</v>
      </c>
      <c r="Q39" s="11">
        <v>20221207</v>
      </c>
      <c r="R39" s="11" t="s">
        <v>467</v>
      </c>
      <c r="S39" s="11">
        <f>IF(MOD(COUNT($G$2:G39),4)=0,G39-G36,0)</f>
        <v>0</v>
      </c>
    </row>
    <row r="40" spans="1:19">
      <c r="A40" s="11">
        <v>0</v>
      </c>
      <c r="B40" s="11" t="s">
        <v>777</v>
      </c>
      <c r="G40" s="12">
        <v>44903</v>
      </c>
      <c r="H40" s="11">
        <v>0</v>
      </c>
      <c r="J40" s="11">
        <v>99.331599999999995</v>
      </c>
      <c r="K40" s="11">
        <v>1000</v>
      </c>
      <c r="L40" s="11">
        <v>2</v>
      </c>
      <c r="M40" s="11">
        <v>3.04</v>
      </c>
      <c r="N40" s="11" t="s">
        <v>481</v>
      </c>
      <c r="O40" s="11" t="s">
        <v>54</v>
      </c>
      <c r="P40" s="11" t="s">
        <v>55</v>
      </c>
      <c r="Q40" s="11">
        <v>20221208</v>
      </c>
      <c r="R40" s="11" t="s">
        <v>467</v>
      </c>
      <c r="S40" s="11">
        <f>IF(MOD(COUNT($G$2:G40),4)=0,G40-G37,0)</f>
        <v>0</v>
      </c>
    </row>
    <row r="41" spans="1:19">
      <c r="A41" s="11">
        <v>0</v>
      </c>
      <c r="B41" s="11" t="s">
        <v>778</v>
      </c>
      <c r="G41" s="12">
        <v>44903</v>
      </c>
      <c r="H41" s="11">
        <v>0</v>
      </c>
      <c r="J41" s="11">
        <v>100.00449999999999</v>
      </c>
      <c r="K41" s="11">
        <v>1000</v>
      </c>
      <c r="L41" s="11">
        <v>2</v>
      </c>
      <c r="M41" s="11">
        <v>2.0049999999999999</v>
      </c>
      <c r="N41" s="11" t="s">
        <v>670</v>
      </c>
      <c r="O41" s="11" t="s">
        <v>54</v>
      </c>
      <c r="P41" s="11" t="s">
        <v>59</v>
      </c>
      <c r="Q41" s="11">
        <v>20221208</v>
      </c>
      <c r="R41" s="11" t="s">
        <v>467</v>
      </c>
      <c r="S41" s="11">
        <f>IF(MOD(COUNT($G$2:G41),4)=0,G41-G38,0)</f>
        <v>1</v>
      </c>
    </row>
    <row r="42" spans="1:19">
      <c r="A42" s="11">
        <v>0</v>
      </c>
      <c r="B42" s="11" t="s">
        <v>779</v>
      </c>
      <c r="G42" s="12">
        <v>44915</v>
      </c>
      <c r="H42" s="11">
        <v>0</v>
      </c>
      <c r="J42" s="11">
        <v>99.974299999999999</v>
      </c>
      <c r="K42" s="11">
        <v>1000</v>
      </c>
      <c r="L42" s="11">
        <v>2</v>
      </c>
      <c r="M42" s="11">
        <v>2.4504999999999999</v>
      </c>
      <c r="N42" s="11" t="s">
        <v>670</v>
      </c>
      <c r="O42" s="11" t="s">
        <v>54</v>
      </c>
      <c r="P42" s="11" t="s">
        <v>55</v>
      </c>
      <c r="Q42" s="11">
        <v>20221220</v>
      </c>
      <c r="R42" s="11" t="s">
        <v>467</v>
      </c>
      <c r="S42" s="11">
        <f>IF(MOD(COUNT($G$2:G42),4)=0,G42-G39,0)</f>
        <v>0</v>
      </c>
    </row>
    <row r="43" spans="1:19">
      <c r="A43" s="11">
        <v>0</v>
      </c>
      <c r="B43" s="11" t="s">
        <v>780</v>
      </c>
      <c r="G43" s="12">
        <v>44915</v>
      </c>
      <c r="H43" s="11">
        <v>0</v>
      </c>
      <c r="J43" s="11">
        <v>99.333299999999994</v>
      </c>
      <c r="K43" s="11">
        <v>1000</v>
      </c>
      <c r="L43" s="11">
        <v>2</v>
      </c>
      <c r="M43" s="11">
        <v>3.04</v>
      </c>
      <c r="N43" s="11" t="s">
        <v>481</v>
      </c>
      <c r="O43" s="11" t="s">
        <v>54</v>
      </c>
      <c r="P43" s="11" t="s">
        <v>59</v>
      </c>
      <c r="Q43" s="11">
        <v>20221220</v>
      </c>
      <c r="R43" s="11" t="s">
        <v>467</v>
      </c>
      <c r="S43" s="11">
        <f>IF(MOD(COUNT($G$2:G43),4)=0,G43-G40,0)</f>
        <v>0</v>
      </c>
    </row>
    <row r="44" spans="1:19">
      <c r="A44" s="11">
        <v>0</v>
      </c>
      <c r="B44" s="11" t="s">
        <v>781</v>
      </c>
      <c r="G44" s="12">
        <v>44916</v>
      </c>
      <c r="H44" s="11">
        <v>0</v>
      </c>
      <c r="J44" s="11">
        <v>99.981800000000007</v>
      </c>
      <c r="K44" s="11">
        <v>1000</v>
      </c>
      <c r="L44" s="11">
        <v>2</v>
      </c>
      <c r="M44" s="11">
        <v>2.3603000000000001</v>
      </c>
      <c r="N44" s="11" t="s">
        <v>670</v>
      </c>
      <c r="O44" s="11" t="s">
        <v>54</v>
      </c>
      <c r="P44" s="11" t="s">
        <v>55</v>
      </c>
      <c r="Q44" s="11">
        <v>20221221</v>
      </c>
      <c r="R44" s="11" t="s">
        <v>467</v>
      </c>
      <c r="S44" s="11">
        <f>IF(MOD(COUNT($G$2:G44),4)=0,G44-G41,0)</f>
        <v>0</v>
      </c>
    </row>
    <row r="45" spans="1:19">
      <c r="A45" s="11">
        <v>0</v>
      </c>
      <c r="B45" s="11" t="s">
        <v>782</v>
      </c>
      <c r="G45" s="12">
        <v>44916</v>
      </c>
      <c r="H45" s="11">
        <v>0</v>
      </c>
      <c r="J45" s="11">
        <v>99.463700000000003</v>
      </c>
      <c r="K45" s="11">
        <v>1000</v>
      </c>
      <c r="L45" s="11">
        <v>2</v>
      </c>
      <c r="M45" s="11">
        <v>3.0240999999999998</v>
      </c>
      <c r="N45" s="11" t="s">
        <v>481</v>
      </c>
      <c r="O45" s="11" t="s">
        <v>54</v>
      </c>
      <c r="P45" s="11" t="s">
        <v>59</v>
      </c>
      <c r="Q45" s="11">
        <v>20221221</v>
      </c>
      <c r="R45" s="11" t="s">
        <v>467</v>
      </c>
      <c r="S45" s="11">
        <f>IF(MOD(COUNT($G$2:G45),4)=0,G45-G42,0)</f>
        <v>1</v>
      </c>
    </row>
    <row r="46" spans="1:19">
      <c r="A46" s="11">
        <v>0</v>
      </c>
      <c r="B46" s="11" t="s">
        <v>783</v>
      </c>
      <c r="G46" s="12">
        <v>44921</v>
      </c>
      <c r="H46" s="11">
        <v>0</v>
      </c>
      <c r="J46" s="11">
        <v>99.693799999999996</v>
      </c>
      <c r="K46" s="11">
        <v>1000</v>
      </c>
      <c r="L46" s="11">
        <v>2</v>
      </c>
      <c r="M46" s="11">
        <v>2.996</v>
      </c>
      <c r="N46" s="11" t="s">
        <v>481</v>
      </c>
      <c r="O46" s="11" t="s">
        <v>54</v>
      </c>
      <c r="P46" s="11" t="s">
        <v>55</v>
      </c>
      <c r="Q46" s="11">
        <v>20221226</v>
      </c>
      <c r="R46" s="11" t="s">
        <v>467</v>
      </c>
      <c r="S46" s="11">
        <f>IF(MOD(COUNT($G$2:G46),4)=0,G46-G43,0)</f>
        <v>0</v>
      </c>
    </row>
    <row r="47" spans="1:19">
      <c r="A47" s="11">
        <v>0</v>
      </c>
      <c r="B47" s="11" t="s">
        <v>784</v>
      </c>
      <c r="G47" s="12">
        <v>44921</v>
      </c>
      <c r="H47" s="11">
        <v>0</v>
      </c>
      <c r="J47" s="11">
        <v>99.982399999999998</v>
      </c>
      <c r="K47" s="11">
        <v>1000</v>
      </c>
      <c r="L47" s="11">
        <v>2</v>
      </c>
      <c r="M47" s="11">
        <v>2.4003000000000001</v>
      </c>
      <c r="N47" s="11" t="s">
        <v>670</v>
      </c>
      <c r="O47" s="11" t="s">
        <v>54</v>
      </c>
      <c r="P47" s="11" t="s">
        <v>59</v>
      </c>
      <c r="Q47" s="11">
        <v>20221226</v>
      </c>
      <c r="R47" s="11" t="s">
        <v>467</v>
      </c>
      <c r="S47" s="11">
        <f>IF(MOD(COUNT($G$2:G47),4)=0,G47-G44,0)</f>
        <v>0</v>
      </c>
    </row>
    <row r="48" spans="1:19">
      <c r="A48" s="11">
        <v>0</v>
      </c>
      <c r="B48" s="11" t="s">
        <v>785</v>
      </c>
      <c r="G48" s="12">
        <v>44924</v>
      </c>
      <c r="H48" s="11">
        <v>0</v>
      </c>
      <c r="J48" s="11">
        <v>98.044200000000004</v>
      </c>
      <c r="K48" s="11">
        <v>1000</v>
      </c>
      <c r="L48" s="11">
        <v>2</v>
      </c>
      <c r="M48" s="11">
        <v>3.0023</v>
      </c>
      <c r="N48" s="11" t="s">
        <v>499</v>
      </c>
      <c r="O48" s="11" t="s">
        <v>54</v>
      </c>
      <c r="P48" s="11" t="s">
        <v>55</v>
      </c>
      <c r="Q48" s="11">
        <v>20221229</v>
      </c>
      <c r="R48" s="11" t="s">
        <v>467</v>
      </c>
      <c r="S48" s="11">
        <f>IF(MOD(COUNT($G$2:G48),4)=0,G48-G45,0)</f>
        <v>0</v>
      </c>
    </row>
    <row r="49" spans="1:19">
      <c r="A49" s="11">
        <v>0</v>
      </c>
      <c r="B49" s="11" t="s">
        <v>786</v>
      </c>
      <c r="G49" s="12">
        <v>44924</v>
      </c>
      <c r="H49" s="11">
        <v>0</v>
      </c>
      <c r="J49" s="11">
        <v>100.00579999999999</v>
      </c>
      <c r="K49" s="11">
        <v>1000</v>
      </c>
      <c r="L49" s="11">
        <v>2</v>
      </c>
      <c r="M49" s="11">
        <v>1.9005000000000001</v>
      </c>
      <c r="N49" s="11" t="s">
        <v>670</v>
      </c>
      <c r="O49" s="11" t="s">
        <v>54</v>
      </c>
      <c r="P49" s="11" t="s">
        <v>59</v>
      </c>
      <c r="Q49" s="11">
        <v>20221229</v>
      </c>
      <c r="R49" s="11" t="s">
        <v>467</v>
      </c>
      <c r="S49" s="11">
        <f>IF(MOD(COUNT($G$2:G49),4)=0,G49-G46,0)</f>
        <v>3</v>
      </c>
    </row>
    <row r="50" spans="1:19">
      <c r="A50" s="11">
        <v>0</v>
      </c>
      <c r="B50" s="11" t="s">
        <v>787</v>
      </c>
      <c r="G50" s="12">
        <v>44925</v>
      </c>
      <c r="H50" s="11">
        <v>0</v>
      </c>
      <c r="J50" s="11">
        <v>98.146000000000001</v>
      </c>
      <c r="K50" s="11">
        <v>1000</v>
      </c>
      <c r="L50" s="11">
        <v>2</v>
      </c>
      <c r="M50" s="11">
        <v>2.99</v>
      </c>
      <c r="N50" s="11" t="s">
        <v>499</v>
      </c>
      <c r="O50" s="11" t="s">
        <v>54</v>
      </c>
      <c r="P50" s="11" t="s">
        <v>59</v>
      </c>
      <c r="Q50" s="11">
        <v>20221230</v>
      </c>
      <c r="R50" s="11" t="s">
        <v>467</v>
      </c>
      <c r="S50" s="11">
        <f>IF(MOD(COUNT($G$2:G50),4)=0,G50-G47,0)</f>
        <v>0</v>
      </c>
    </row>
    <row r="51" spans="1:19">
      <c r="A51" s="11">
        <v>0</v>
      </c>
      <c r="B51" s="11" t="s">
        <v>788</v>
      </c>
      <c r="G51" s="12">
        <v>44925</v>
      </c>
      <c r="H51" s="11">
        <v>0</v>
      </c>
      <c r="J51" s="11">
        <v>100.00190000000001</v>
      </c>
      <c r="K51" s="11">
        <v>1000</v>
      </c>
      <c r="L51" s="11">
        <v>2</v>
      </c>
      <c r="M51" s="11">
        <v>2.0002</v>
      </c>
      <c r="N51" s="11" t="s">
        <v>670</v>
      </c>
      <c r="O51" s="11" t="s">
        <v>54</v>
      </c>
      <c r="P51" s="11" t="s">
        <v>55</v>
      </c>
      <c r="Q51" s="11">
        <v>20221230</v>
      </c>
      <c r="R51" s="11" t="s">
        <v>467</v>
      </c>
      <c r="S51" s="11">
        <f>IF(MOD(COUNT($G$2:G51),4)=0,G51-G48,0)</f>
        <v>0</v>
      </c>
    </row>
    <row r="52" spans="1:19">
      <c r="A52" s="11">
        <v>0</v>
      </c>
      <c r="B52" s="11" t="s">
        <v>789</v>
      </c>
      <c r="G52" s="12">
        <v>44942</v>
      </c>
      <c r="H52" s="11">
        <v>0</v>
      </c>
      <c r="J52" s="11">
        <v>97.699100000000001</v>
      </c>
      <c r="K52" s="11">
        <v>1000</v>
      </c>
      <c r="L52" s="11">
        <v>2</v>
      </c>
      <c r="M52" s="11">
        <v>3.0449999999999999</v>
      </c>
      <c r="N52" s="11" t="s">
        <v>499</v>
      </c>
      <c r="O52" s="11" t="s">
        <v>54</v>
      </c>
      <c r="P52" s="11" t="s">
        <v>55</v>
      </c>
      <c r="Q52" s="11">
        <v>20230116</v>
      </c>
      <c r="R52" s="11" t="s">
        <v>467</v>
      </c>
      <c r="S52" s="11">
        <f>IF(MOD(COUNT($G$2:G52),4)=0,G52-G49,0)</f>
        <v>0</v>
      </c>
    </row>
    <row r="53" spans="1:19">
      <c r="A53" s="11">
        <v>0</v>
      </c>
      <c r="B53" s="11" t="s">
        <v>790</v>
      </c>
      <c r="G53" s="12">
        <v>44942</v>
      </c>
      <c r="H53" s="11">
        <v>0</v>
      </c>
      <c r="J53" s="11">
        <v>99.923100000000005</v>
      </c>
      <c r="K53" s="11">
        <v>1000</v>
      </c>
      <c r="L53" s="11">
        <v>2</v>
      </c>
      <c r="M53" s="11">
        <v>2.0299999999999998</v>
      </c>
      <c r="N53" s="11" t="s">
        <v>627</v>
      </c>
      <c r="O53" s="11" t="s">
        <v>54</v>
      </c>
      <c r="P53" s="11" t="s">
        <v>59</v>
      </c>
      <c r="Q53" s="11">
        <v>20230116</v>
      </c>
      <c r="R53" s="11" t="s">
        <v>467</v>
      </c>
      <c r="S53" s="11">
        <f>IF(MOD(COUNT($G$2:G53),4)=0,G53-G50,0)</f>
        <v>17</v>
      </c>
    </row>
    <row r="54" spans="1:19">
      <c r="A54" s="11">
        <v>0</v>
      </c>
      <c r="B54" s="11" t="s">
        <v>791</v>
      </c>
      <c r="G54" s="12">
        <v>44964</v>
      </c>
      <c r="H54" s="11">
        <v>0</v>
      </c>
      <c r="J54" s="11">
        <v>99.941599999999994</v>
      </c>
      <c r="K54" s="11">
        <v>1000</v>
      </c>
      <c r="L54" s="11">
        <v>2</v>
      </c>
      <c r="M54" s="11">
        <v>2.0097999999999998</v>
      </c>
      <c r="N54" s="11" t="s">
        <v>627</v>
      </c>
      <c r="O54" s="11" t="s">
        <v>54</v>
      </c>
      <c r="P54" s="11" t="s">
        <v>55</v>
      </c>
      <c r="Q54" s="11">
        <v>20230207</v>
      </c>
      <c r="R54" s="11" t="s">
        <v>467</v>
      </c>
      <c r="S54" s="11">
        <f>IF(MOD(COUNT($G$2:G54),4)=0,G54-G51,0)</f>
        <v>0</v>
      </c>
    </row>
    <row r="55" spans="1:19">
      <c r="A55" s="11">
        <v>0</v>
      </c>
      <c r="B55" s="11" t="s">
        <v>792</v>
      </c>
      <c r="G55" s="12">
        <v>44964</v>
      </c>
      <c r="H55" s="11">
        <v>0</v>
      </c>
      <c r="J55" s="11">
        <v>97.640500000000003</v>
      </c>
      <c r="K55" s="11">
        <v>1000</v>
      </c>
      <c r="L55" s="11">
        <v>2</v>
      </c>
      <c r="M55" s="11">
        <v>3.0535000000000001</v>
      </c>
      <c r="N55" s="11" t="s">
        <v>499</v>
      </c>
      <c r="O55" s="11" t="s">
        <v>54</v>
      </c>
      <c r="P55" s="11" t="s">
        <v>59</v>
      </c>
      <c r="Q55" s="11">
        <v>20230207</v>
      </c>
      <c r="R55" s="11" t="s">
        <v>467</v>
      </c>
      <c r="S55" s="11">
        <f>IF(MOD(COUNT($G$2:G55),4)=0,G55-G52,0)</f>
        <v>0</v>
      </c>
    </row>
    <row r="56" spans="1:19">
      <c r="A56" s="11">
        <v>0</v>
      </c>
      <c r="B56" s="11" t="s">
        <v>793</v>
      </c>
      <c r="G56" s="12">
        <v>44965</v>
      </c>
      <c r="H56" s="11">
        <v>0</v>
      </c>
      <c r="J56" s="11">
        <v>99.936000000000007</v>
      </c>
      <c r="K56" s="11">
        <v>1000</v>
      </c>
      <c r="L56" s="11">
        <v>2</v>
      </c>
      <c r="M56" s="11">
        <v>2.0400999999999998</v>
      </c>
      <c r="N56" s="11" t="s">
        <v>627</v>
      </c>
      <c r="O56" s="11" t="s">
        <v>54</v>
      </c>
      <c r="P56" s="11" t="s">
        <v>55</v>
      </c>
      <c r="Q56" s="11">
        <v>20230208</v>
      </c>
      <c r="R56" s="11" t="s">
        <v>467</v>
      </c>
      <c r="S56" s="11">
        <f>IF(MOD(COUNT($G$2:G56),4)=0,G56-G53,0)</f>
        <v>0</v>
      </c>
    </row>
    <row r="57" spans="1:19">
      <c r="A57" s="11">
        <v>0</v>
      </c>
      <c r="B57" s="11" t="s">
        <v>794</v>
      </c>
      <c r="G57" s="12">
        <v>44965</v>
      </c>
      <c r="H57" s="11">
        <v>0</v>
      </c>
      <c r="J57" s="11">
        <v>97.608099999999993</v>
      </c>
      <c r="K57" s="11">
        <v>1000</v>
      </c>
      <c r="L57" s="11">
        <v>2</v>
      </c>
      <c r="M57" s="11">
        <v>3.0575000000000001</v>
      </c>
      <c r="N57" s="11" t="s">
        <v>499</v>
      </c>
      <c r="O57" s="11" t="s">
        <v>54</v>
      </c>
      <c r="P57" s="11" t="s">
        <v>59</v>
      </c>
      <c r="Q57" s="11">
        <v>20230208</v>
      </c>
      <c r="R57" s="11" t="s">
        <v>467</v>
      </c>
      <c r="S57" s="11">
        <f>IF(MOD(COUNT($G$2:G57),4)=0,G57-G54,0)</f>
        <v>1</v>
      </c>
    </row>
    <row r="58" spans="1:19">
      <c r="A58" s="11">
        <v>0</v>
      </c>
      <c r="B58" s="11" t="s">
        <v>795</v>
      </c>
      <c r="G58" s="12">
        <v>44988</v>
      </c>
      <c r="H58" s="11">
        <v>0</v>
      </c>
      <c r="J58" s="11">
        <v>97.267300000000006</v>
      </c>
      <c r="K58" s="11">
        <v>1000</v>
      </c>
      <c r="L58" s="11">
        <v>2</v>
      </c>
      <c r="M58" s="11">
        <v>3.101</v>
      </c>
      <c r="N58" s="11" t="s">
        <v>499</v>
      </c>
      <c r="O58" s="11" t="s">
        <v>54</v>
      </c>
      <c r="P58" s="11" t="s">
        <v>55</v>
      </c>
      <c r="Q58" s="11">
        <v>20230303</v>
      </c>
      <c r="R58" s="11" t="s">
        <v>467</v>
      </c>
      <c r="S58" s="11">
        <f>IF(MOD(COUNT($G$2:G58),4)=0,G58-G55,0)</f>
        <v>0</v>
      </c>
    </row>
    <row r="59" spans="1:19">
      <c r="A59" s="11">
        <v>0</v>
      </c>
      <c r="B59" s="11" t="s">
        <v>796</v>
      </c>
      <c r="G59" s="12">
        <v>44988</v>
      </c>
      <c r="H59" s="11">
        <v>0</v>
      </c>
      <c r="J59" s="11">
        <v>99.915800000000004</v>
      </c>
      <c r="K59" s="11">
        <v>1000</v>
      </c>
      <c r="L59" s="11">
        <v>2</v>
      </c>
      <c r="M59" s="11">
        <v>2.1802000000000001</v>
      </c>
      <c r="N59" s="11" t="s">
        <v>627</v>
      </c>
      <c r="O59" s="11" t="s">
        <v>54</v>
      </c>
      <c r="P59" s="11" t="s">
        <v>59</v>
      </c>
      <c r="Q59" s="11">
        <v>20230303</v>
      </c>
      <c r="R59" s="11" t="s">
        <v>467</v>
      </c>
      <c r="S59" s="11">
        <f>IF(MOD(COUNT($G$2:G59),4)=0,G59-G56,0)</f>
        <v>0</v>
      </c>
    </row>
    <row r="60" spans="1:19">
      <c r="A60" s="11">
        <v>0</v>
      </c>
      <c r="B60" s="11" t="s">
        <v>797</v>
      </c>
      <c r="G60" s="12">
        <v>44991</v>
      </c>
      <c r="H60" s="11">
        <v>0</v>
      </c>
      <c r="J60" s="11">
        <v>99.960800000000006</v>
      </c>
      <c r="K60" s="11">
        <v>1000</v>
      </c>
      <c r="L60" s="11">
        <v>2</v>
      </c>
      <c r="M60" s="11">
        <v>2.4300000000000002</v>
      </c>
      <c r="N60" s="11" t="s">
        <v>695</v>
      </c>
      <c r="O60" s="11" t="s">
        <v>54</v>
      </c>
      <c r="P60" s="11" t="s">
        <v>55</v>
      </c>
      <c r="Q60" s="11">
        <v>20230306</v>
      </c>
      <c r="R60" s="11" t="s">
        <v>467</v>
      </c>
      <c r="S60" s="11">
        <f>IF(MOD(COUNT($G$2:G60),4)=0,G60-G57,0)</f>
        <v>0</v>
      </c>
    </row>
    <row r="61" spans="1:19">
      <c r="A61" s="11">
        <v>0</v>
      </c>
      <c r="B61" s="11" t="s">
        <v>798</v>
      </c>
      <c r="G61" s="12">
        <v>44991</v>
      </c>
      <c r="H61" s="11">
        <v>0</v>
      </c>
      <c r="J61" s="11">
        <v>97.500699999999995</v>
      </c>
      <c r="K61" s="11">
        <v>1000</v>
      </c>
      <c r="L61" s="11">
        <v>2</v>
      </c>
      <c r="M61" s="11">
        <v>3.0724999999999998</v>
      </c>
      <c r="N61" s="11" t="s">
        <v>499</v>
      </c>
      <c r="O61" s="11" t="s">
        <v>54</v>
      </c>
      <c r="P61" s="11" t="s">
        <v>59</v>
      </c>
      <c r="Q61" s="11">
        <v>20230306</v>
      </c>
      <c r="R61" s="11" t="s">
        <v>467</v>
      </c>
      <c r="S61" s="11">
        <f>IF(MOD(COUNT($G$2:G61),4)=0,G61-G58,0)</f>
        <v>3</v>
      </c>
    </row>
    <row r="62" spans="1:19">
      <c r="A62" s="11">
        <v>0</v>
      </c>
      <c r="B62" s="11" t="s">
        <v>799</v>
      </c>
      <c r="G62" s="12">
        <v>45023</v>
      </c>
      <c r="H62" s="11">
        <v>0</v>
      </c>
      <c r="J62" s="11">
        <v>97.787499999999994</v>
      </c>
      <c r="K62" s="11">
        <v>1000</v>
      </c>
      <c r="L62" s="11">
        <v>2</v>
      </c>
      <c r="M62" s="11">
        <v>3.0394000000000001</v>
      </c>
      <c r="N62" s="11" t="s">
        <v>499</v>
      </c>
      <c r="O62" s="11" t="s">
        <v>54</v>
      </c>
      <c r="P62" s="11" t="s">
        <v>55</v>
      </c>
      <c r="Q62" s="11">
        <v>20230407</v>
      </c>
      <c r="R62" s="11" t="s">
        <v>467</v>
      </c>
      <c r="S62" s="11">
        <f>IF(MOD(COUNT($G$2:G62),4)=0,G62-G59,0)</f>
        <v>0</v>
      </c>
    </row>
    <row r="63" spans="1:19">
      <c r="A63" s="11">
        <v>0</v>
      </c>
      <c r="B63" s="11" t="s">
        <v>800</v>
      </c>
      <c r="G63" s="12">
        <v>45023</v>
      </c>
      <c r="H63" s="11">
        <v>0</v>
      </c>
      <c r="J63" s="11">
        <v>100.102</v>
      </c>
      <c r="K63" s="11">
        <v>1000</v>
      </c>
      <c r="L63" s="11">
        <v>2</v>
      </c>
      <c r="M63" s="11">
        <v>2.2677</v>
      </c>
      <c r="N63" s="11" t="s">
        <v>695</v>
      </c>
      <c r="O63" s="11" t="s">
        <v>54</v>
      </c>
      <c r="P63" s="11" t="s">
        <v>59</v>
      </c>
      <c r="Q63" s="11">
        <v>20230407</v>
      </c>
      <c r="R63" s="11" t="s">
        <v>467</v>
      </c>
      <c r="S63" s="11">
        <f>IF(MOD(COUNT($G$2:G63),4)=0,G63-G60,0)</f>
        <v>0</v>
      </c>
    </row>
    <row r="64" spans="1:19">
      <c r="A64" s="11">
        <v>0</v>
      </c>
      <c r="B64" s="11" t="s">
        <v>801</v>
      </c>
      <c r="G64" s="12">
        <v>45040</v>
      </c>
      <c r="H64" s="11">
        <v>0</v>
      </c>
      <c r="J64" s="11">
        <v>99.967799999999997</v>
      </c>
      <c r="K64" s="11">
        <v>1000</v>
      </c>
      <c r="L64" s="11">
        <v>2</v>
      </c>
      <c r="M64" s="11">
        <v>2.42</v>
      </c>
      <c r="N64" s="11" t="s">
        <v>695</v>
      </c>
      <c r="O64" s="11" t="s">
        <v>54</v>
      </c>
      <c r="P64" s="11" t="s">
        <v>55</v>
      </c>
      <c r="Q64" s="11">
        <v>20230424</v>
      </c>
      <c r="R64" s="11" t="s">
        <v>467</v>
      </c>
      <c r="S64" s="11">
        <f>IF(MOD(COUNT($G$2:G64),4)=0,G64-G61,0)</f>
        <v>0</v>
      </c>
    </row>
    <row r="65" spans="1:19">
      <c r="A65" s="11">
        <v>0</v>
      </c>
      <c r="B65" s="11" t="s">
        <v>802</v>
      </c>
      <c r="G65" s="12">
        <v>45040</v>
      </c>
      <c r="H65" s="11">
        <v>0</v>
      </c>
      <c r="J65" s="11">
        <v>98.040400000000005</v>
      </c>
      <c r="K65" s="11">
        <v>1000</v>
      </c>
      <c r="L65" s="11">
        <v>2</v>
      </c>
      <c r="M65" s="11">
        <v>3.0089999999999999</v>
      </c>
      <c r="N65" s="11" t="s">
        <v>499</v>
      </c>
      <c r="O65" s="11" t="s">
        <v>54</v>
      </c>
      <c r="P65" s="11" t="s">
        <v>59</v>
      </c>
      <c r="Q65" s="11">
        <v>20230424</v>
      </c>
      <c r="R65" s="11" t="s">
        <v>467</v>
      </c>
      <c r="S65" s="11">
        <f>IF(MOD(COUNT($G$2:G65),4)=0,G65-G62,0)</f>
        <v>17</v>
      </c>
    </row>
    <row r="66" spans="1:19">
      <c r="A66" s="11">
        <v>0</v>
      </c>
      <c r="B66" s="11" t="s">
        <v>803</v>
      </c>
      <c r="G66" s="12">
        <v>45050</v>
      </c>
      <c r="H66" s="11">
        <v>0</v>
      </c>
      <c r="J66" s="11">
        <v>98.345799999999997</v>
      </c>
      <c r="K66" s="11">
        <v>1000</v>
      </c>
      <c r="L66" s="11">
        <v>2</v>
      </c>
      <c r="M66" s="11">
        <v>2.9716999999999998</v>
      </c>
      <c r="N66" s="11" t="s">
        <v>499</v>
      </c>
      <c r="O66" s="11" t="s">
        <v>54</v>
      </c>
      <c r="P66" s="11" t="s">
        <v>55</v>
      </c>
      <c r="Q66" s="11">
        <v>20230504</v>
      </c>
      <c r="R66" s="11" t="s">
        <v>467</v>
      </c>
      <c r="S66" s="11">
        <f>IF(MOD(COUNT($G$2:G66),4)=0,G66-G63,0)</f>
        <v>0</v>
      </c>
    </row>
    <row r="67" spans="1:19">
      <c r="A67" s="11">
        <v>0</v>
      </c>
      <c r="B67" s="11" t="s">
        <v>804</v>
      </c>
      <c r="G67" s="12">
        <v>45050</v>
      </c>
      <c r="H67" s="11">
        <v>0</v>
      </c>
      <c r="J67" s="11">
        <v>100.03579999999999</v>
      </c>
      <c r="K67" s="11">
        <v>1000</v>
      </c>
      <c r="L67" s="11">
        <v>2</v>
      </c>
      <c r="M67" s="11">
        <v>2.3359999999999999</v>
      </c>
      <c r="N67" s="11" t="s">
        <v>695</v>
      </c>
      <c r="O67" s="11" t="s">
        <v>54</v>
      </c>
      <c r="P67" s="11" t="s">
        <v>59</v>
      </c>
      <c r="Q67" s="11">
        <v>20230504</v>
      </c>
      <c r="R67" s="11" t="s">
        <v>467</v>
      </c>
      <c r="S67" s="11">
        <f>IF(MOD(COUNT($G$2:G67),4)=0,G67-G64,0)</f>
        <v>0</v>
      </c>
    </row>
    <row r="68" spans="1:19">
      <c r="A68" s="11">
        <v>0</v>
      </c>
      <c r="B68" s="11" t="s">
        <v>805</v>
      </c>
      <c r="G68" s="12">
        <v>45054</v>
      </c>
      <c r="H68" s="11">
        <v>0</v>
      </c>
      <c r="J68" s="11">
        <v>98.498500000000007</v>
      </c>
      <c r="K68" s="11">
        <v>1000</v>
      </c>
      <c r="L68" s="11">
        <v>2</v>
      </c>
      <c r="M68" s="11">
        <v>2.9529999999999998</v>
      </c>
      <c r="N68" s="11" t="s">
        <v>499</v>
      </c>
      <c r="O68" s="11" t="s">
        <v>54</v>
      </c>
      <c r="P68" s="11" t="s">
        <v>55</v>
      </c>
      <c r="Q68" s="11">
        <v>20230508</v>
      </c>
      <c r="R68" s="11" t="s">
        <v>467</v>
      </c>
      <c r="S68" s="11">
        <f>IF(MOD(COUNT($G$2:G68),4)=0,G68-G65,0)</f>
        <v>0</v>
      </c>
    </row>
    <row r="69" spans="1:19">
      <c r="A69" s="11">
        <v>0</v>
      </c>
      <c r="B69" s="11" t="s">
        <v>806</v>
      </c>
      <c r="G69" s="12">
        <v>45054</v>
      </c>
      <c r="H69" s="11">
        <v>0</v>
      </c>
      <c r="J69" s="11">
        <v>100.0557</v>
      </c>
      <c r="K69" s="11">
        <v>1000</v>
      </c>
      <c r="L69" s="11">
        <v>2</v>
      </c>
      <c r="M69" s="11">
        <v>2.31</v>
      </c>
      <c r="N69" s="11" t="s">
        <v>695</v>
      </c>
      <c r="O69" s="11" t="s">
        <v>54</v>
      </c>
      <c r="P69" s="11" t="s">
        <v>59</v>
      </c>
      <c r="Q69" s="11">
        <v>20230508</v>
      </c>
      <c r="R69" s="11" t="s">
        <v>467</v>
      </c>
      <c r="S69" s="11">
        <f>IF(MOD(COUNT($G$2:G69),4)=0,G69-G66,0)</f>
        <v>4</v>
      </c>
    </row>
    <row r="70" spans="1:19">
      <c r="A70" s="11">
        <v>0</v>
      </c>
      <c r="B70" s="11" t="s">
        <v>807</v>
      </c>
      <c r="G70" s="12">
        <v>45096</v>
      </c>
      <c r="H70" s="11">
        <v>0</v>
      </c>
      <c r="J70" s="11">
        <v>100.1478</v>
      </c>
      <c r="K70" s="11">
        <v>1000</v>
      </c>
      <c r="L70" s="11">
        <v>2</v>
      </c>
      <c r="M70" s="11">
        <v>2.16</v>
      </c>
      <c r="N70" s="11" t="s">
        <v>695</v>
      </c>
      <c r="O70" s="11" t="s">
        <v>54</v>
      </c>
      <c r="P70" s="11" t="s">
        <v>55</v>
      </c>
      <c r="Q70" s="11">
        <v>20230619</v>
      </c>
      <c r="R70" s="11" t="s">
        <v>467</v>
      </c>
      <c r="S70" s="11">
        <f>IF(MOD(COUNT($G$2:G70),4)=0,G70-G67,0)</f>
        <v>0</v>
      </c>
    </row>
    <row r="71" spans="1:19">
      <c r="A71" s="11">
        <v>0</v>
      </c>
      <c r="B71" s="11" t="s">
        <v>808</v>
      </c>
      <c r="G71" s="12">
        <v>45096</v>
      </c>
      <c r="H71" s="11">
        <v>0</v>
      </c>
      <c r="J71" s="11">
        <v>98.759399999999999</v>
      </c>
      <c r="K71" s="11">
        <v>1000</v>
      </c>
      <c r="L71" s="11">
        <v>2</v>
      </c>
      <c r="M71" s="11">
        <v>2.9224999999999999</v>
      </c>
      <c r="N71" s="11" t="s">
        <v>499</v>
      </c>
      <c r="O71" s="11" t="s">
        <v>54</v>
      </c>
      <c r="P71" s="11" t="s">
        <v>59</v>
      </c>
      <c r="Q71" s="11">
        <v>20230619</v>
      </c>
      <c r="R71" s="11" t="s">
        <v>467</v>
      </c>
      <c r="S71" s="11">
        <f>IF(MOD(COUNT($G$2:G71),4)=0,G71-G68,0)</f>
        <v>0</v>
      </c>
    </row>
    <row r="72" spans="1:19">
      <c r="A72" s="11">
        <v>0</v>
      </c>
      <c r="B72" s="11" t="s">
        <v>809</v>
      </c>
      <c r="G72" s="12">
        <v>45097</v>
      </c>
      <c r="H72" s="11">
        <v>0</v>
      </c>
      <c r="J72" s="11">
        <v>100.14019999999999</v>
      </c>
      <c r="K72" s="11">
        <v>1000</v>
      </c>
      <c r="L72" s="11">
        <v>2</v>
      </c>
      <c r="M72" s="11">
        <v>2.17</v>
      </c>
      <c r="N72" s="11" t="s">
        <v>695</v>
      </c>
      <c r="O72" s="11" t="s">
        <v>54</v>
      </c>
      <c r="P72" s="11" t="s">
        <v>55</v>
      </c>
      <c r="Q72" s="11">
        <v>20230620</v>
      </c>
      <c r="R72" s="11" t="s">
        <v>467</v>
      </c>
      <c r="S72" s="11">
        <f>IF(MOD(COUNT($G$2:G72),4)=0,G72-G69,0)</f>
        <v>0</v>
      </c>
    </row>
    <row r="73" spans="1:19">
      <c r="A73" s="11">
        <v>0</v>
      </c>
      <c r="B73" s="11" t="s">
        <v>810</v>
      </c>
      <c r="G73" s="12">
        <v>45097</v>
      </c>
      <c r="H73" s="11">
        <v>0</v>
      </c>
      <c r="J73" s="11">
        <v>98.752600000000001</v>
      </c>
      <c r="K73" s="11">
        <v>1000</v>
      </c>
      <c r="L73" s="11">
        <v>2</v>
      </c>
      <c r="M73" s="11">
        <v>2.9234</v>
      </c>
      <c r="N73" s="11" t="s">
        <v>499</v>
      </c>
      <c r="O73" s="11" t="s">
        <v>54</v>
      </c>
      <c r="P73" s="11" t="s">
        <v>59</v>
      </c>
      <c r="Q73" s="11">
        <v>20230620</v>
      </c>
      <c r="R73" s="11" t="s">
        <v>467</v>
      </c>
      <c r="S73" s="11">
        <f>IF(MOD(COUNT($G$2:G73),4)=0,G73-G70,0)</f>
        <v>1</v>
      </c>
    </row>
    <row r="74" spans="1:19">
      <c r="A74" s="11">
        <v>0</v>
      </c>
      <c r="B74" s="11" t="s">
        <v>811</v>
      </c>
      <c r="G74" s="12">
        <v>45107</v>
      </c>
      <c r="H74" s="11">
        <v>0</v>
      </c>
      <c r="J74" s="11">
        <v>98.999300000000005</v>
      </c>
      <c r="K74" s="11">
        <v>1000</v>
      </c>
      <c r="L74" s="11">
        <v>2</v>
      </c>
      <c r="M74" s="11">
        <v>2.8725000000000001</v>
      </c>
      <c r="N74" s="11" t="s">
        <v>499</v>
      </c>
      <c r="O74" s="11" t="s">
        <v>54</v>
      </c>
      <c r="P74" s="11" t="s">
        <v>55</v>
      </c>
      <c r="Q74" s="11">
        <v>20230630</v>
      </c>
      <c r="R74" s="11" t="s">
        <v>467</v>
      </c>
      <c r="S74" s="11">
        <f>IF(MOD(COUNT($G$2:G74),4)=0,G74-G71,0)</f>
        <v>0</v>
      </c>
    </row>
    <row r="75" spans="1:19">
      <c r="A75" s="11">
        <v>0</v>
      </c>
      <c r="B75" s="11" t="s">
        <v>812</v>
      </c>
      <c r="G75" s="12">
        <v>45107</v>
      </c>
      <c r="H75" s="11">
        <v>0</v>
      </c>
      <c r="J75" s="11">
        <v>100.14790000000001</v>
      </c>
      <c r="K75" s="11">
        <v>1000</v>
      </c>
      <c r="L75" s="11">
        <v>2</v>
      </c>
      <c r="M75" s="11">
        <v>2.08</v>
      </c>
      <c r="N75" s="11" t="s">
        <v>695</v>
      </c>
      <c r="O75" s="11" t="s">
        <v>54</v>
      </c>
      <c r="P75" s="11" t="s">
        <v>59</v>
      </c>
      <c r="Q75" s="11">
        <v>20230630</v>
      </c>
      <c r="R75" s="11" t="s">
        <v>467</v>
      </c>
      <c r="S75" s="11">
        <f>IF(MOD(COUNT($G$2:G75),4)=0,G75-G72,0)</f>
        <v>0</v>
      </c>
    </row>
    <row r="76" spans="1:19">
      <c r="A76" s="11">
        <v>0</v>
      </c>
      <c r="B76" s="11" t="s">
        <v>813</v>
      </c>
      <c r="G76" s="12">
        <v>45111</v>
      </c>
      <c r="H76" s="11">
        <v>0</v>
      </c>
      <c r="J76" s="11">
        <v>99.102599999999995</v>
      </c>
      <c r="K76" s="11">
        <v>1000</v>
      </c>
      <c r="L76" s="11">
        <v>2</v>
      </c>
      <c r="M76" s="11">
        <v>2.8803000000000001</v>
      </c>
      <c r="N76" s="11" t="s">
        <v>499</v>
      </c>
      <c r="O76" s="11" t="s">
        <v>54</v>
      </c>
      <c r="P76" s="11" t="s">
        <v>55</v>
      </c>
      <c r="Q76" s="11">
        <v>20230704</v>
      </c>
      <c r="R76" s="11" t="s">
        <v>467</v>
      </c>
      <c r="S76" s="11">
        <f>IF(MOD(COUNT($G$2:G76),4)=0,G76-G73,0)</f>
        <v>0</v>
      </c>
    </row>
    <row r="77" spans="1:19">
      <c r="A77" s="11">
        <v>0</v>
      </c>
      <c r="B77" s="11" t="s">
        <v>814</v>
      </c>
      <c r="G77" s="12">
        <v>45111</v>
      </c>
      <c r="H77" s="11">
        <v>0</v>
      </c>
      <c r="J77" s="11">
        <v>100.19029999999999</v>
      </c>
      <c r="K77" s="11">
        <v>1000</v>
      </c>
      <c r="L77" s="11">
        <v>2</v>
      </c>
      <c r="M77" s="11">
        <v>2.0800999999999998</v>
      </c>
      <c r="N77" s="11" t="s">
        <v>695</v>
      </c>
      <c r="O77" s="11" t="s">
        <v>54</v>
      </c>
      <c r="P77" s="11" t="s">
        <v>59</v>
      </c>
      <c r="Q77" s="11">
        <v>20230704</v>
      </c>
      <c r="R77" s="11" t="s">
        <v>467</v>
      </c>
      <c r="S77" s="11">
        <f>IF(MOD(COUNT($G$2:G77),4)=0,G77-G74,0)</f>
        <v>4</v>
      </c>
    </row>
    <row r="78" spans="1:19">
      <c r="A78" s="11">
        <v>0</v>
      </c>
      <c r="B78" s="11" t="s">
        <v>815</v>
      </c>
      <c r="G78" s="12">
        <v>45127</v>
      </c>
      <c r="H78" s="11">
        <v>0</v>
      </c>
      <c r="J78" s="11">
        <v>100.2072</v>
      </c>
      <c r="K78" s="11">
        <v>1000</v>
      </c>
      <c r="L78" s="11">
        <v>2</v>
      </c>
      <c r="M78" s="11">
        <v>2.0301</v>
      </c>
      <c r="N78" s="11" t="s">
        <v>695</v>
      </c>
      <c r="O78" s="11" t="s">
        <v>54</v>
      </c>
      <c r="P78" s="11" t="s">
        <v>55</v>
      </c>
      <c r="Q78" s="11">
        <v>20230720</v>
      </c>
      <c r="R78" s="11" t="s">
        <v>467</v>
      </c>
      <c r="S78" s="11">
        <f>IF(MOD(COUNT($G$2:G78),4)=0,G78-G75,0)</f>
        <v>0</v>
      </c>
    </row>
    <row r="79" spans="1:19">
      <c r="A79" s="11">
        <v>0</v>
      </c>
      <c r="B79" s="11" t="s">
        <v>816</v>
      </c>
      <c r="G79" s="12">
        <v>45127</v>
      </c>
      <c r="H79" s="11">
        <v>0</v>
      </c>
      <c r="J79" s="11">
        <v>99.4375</v>
      </c>
      <c r="K79" s="11">
        <v>1000</v>
      </c>
      <c r="L79" s="11">
        <v>2</v>
      </c>
      <c r="M79" s="11">
        <v>2.839</v>
      </c>
      <c r="N79" s="11" t="s">
        <v>499</v>
      </c>
      <c r="O79" s="11" t="s">
        <v>54</v>
      </c>
      <c r="P79" s="11" t="s">
        <v>59</v>
      </c>
      <c r="Q79" s="11">
        <v>20230720</v>
      </c>
      <c r="R79" s="11" t="s">
        <v>467</v>
      </c>
      <c r="S79" s="11">
        <f>IF(MOD(COUNT($G$2:G79),4)=0,G79-G76,0)</f>
        <v>0</v>
      </c>
    </row>
    <row r="80" spans="1:19">
      <c r="A80" s="11">
        <v>0</v>
      </c>
      <c r="B80" s="11" t="s">
        <v>817</v>
      </c>
      <c r="G80" s="12">
        <v>45131</v>
      </c>
      <c r="H80" s="11">
        <v>0</v>
      </c>
      <c r="J80" s="11">
        <v>100.2003</v>
      </c>
      <c r="K80" s="11">
        <v>1000</v>
      </c>
      <c r="L80" s="11">
        <v>2</v>
      </c>
      <c r="M80" s="11">
        <v>2.0348999999999999</v>
      </c>
      <c r="N80" s="11" t="s">
        <v>695</v>
      </c>
      <c r="O80" s="11" t="s">
        <v>54</v>
      </c>
      <c r="P80" s="11" t="s">
        <v>55</v>
      </c>
      <c r="Q80" s="11">
        <v>20230724</v>
      </c>
      <c r="R80" s="11" t="s">
        <v>467</v>
      </c>
      <c r="S80" s="11">
        <f>IF(MOD(COUNT($G$2:G80),4)=0,G80-G77,0)</f>
        <v>0</v>
      </c>
    </row>
    <row r="81" spans="1:19">
      <c r="A81" s="11">
        <v>0</v>
      </c>
      <c r="B81" s="11" t="s">
        <v>818</v>
      </c>
      <c r="G81" s="12">
        <v>45131</v>
      </c>
      <c r="H81" s="11">
        <v>0</v>
      </c>
      <c r="J81" s="11">
        <v>99.590599999999995</v>
      </c>
      <c r="K81" s="11">
        <v>1000</v>
      </c>
      <c r="L81" s="11">
        <v>2</v>
      </c>
      <c r="M81" s="11">
        <v>2.82</v>
      </c>
      <c r="N81" s="11" t="s">
        <v>499</v>
      </c>
      <c r="O81" s="11" t="s">
        <v>54</v>
      </c>
      <c r="P81" s="11" t="s">
        <v>59</v>
      </c>
      <c r="Q81" s="11">
        <v>20230724</v>
      </c>
      <c r="R81" s="11" t="s">
        <v>467</v>
      </c>
      <c r="S81" s="11">
        <f>IF(MOD(COUNT($G$2:G81),4)=0,G81-G78,0)</f>
        <v>4</v>
      </c>
    </row>
    <row r="82" spans="1:19">
      <c r="A82" s="11">
        <v>0</v>
      </c>
      <c r="B82" s="11" t="s">
        <v>819</v>
      </c>
      <c r="G82" s="12">
        <v>45132</v>
      </c>
      <c r="H82" s="11">
        <v>0</v>
      </c>
      <c r="J82" s="11">
        <v>99.254499999999993</v>
      </c>
      <c r="K82" s="11">
        <v>1000</v>
      </c>
      <c r="L82" s="11">
        <v>2</v>
      </c>
      <c r="M82" s="11">
        <v>2.8620000000000001</v>
      </c>
      <c r="N82" s="11" t="s">
        <v>499</v>
      </c>
      <c r="O82" s="11" t="s">
        <v>54</v>
      </c>
      <c r="P82" s="11" t="s">
        <v>55</v>
      </c>
      <c r="Q82" s="11">
        <v>20230725</v>
      </c>
      <c r="R82" s="11" t="s">
        <v>467</v>
      </c>
      <c r="S82" s="11">
        <f>IF(MOD(COUNT($G$2:G82),4)=0,G82-G79,0)</f>
        <v>0</v>
      </c>
    </row>
    <row r="83" spans="1:19">
      <c r="A83" s="11">
        <v>0</v>
      </c>
      <c r="B83" s="11" t="s">
        <v>820</v>
      </c>
      <c r="G83" s="12">
        <v>45132</v>
      </c>
      <c r="H83" s="11">
        <v>0</v>
      </c>
      <c r="J83" s="11">
        <v>100.2033</v>
      </c>
      <c r="K83" s="11">
        <v>1000</v>
      </c>
      <c r="L83" s="11">
        <v>2</v>
      </c>
      <c r="M83" s="11">
        <v>2.0299999999999998</v>
      </c>
      <c r="N83" s="11" t="s">
        <v>695</v>
      </c>
      <c r="O83" s="11" t="s">
        <v>54</v>
      </c>
      <c r="P83" s="11" t="s">
        <v>59</v>
      </c>
      <c r="Q83" s="11">
        <v>20230725</v>
      </c>
      <c r="R83" s="11" t="s">
        <v>467</v>
      </c>
      <c r="S83" s="11">
        <f>IF(MOD(COUNT($G$2:G83),4)=0,G83-G80,0)</f>
        <v>0</v>
      </c>
    </row>
    <row r="84" spans="1:19">
      <c r="A84" s="11">
        <v>0</v>
      </c>
      <c r="B84" s="11" t="s">
        <v>821</v>
      </c>
      <c r="G84" s="12">
        <v>45133</v>
      </c>
      <c r="H84" s="11">
        <v>0</v>
      </c>
      <c r="J84" s="11">
        <v>99.150899999999993</v>
      </c>
      <c r="K84" s="11">
        <v>1000</v>
      </c>
      <c r="L84" s="11">
        <v>2</v>
      </c>
      <c r="M84" s="11">
        <v>2.875</v>
      </c>
      <c r="N84" s="11" t="s">
        <v>499</v>
      </c>
      <c r="O84" s="11" t="s">
        <v>54</v>
      </c>
      <c r="P84" s="11" t="s">
        <v>55</v>
      </c>
      <c r="Q84" s="11">
        <v>20230726</v>
      </c>
      <c r="R84" s="11" t="s">
        <v>467</v>
      </c>
      <c r="S84" s="11">
        <f>IF(MOD(COUNT($G$2:G84),4)=0,G84-G81,0)</f>
        <v>0</v>
      </c>
    </row>
    <row r="85" spans="1:19">
      <c r="A85" s="11">
        <v>0</v>
      </c>
      <c r="B85" s="11" t="s">
        <v>822</v>
      </c>
      <c r="G85" s="12">
        <v>45133</v>
      </c>
      <c r="H85" s="11">
        <v>0</v>
      </c>
      <c r="J85" s="11">
        <v>100.18340000000001</v>
      </c>
      <c r="K85" s="11">
        <v>1000</v>
      </c>
      <c r="L85" s="11">
        <v>2</v>
      </c>
      <c r="M85" s="11">
        <v>2.0598999999999998</v>
      </c>
      <c r="N85" s="11" t="s">
        <v>695</v>
      </c>
      <c r="O85" s="11" t="s">
        <v>54</v>
      </c>
      <c r="P85" s="11" t="s">
        <v>59</v>
      </c>
      <c r="Q85" s="11">
        <v>20230726</v>
      </c>
      <c r="R85" s="11" t="s">
        <v>467</v>
      </c>
      <c r="S85" s="11">
        <f>IF(MOD(COUNT($G$2:G85),4)=0,G85-G82,0)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0713-B42E-4928-B906-3366AB95050A}">
  <dimension ref="A1:S21"/>
  <sheetViews>
    <sheetView workbookViewId="0">
      <selection activeCell="S2" sqref="S2"/>
    </sheetView>
  </sheetViews>
  <sheetFormatPr defaultRowHeight="14.4"/>
  <cols>
    <col min="1" max="18" width="8.88671875" style="11"/>
  </cols>
  <sheetData>
    <row r="1" spans="1:19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  <c r="S1">
        <f>SUM(S5:S21)</f>
        <v>17</v>
      </c>
    </row>
    <row r="2" spans="1:19">
      <c r="A2" s="11">
        <v>0</v>
      </c>
      <c r="B2" s="11" t="s">
        <v>718</v>
      </c>
      <c r="G2" s="12">
        <v>44826</v>
      </c>
      <c r="H2" s="11">
        <v>0</v>
      </c>
      <c r="J2" s="11">
        <v>100.7567</v>
      </c>
      <c r="K2" s="11">
        <v>1000</v>
      </c>
      <c r="L2" s="11">
        <v>2</v>
      </c>
      <c r="M2" s="11">
        <v>2.9049999999999998</v>
      </c>
      <c r="N2" s="11" t="s">
        <v>719</v>
      </c>
      <c r="O2" s="11" t="s">
        <v>54</v>
      </c>
      <c r="P2" s="11" t="s">
        <v>55</v>
      </c>
      <c r="Q2" s="11">
        <v>20220922</v>
      </c>
      <c r="R2" s="11" t="s">
        <v>467</v>
      </c>
    </row>
    <row r="3" spans="1:19">
      <c r="A3" s="11">
        <v>0</v>
      </c>
      <c r="B3" s="11" t="s">
        <v>720</v>
      </c>
      <c r="G3" s="12">
        <v>44826</v>
      </c>
      <c r="H3" s="11">
        <v>0</v>
      </c>
      <c r="J3" s="11">
        <v>100.8583</v>
      </c>
      <c r="K3" s="11">
        <v>1000</v>
      </c>
      <c r="L3" s="11">
        <v>2</v>
      </c>
      <c r="M3" s="11">
        <v>2.875</v>
      </c>
      <c r="N3" s="11" t="s">
        <v>469</v>
      </c>
      <c r="O3" s="11" t="s">
        <v>54</v>
      </c>
      <c r="P3" s="11" t="s">
        <v>59</v>
      </c>
      <c r="Q3" s="11">
        <v>20220922</v>
      </c>
      <c r="R3" s="11" t="s">
        <v>467</v>
      </c>
    </row>
    <row r="4" spans="1:19">
      <c r="A4" s="11">
        <v>0</v>
      </c>
      <c r="B4" s="11" t="s">
        <v>721</v>
      </c>
      <c r="G4" s="12">
        <v>44827</v>
      </c>
      <c r="H4" s="11">
        <v>0</v>
      </c>
      <c r="J4" s="11">
        <v>100.7328</v>
      </c>
      <c r="K4" s="11">
        <v>1000</v>
      </c>
      <c r="L4" s="11">
        <v>2</v>
      </c>
      <c r="M4" s="11">
        <v>2.89</v>
      </c>
      <c r="N4" s="11" t="s">
        <v>469</v>
      </c>
      <c r="O4" s="11" t="s">
        <v>54</v>
      </c>
      <c r="P4" s="11" t="s">
        <v>55</v>
      </c>
      <c r="Q4" s="11">
        <v>20220923</v>
      </c>
      <c r="R4" s="11" t="s">
        <v>467</v>
      </c>
    </row>
    <row r="5" spans="1:19">
      <c r="A5" s="11">
        <v>0</v>
      </c>
      <c r="B5" s="11" t="s">
        <v>722</v>
      </c>
      <c r="G5" s="12">
        <v>44827</v>
      </c>
      <c r="H5" s="11">
        <v>0</v>
      </c>
      <c r="J5" s="11">
        <v>101.1703</v>
      </c>
      <c r="K5" s="11">
        <v>1000</v>
      </c>
      <c r="L5" s="11">
        <v>2</v>
      </c>
      <c r="M5" s="11">
        <v>2.8210000000000002</v>
      </c>
      <c r="N5" s="11" t="s">
        <v>481</v>
      </c>
      <c r="O5" s="11" t="s">
        <v>54</v>
      </c>
      <c r="P5" s="11" t="s">
        <v>59</v>
      </c>
      <c r="Q5" s="11">
        <v>20220923</v>
      </c>
      <c r="R5" s="11" t="s">
        <v>467</v>
      </c>
      <c r="S5">
        <f>IF(MOD(COUNT($G$2:G5),4)=0,G5-G2,0)</f>
        <v>1</v>
      </c>
    </row>
    <row r="6" spans="1:19">
      <c r="A6" s="11">
        <v>0</v>
      </c>
      <c r="B6" s="11" t="s">
        <v>723</v>
      </c>
      <c r="G6" s="12">
        <v>44890</v>
      </c>
      <c r="H6" s="11">
        <v>0</v>
      </c>
      <c r="J6" s="11">
        <v>99.935699999999997</v>
      </c>
      <c r="K6" s="11">
        <v>1000</v>
      </c>
      <c r="L6" s="11">
        <v>2</v>
      </c>
      <c r="M6" s="11">
        <v>2.9666000000000001</v>
      </c>
      <c r="N6" s="11" t="s">
        <v>481</v>
      </c>
      <c r="O6" s="11" t="s">
        <v>54</v>
      </c>
      <c r="P6" s="11" t="s">
        <v>55</v>
      </c>
      <c r="Q6" s="11">
        <v>20221125</v>
      </c>
      <c r="R6" s="11" t="s">
        <v>467</v>
      </c>
      <c r="S6">
        <f>IF(MOD(COUNT($G$2:G6),4)=0,G6-G3,0)</f>
        <v>0</v>
      </c>
    </row>
    <row r="7" spans="1:19">
      <c r="A7" s="11">
        <v>0</v>
      </c>
      <c r="B7" s="11" t="s">
        <v>724</v>
      </c>
      <c r="G7" s="12">
        <v>44890</v>
      </c>
      <c r="H7" s="11">
        <v>0</v>
      </c>
      <c r="J7" s="11">
        <v>99.900499999999994</v>
      </c>
      <c r="K7" s="11">
        <v>1000</v>
      </c>
      <c r="L7" s="11">
        <v>2</v>
      </c>
      <c r="M7" s="11">
        <v>2.9910000000000001</v>
      </c>
      <c r="N7" s="11" t="s">
        <v>469</v>
      </c>
      <c r="O7" s="11" t="s">
        <v>54</v>
      </c>
      <c r="P7" s="11" t="s">
        <v>59</v>
      </c>
      <c r="Q7" s="11">
        <v>20221125</v>
      </c>
      <c r="R7" s="11" t="s">
        <v>467</v>
      </c>
      <c r="S7">
        <f>IF(MOD(COUNT($G$2:G7),4)=0,G7-G4,0)</f>
        <v>0</v>
      </c>
    </row>
    <row r="8" spans="1:19">
      <c r="A8" s="11">
        <v>0</v>
      </c>
      <c r="B8" s="11" t="s">
        <v>725</v>
      </c>
      <c r="G8" s="12">
        <v>44894</v>
      </c>
      <c r="H8" s="11">
        <v>0</v>
      </c>
      <c r="J8" s="11">
        <v>98.964200000000005</v>
      </c>
      <c r="K8" s="11">
        <v>1000</v>
      </c>
      <c r="L8" s="11">
        <v>2</v>
      </c>
      <c r="M8" s="11">
        <v>3.1074999999999999</v>
      </c>
      <c r="N8" s="11" t="s">
        <v>469</v>
      </c>
      <c r="O8" s="11" t="s">
        <v>54</v>
      </c>
      <c r="P8" s="11" t="s">
        <v>55</v>
      </c>
      <c r="Q8" s="11">
        <v>20221129</v>
      </c>
      <c r="R8" s="11" t="s">
        <v>467</v>
      </c>
      <c r="S8">
        <f>IF(MOD(COUNT($G$2:G8),4)=0,G8-G5,0)</f>
        <v>0</v>
      </c>
    </row>
    <row r="9" spans="1:19">
      <c r="A9" s="11">
        <v>0</v>
      </c>
      <c r="B9" s="11" t="s">
        <v>726</v>
      </c>
      <c r="G9" s="12">
        <v>44894</v>
      </c>
      <c r="H9" s="11">
        <v>0</v>
      </c>
      <c r="J9" s="11">
        <v>99.617900000000006</v>
      </c>
      <c r="K9" s="11">
        <v>1000</v>
      </c>
      <c r="L9" s="11">
        <v>2</v>
      </c>
      <c r="M9" s="11">
        <v>3.0049999999999999</v>
      </c>
      <c r="N9" s="11" t="s">
        <v>481</v>
      </c>
      <c r="O9" s="11" t="s">
        <v>54</v>
      </c>
      <c r="P9" s="11" t="s">
        <v>59</v>
      </c>
      <c r="Q9" s="11">
        <v>20221129</v>
      </c>
      <c r="R9" s="11" t="s">
        <v>467</v>
      </c>
      <c r="S9">
        <f>IF(MOD(COUNT($G$2:G9),4)=0,G9-G6,0)</f>
        <v>4</v>
      </c>
    </row>
    <row r="10" spans="1:19">
      <c r="A10" s="11">
        <v>0</v>
      </c>
      <c r="B10" s="11" t="s">
        <v>727</v>
      </c>
      <c r="G10" s="12">
        <v>44897</v>
      </c>
      <c r="H10" s="11">
        <v>0</v>
      </c>
      <c r="J10" s="11">
        <v>99.363900000000001</v>
      </c>
      <c r="K10" s="11">
        <v>1000</v>
      </c>
      <c r="L10" s="11">
        <v>2</v>
      </c>
      <c r="M10" s="11">
        <v>3.036</v>
      </c>
      <c r="N10" s="11" t="s">
        <v>481</v>
      </c>
      <c r="O10" s="11" t="s">
        <v>54</v>
      </c>
      <c r="P10" s="11" t="s">
        <v>55</v>
      </c>
      <c r="Q10" s="11">
        <v>20221202</v>
      </c>
      <c r="R10" s="11" t="s">
        <v>467</v>
      </c>
      <c r="S10">
        <f>IF(MOD(COUNT($G$2:G10),4)=0,G10-G7,0)</f>
        <v>0</v>
      </c>
    </row>
    <row r="11" spans="1:19">
      <c r="A11" s="11">
        <v>0</v>
      </c>
      <c r="B11" s="11" t="s">
        <v>728</v>
      </c>
      <c r="G11" s="12">
        <v>44897</v>
      </c>
      <c r="H11" s="11">
        <v>0</v>
      </c>
      <c r="J11" s="11">
        <v>99.305599999999998</v>
      </c>
      <c r="K11" s="11">
        <v>1000</v>
      </c>
      <c r="L11" s="11">
        <v>2</v>
      </c>
      <c r="M11" s="11">
        <v>3.0649999999999999</v>
      </c>
      <c r="N11" s="11" t="s">
        <v>469</v>
      </c>
      <c r="O11" s="11" t="s">
        <v>54</v>
      </c>
      <c r="P11" s="11" t="s">
        <v>59</v>
      </c>
      <c r="Q11" s="11">
        <v>20221202</v>
      </c>
      <c r="R11" s="11" t="s">
        <v>467</v>
      </c>
      <c r="S11">
        <f>IF(MOD(COUNT($G$2:G11),4)=0,G11-G8,0)</f>
        <v>0</v>
      </c>
    </row>
    <row r="12" spans="1:19">
      <c r="A12" s="11">
        <v>0</v>
      </c>
      <c r="B12" s="11" t="s">
        <v>729</v>
      </c>
      <c r="G12" s="12">
        <v>44903</v>
      </c>
      <c r="H12" s="11">
        <v>0</v>
      </c>
      <c r="J12" s="11">
        <v>99.331599999999995</v>
      </c>
      <c r="K12" s="11">
        <v>1000</v>
      </c>
      <c r="L12" s="11">
        <v>2</v>
      </c>
      <c r="M12" s="11">
        <v>3.04</v>
      </c>
      <c r="N12" s="11" t="s">
        <v>481</v>
      </c>
      <c r="O12" s="11" t="s">
        <v>54</v>
      </c>
      <c r="P12" s="11" t="s">
        <v>55</v>
      </c>
      <c r="Q12" s="11">
        <v>20221208</v>
      </c>
      <c r="R12" s="11" t="s">
        <v>467</v>
      </c>
      <c r="S12">
        <f>IF(MOD(COUNT($G$2:G12),4)=0,G12-G9,0)</f>
        <v>0</v>
      </c>
    </row>
    <row r="13" spans="1:19">
      <c r="A13" s="11">
        <v>0</v>
      </c>
      <c r="B13" s="11" t="s">
        <v>730</v>
      </c>
      <c r="G13" s="12">
        <v>44903</v>
      </c>
      <c r="H13" s="11">
        <v>0</v>
      </c>
      <c r="J13" s="11">
        <v>99.306399999999996</v>
      </c>
      <c r="K13" s="11">
        <v>1000</v>
      </c>
      <c r="L13" s="11">
        <v>2</v>
      </c>
      <c r="M13" s="11">
        <v>3.0649999999999999</v>
      </c>
      <c r="N13" s="11" t="s">
        <v>469</v>
      </c>
      <c r="O13" s="11" t="s">
        <v>54</v>
      </c>
      <c r="P13" s="11" t="s">
        <v>59</v>
      </c>
      <c r="Q13" s="11">
        <v>20221208</v>
      </c>
      <c r="R13" s="11" t="s">
        <v>467</v>
      </c>
      <c r="S13">
        <f>IF(MOD(COUNT($G$2:G13),4)=0,G13-G10,0)</f>
        <v>6</v>
      </c>
    </row>
    <row r="14" spans="1:19">
      <c r="A14" s="11">
        <v>0</v>
      </c>
      <c r="B14" s="11" t="s">
        <v>731</v>
      </c>
      <c r="G14" s="12">
        <v>44921</v>
      </c>
      <c r="H14" s="11">
        <v>0</v>
      </c>
      <c r="J14" s="11">
        <v>99.349100000000007</v>
      </c>
      <c r="K14" s="11">
        <v>1000</v>
      </c>
      <c r="L14" s="11">
        <v>2</v>
      </c>
      <c r="M14" s="11">
        <v>3.0600999999999998</v>
      </c>
      <c r="N14" s="11" t="s">
        <v>469</v>
      </c>
      <c r="O14" s="11" t="s">
        <v>54</v>
      </c>
      <c r="P14" s="11" t="s">
        <v>55</v>
      </c>
      <c r="Q14" s="11">
        <v>20221226</v>
      </c>
      <c r="R14" s="11" t="s">
        <v>467</v>
      </c>
      <c r="S14">
        <f>IF(MOD(COUNT($G$2:G14),4)=0,G14-G11,0)</f>
        <v>0</v>
      </c>
    </row>
    <row r="15" spans="1:19">
      <c r="A15" s="11">
        <v>0</v>
      </c>
      <c r="B15" s="11" t="s">
        <v>732</v>
      </c>
      <c r="G15" s="12">
        <v>44921</v>
      </c>
      <c r="H15" s="11">
        <v>0</v>
      </c>
      <c r="J15" s="11">
        <v>99.693799999999996</v>
      </c>
      <c r="K15" s="11">
        <v>1000</v>
      </c>
      <c r="L15" s="11">
        <v>2</v>
      </c>
      <c r="M15" s="11">
        <v>2.996</v>
      </c>
      <c r="N15" s="11" t="s">
        <v>481</v>
      </c>
      <c r="O15" s="11" t="s">
        <v>54</v>
      </c>
      <c r="P15" s="11" t="s">
        <v>59</v>
      </c>
      <c r="Q15" s="11">
        <v>20221226</v>
      </c>
      <c r="R15" s="11" t="s">
        <v>467</v>
      </c>
      <c r="S15">
        <f>IF(MOD(COUNT($G$2:G15),4)=0,G15-G12,0)</f>
        <v>0</v>
      </c>
    </row>
    <row r="16" spans="1:19">
      <c r="A16" s="11">
        <v>0</v>
      </c>
      <c r="B16" s="11" t="s">
        <v>733</v>
      </c>
      <c r="G16" s="12">
        <v>44925</v>
      </c>
      <c r="H16" s="11">
        <v>0</v>
      </c>
      <c r="J16" s="11">
        <v>98.147499999999994</v>
      </c>
      <c r="K16" s="11">
        <v>1000</v>
      </c>
      <c r="L16" s="11">
        <v>2</v>
      </c>
      <c r="M16" s="11">
        <v>2.99</v>
      </c>
      <c r="N16" s="11" t="s">
        <v>499</v>
      </c>
      <c r="O16" s="11" t="s">
        <v>54</v>
      </c>
      <c r="P16" s="11" t="s">
        <v>55</v>
      </c>
      <c r="Q16" s="11">
        <v>20221230</v>
      </c>
      <c r="R16" s="11" t="s">
        <v>467</v>
      </c>
      <c r="S16">
        <f>IF(MOD(COUNT($G$2:G16),4)=0,G16-G13,0)</f>
        <v>0</v>
      </c>
    </row>
    <row r="17" spans="1:19">
      <c r="A17" s="11">
        <v>0</v>
      </c>
      <c r="B17" s="11" t="s">
        <v>734</v>
      </c>
      <c r="G17" s="12">
        <v>44925</v>
      </c>
      <c r="H17" s="11">
        <v>0</v>
      </c>
      <c r="J17" s="11">
        <v>99.661199999999994</v>
      </c>
      <c r="K17" s="11">
        <v>1000</v>
      </c>
      <c r="L17" s="11">
        <v>2</v>
      </c>
      <c r="M17" s="11">
        <v>3</v>
      </c>
      <c r="N17" s="11" t="s">
        <v>481</v>
      </c>
      <c r="O17" s="11" t="s">
        <v>54</v>
      </c>
      <c r="P17" s="11" t="s">
        <v>59</v>
      </c>
      <c r="Q17" s="11">
        <v>20221230</v>
      </c>
      <c r="R17" s="11" t="s">
        <v>467</v>
      </c>
      <c r="S17">
        <f>IF(MOD(COUNT($G$2:G17),4)=0,G17-G14,0)</f>
        <v>4</v>
      </c>
    </row>
    <row r="18" spans="1:19">
      <c r="A18" s="11">
        <v>0</v>
      </c>
      <c r="B18" s="11" t="s">
        <v>735</v>
      </c>
      <c r="G18" s="12">
        <v>45056</v>
      </c>
      <c r="H18" s="11">
        <v>0</v>
      </c>
      <c r="J18" s="11">
        <v>100.27160000000001</v>
      </c>
      <c r="K18" s="11">
        <v>1000</v>
      </c>
      <c r="L18" s="11">
        <v>2</v>
      </c>
      <c r="M18" s="11">
        <v>2.9249999999999998</v>
      </c>
      <c r="N18" s="11" t="s">
        <v>481</v>
      </c>
      <c r="O18" s="11" t="s">
        <v>54</v>
      </c>
      <c r="P18" s="11" t="s">
        <v>55</v>
      </c>
      <c r="Q18" s="11">
        <v>20230510</v>
      </c>
      <c r="R18" s="11" t="s">
        <v>467</v>
      </c>
      <c r="S18">
        <f>IF(MOD(COUNT($G$2:G18),4)=0,G18-G15,0)</f>
        <v>0</v>
      </c>
    </row>
    <row r="19" spans="1:19">
      <c r="A19" s="11">
        <v>0</v>
      </c>
      <c r="B19" s="11" t="s">
        <v>736</v>
      </c>
      <c r="G19" s="12">
        <v>45056</v>
      </c>
      <c r="H19" s="11">
        <v>0</v>
      </c>
      <c r="J19" s="11">
        <v>98.766300000000001</v>
      </c>
      <c r="K19" s="11">
        <v>1000</v>
      </c>
      <c r="L19" s="11">
        <v>2</v>
      </c>
      <c r="M19" s="11">
        <v>2.92</v>
      </c>
      <c r="N19" s="11" t="s">
        <v>499</v>
      </c>
      <c r="O19" s="11" t="s">
        <v>54</v>
      </c>
      <c r="P19" s="11" t="s">
        <v>59</v>
      </c>
      <c r="Q19" s="11">
        <v>20230510</v>
      </c>
      <c r="R19" s="11" t="s">
        <v>467</v>
      </c>
      <c r="S19">
        <f>IF(MOD(COUNT($G$2:G19),4)=0,G19-G16,0)</f>
        <v>0</v>
      </c>
    </row>
    <row r="20" spans="1:19">
      <c r="A20" s="11">
        <v>0</v>
      </c>
      <c r="B20" s="11" t="s">
        <v>737</v>
      </c>
      <c r="G20" s="12">
        <v>45058</v>
      </c>
      <c r="H20" s="11">
        <v>0</v>
      </c>
      <c r="J20" s="11">
        <v>100.3516</v>
      </c>
      <c r="K20" s="11">
        <v>1000</v>
      </c>
      <c r="L20" s="11">
        <v>2</v>
      </c>
      <c r="M20" s="11">
        <v>2.915</v>
      </c>
      <c r="N20" s="11" t="s">
        <v>481</v>
      </c>
      <c r="O20" s="11" t="s">
        <v>54</v>
      </c>
      <c r="P20" s="11" t="s">
        <v>55</v>
      </c>
      <c r="Q20" s="11">
        <v>20230512</v>
      </c>
      <c r="R20" s="11" t="s">
        <v>467</v>
      </c>
      <c r="S20">
        <f>IF(MOD(COUNT($G$2:G20),4)=0,G20-G17,0)</f>
        <v>0</v>
      </c>
    </row>
    <row r="21" spans="1:19">
      <c r="A21" s="11">
        <v>0</v>
      </c>
      <c r="B21" s="11" t="s">
        <v>738</v>
      </c>
      <c r="G21" s="12">
        <v>45058</v>
      </c>
      <c r="H21" s="11">
        <v>0</v>
      </c>
      <c r="J21" s="11">
        <v>98.880899999999997</v>
      </c>
      <c r="K21" s="11">
        <v>1000</v>
      </c>
      <c r="L21" s="11">
        <v>2</v>
      </c>
      <c r="M21" s="11">
        <v>2.9060000000000001</v>
      </c>
      <c r="N21" s="11" t="s">
        <v>499</v>
      </c>
      <c r="O21" s="11" t="s">
        <v>54</v>
      </c>
      <c r="P21" s="11" t="s">
        <v>59</v>
      </c>
      <c r="Q21" s="11">
        <v>20230512</v>
      </c>
      <c r="R21" s="11" t="s">
        <v>467</v>
      </c>
      <c r="S21">
        <f>IF(MOD(COUNT($G$2:G21),4)=0,G21-G18,0)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2A66-0A6D-4599-9A8A-37F6F86F03D7}">
  <dimension ref="A1:S85"/>
  <sheetViews>
    <sheetView workbookViewId="0">
      <selection activeCell="S2" sqref="S2"/>
    </sheetView>
  </sheetViews>
  <sheetFormatPr defaultRowHeight="14.4"/>
  <cols>
    <col min="1" max="6" width="8.88671875" style="8"/>
    <col min="7" max="7" width="14.6640625" style="8" bestFit="1" customWidth="1"/>
    <col min="8" max="18" width="8.88671875" style="8"/>
  </cols>
  <sheetData>
    <row r="1" spans="1:19">
      <c r="A1" s="8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>
        <f>SUM(S5:S85)</f>
        <v>34</v>
      </c>
    </row>
    <row r="2" spans="1:19">
      <c r="A2" s="8">
        <v>0</v>
      </c>
      <c r="B2" s="8" t="s">
        <v>626</v>
      </c>
      <c r="G2" s="9">
        <v>44784</v>
      </c>
      <c r="H2" s="8">
        <v>0</v>
      </c>
      <c r="J2" s="8">
        <v>99.971199999999996</v>
      </c>
      <c r="K2" s="8">
        <v>1000</v>
      </c>
      <c r="L2" s="8">
        <v>2</v>
      </c>
      <c r="M2" s="8">
        <v>1.86</v>
      </c>
      <c r="N2" s="8" t="s">
        <v>627</v>
      </c>
      <c r="O2" s="8" t="s">
        <v>54</v>
      </c>
      <c r="P2" s="8" t="s">
        <v>55</v>
      </c>
      <c r="Q2" s="8">
        <v>20220811</v>
      </c>
      <c r="R2" s="8" t="s">
        <v>467</v>
      </c>
    </row>
    <row r="3" spans="1:19">
      <c r="A3" s="8">
        <v>0</v>
      </c>
      <c r="B3" s="8" t="s">
        <v>628</v>
      </c>
      <c r="G3" s="9">
        <v>44784</v>
      </c>
      <c r="H3" s="8">
        <v>0</v>
      </c>
      <c r="J3" s="8">
        <v>100.0825</v>
      </c>
      <c r="K3" s="8">
        <v>1000</v>
      </c>
      <c r="L3" s="8">
        <v>2</v>
      </c>
      <c r="M3" s="8">
        <v>2.6284999999999998</v>
      </c>
      <c r="N3" s="8" t="s">
        <v>629</v>
      </c>
      <c r="O3" s="8" t="s">
        <v>54</v>
      </c>
      <c r="P3" s="8" t="s">
        <v>59</v>
      </c>
      <c r="Q3" s="8">
        <v>20220811</v>
      </c>
      <c r="R3" s="8" t="s">
        <v>467</v>
      </c>
    </row>
    <row r="4" spans="1:19">
      <c r="A4" s="8">
        <v>0</v>
      </c>
      <c r="B4" s="8" t="s">
        <v>630</v>
      </c>
      <c r="G4" s="9">
        <v>44785</v>
      </c>
      <c r="H4" s="8">
        <v>0</v>
      </c>
      <c r="J4" s="8">
        <v>99.986500000000007</v>
      </c>
      <c r="K4" s="8">
        <v>1000</v>
      </c>
      <c r="L4" s="8">
        <v>2</v>
      </c>
      <c r="M4" s="8">
        <v>1.84</v>
      </c>
      <c r="N4" s="8" t="s">
        <v>627</v>
      </c>
      <c r="O4" s="8" t="s">
        <v>54</v>
      </c>
      <c r="P4" s="8" t="s">
        <v>55</v>
      </c>
      <c r="Q4" s="8">
        <v>20220812</v>
      </c>
      <c r="R4" s="8" t="s">
        <v>467</v>
      </c>
    </row>
    <row r="5" spans="1:19">
      <c r="A5" s="8">
        <v>0</v>
      </c>
      <c r="B5" s="8" t="s">
        <v>631</v>
      </c>
      <c r="G5" s="9">
        <v>44785</v>
      </c>
      <c r="H5" s="8">
        <v>0</v>
      </c>
      <c r="J5" s="8">
        <v>100.2343</v>
      </c>
      <c r="K5" s="8">
        <v>1000</v>
      </c>
      <c r="L5" s="8">
        <v>2</v>
      </c>
      <c r="M5" s="8">
        <v>2.5924999999999998</v>
      </c>
      <c r="N5" s="8" t="s">
        <v>629</v>
      </c>
      <c r="O5" s="8" t="s">
        <v>54</v>
      </c>
      <c r="P5" s="8" t="s">
        <v>59</v>
      </c>
      <c r="Q5" s="8">
        <v>20220812</v>
      </c>
      <c r="R5" s="8" t="s">
        <v>467</v>
      </c>
      <c r="S5">
        <f>IF(MOD(COUNT($G$2:G5),4)=0,G5-G2,0)</f>
        <v>1</v>
      </c>
    </row>
    <row r="6" spans="1:19">
      <c r="A6" s="8">
        <v>0</v>
      </c>
      <c r="B6" s="8" t="s">
        <v>632</v>
      </c>
      <c r="G6" s="9">
        <v>44788</v>
      </c>
      <c r="H6" s="8">
        <v>0</v>
      </c>
      <c r="J6" s="8">
        <v>100.21299999999999</v>
      </c>
      <c r="K6" s="8">
        <v>1000</v>
      </c>
      <c r="L6" s="8">
        <v>2</v>
      </c>
      <c r="M6" s="8">
        <v>2.5975000000000001</v>
      </c>
      <c r="N6" s="8" t="s">
        <v>629</v>
      </c>
      <c r="O6" s="8" t="s">
        <v>54</v>
      </c>
      <c r="P6" s="8" t="s">
        <v>55</v>
      </c>
      <c r="Q6" s="8">
        <v>20220815</v>
      </c>
      <c r="R6" s="8" t="s">
        <v>467</v>
      </c>
      <c r="S6">
        <f>IF(MOD(COUNT($G$2:G6),4)=0,G6-G3,0)</f>
        <v>0</v>
      </c>
    </row>
    <row r="7" spans="1:19">
      <c r="A7" s="8">
        <v>0</v>
      </c>
      <c r="B7" s="8" t="s">
        <v>633</v>
      </c>
      <c r="G7" s="9">
        <v>44788</v>
      </c>
      <c r="H7" s="8">
        <v>0</v>
      </c>
      <c r="J7" s="8">
        <v>100.0359</v>
      </c>
      <c r="K7" s="8">
        <v>1000</v>
      </c>
      <c r="L7" s="8">
        <v>2</v>
      </c>
      <c r="M7" s="8">
        <v>1.7749999999999999</v>
      </c>
      <c r="N7" s="8" t="s">
        <v>627</v>
      </c>
      <c r="O7" s="8" t="s">
        <v>54</v>
      </c>
      <c r="P7" s="8" t="s">
        <v>59</v>
      </c>
      <c r="Q7" s="8">
        <v>20220815</v>
      </c>
      <c r="R7" s="8" t="s">
        <v>467</v>
      </c>
      <c r="S7">
        <f>IF(MOD(COUNT($G$2:G7),4)=0,G7-G4,0)</f>
        <v>0</v>
      </c>
    </row>
    <row r="8" spans="1:19">
      <c r="A8" s="8">
        <v>0</v>
      </c>
      <c r="B8" s="8" t="s">
        <v>634</v>
      </c>
      <c r="G8" s="9">
        <v>44789</v>
      </c>
      <c r="H8" s="8">
        <v>0</v>
      </c>
      <c r="J8" s="8">
        <v>100.0468</v>
      </c>
      <c r="K8" s="8">
        <v>1000</v>
      </c>
      <c r="L8" s="8">
        <v>2</v>
      </c>
      <c r="M8" s="8">
        <v>1.7601</v>
      </c>
      <c r="N8" s="8" t="s">
        <v>627</v>
      </c>
      <c r="O8" s="8" t="s">
        <v>54</v>
      </c>
      <c r="P8" s="8" t="s">
        <v>55</v>
      </c>
      <c r="Q8" s="8">
        <v>20220816</v>
      </c>
      <c r="R8" s="8" t="s">
        <v>467</v>
      </c>
      <c r="S8">
        <f>IF(MOD(COUNT($G$2:G8),4)=0,G8-G5,0)</f>
        <v>0</v>
      </c>
    </row>
    <row r="9" spans="1:19">
      <c r="A9" s="8">
        <v>0</v>
      </c>
      <c r="B9" s="8" t="s">
        <v>635</v>
      </c>
      <c r="G9" s="9">
        <v>44789</v>
      </c>
      <c r="H9" s="8">
        <v>0</v>
      </c>
      <c r="J9" s="8">
        <v>100.6897</v>
      </c>
      <c r="K9" s="8">
        <v>1000</v>
      </c>
      <c r="L9" s="8">
        <v>2</v>
      </c>
      <c r="M9" s="8">
        <v>2.4849999999999999</v>
      </c>
      <c r="N9" s="8" t="s">
        <v>629</v>
      </c>
      <c r="O9" s="8" t="s">
        <v>54</v>
      </c>
      <c r="P9" s="8" t="s">
        <v>59</v>
      </c>
      <c r="Q9" s="8">
        <v>20220816</v>
      </c>
      <c r="R9" s="8" t="s">
        <v>467</v>
      </c>
      <c r="S9">
        <f>IF(MOD(COUNT($G$2:G9),4)=0,G9-G6,0)</f>
        <v>1</v>
      </c>
    </row>
    <row r="10" spans="1:19">
      <c r="A10" s="8">
        <v>0</v>
      </c>
      <c r="B10" s="8" t="s">
        <v>636</v>
      </c>
      <c r="G10" s="9">
        <v>44803</v>
      </c>
      <c r="H10" s="8">
        <v>0</v>
      </c>
      <c r="J10" s="8">
        <v>100.6444</v>
      </c>
      <c r="K10" s="8">
        <v>1000</v>
      </c>
      <c r="L10" s="8">
        <v>2</v>
      </c>
      <c r="M10" s="8">
        <v>2.4944999999999999</v>
      </c>
      <c r="N10" s="8" t="s">
        <v>629</v>
      </c>
      <c r="O10" s="8" t="s">
        <v>54</v>
      </c>
      <c r="P10" s="8" t="s">
        <v>55</v>
      </c>
      <c r="Q10" s="8">
        <v>20220830</v>
      </c>
      <c r="R10" s="8" t="s">
        <v>467</v>
      </c>
      <c r="S10">
        <f>IF(MOD(COUNT($G$2:G10),4)=0,G10-G7,0)</f>
        <v>0</v>
      </c>
    </row>
    <row r="11" spans="1:19">
      <c r="A11" s="8">
        <v>0</v>
      </c>
      <c r="B11" s="8" t="s">
        <v>637</v>
      </c>
      <c r="G11" s="9">
        <v>44803</v>
      </c>
      <c r="H11" s="8">
        <v>0</v>
      </c>
      <c r="J11" s="8">
        <v>99.986199999999997</v>
      </c>
      <c r="K11" s="8">
        <v>1000</v>
      </c>
      <c r="L11" s="8">
        <v>2</v>
      </c>
      <c r="M11" s="8">
        <v>1.84</v>
      </c>
      <c r="N11" s="8" t="s">
        <v>627</v>
      </c>
      <c r="O11" s="8" t="s">
        <v>54</v>
      </c>
      <c r="P11" s="8" t="s">
        <v>59</v>
      </c>
      <c r="Q11" s="8">
        <v>20220830</v>
      </c>
      <c r="R11" s="8" t="s">
        <v>467</v>
      </c>
      <c r="S11">
        <f>IF(MOD(COUNT($G$2:G11),4)=0,G11-G8,0)</f>
        <v>0</v>
      </c>
    </row>
    <row r="12" spans="1:19">
      <c r="A12" s="8">
        <v>0</v>
      </c>
      <c r="B12" s="8" t="s">
        <v>638</v>
      </c>
      <c r="G12" s="9">
        <v>44804</v>
      </c>
      <c r="H12" s="8">
        <v>0</v>
      </c>
      <c r="J12" s="8">
        <v>99.928399999999996</v>
      </c>
      <c r="K12" s="8">
        <v>1000</v>
      </c>
      <c r="L12" s="8">
        <v>2</v>
      </c>
      <c r="M12" s="8">
        <v>1.8174999999999999</v>
      </c>
      <c r="N12" s="8" t="s">
        <v>639</v>
      </c>
      <c r="O12" s="8" t="s">
        <v>54</v>
      </c>
      <c r="P12" s="8" t="s">
        <v>55</v>
      </c>
      <c r="Q12" s="8">
        <v>20220831</v>
      </c>
      <c r="R12" s="8" t="s">
        <v>467</v>
      </c>
      <c r="S12">
        <f>IF(MOD(COUNT($G$2:G12),4)=0,G12-G9,0)</f>
        <v>0</v>
      </c>
    </row>
    <row r="13" spans="1:19">
      <c r="A13" s="8">
        <v>0</v>
      </c>
      <c r="B13" s="8" t="s">
        <v>640</v>
      </c>
      <c r="G13" s="9">
        <v>44804</v>
      </c>
      <c r="H13" s="8">
        <v>0</v>
      </c>
      <c r="J13" s="8">
        <v>100.62050000000001</v>
      </c>
      <c r="K13" s="8">
        <v>1000</v>
      </c>
      <c r="L13" s="8">
        <v>2</v>
      </c>
      <c r="M13" s="8">
        <v>2.5</v>
      </c>
      <c r="N13" s="8" t="s">
        <v>629</v>
      </c>
      <c r="O13" s="8" t="s">
        <v>54</v>
      </c>
      <c r="P13" s="8" t="s">
        <v>59</v>
      </c>
      <c r="Q13" s="8">
        <v>20220831</v>
      </c>
      <c r="R13" s="8" t="s">
        <v>467</v>
      </c>
      <c r="S13">
        <f>IF(MOD(COUNT($G$2:G13),4)=0,G13-G10,0)</f>
        <v>1</v>
      </c>
    </row>
    <row r="14" spans="1:19">
      <c r="A14" s="8">
        <v>0</v>
      </c>
      <c r="B14" s="8" t="s">
        <v>641</v>
      </c>
      <c r="G14" s="9">
        <v>44817</v>
      </c>
      <c r="H14" s="8">
        <v>0</v>
      </c>
      <c r="J14" s="8">
        <v>100.5911</v>
      </c>
      <c r="K14" s="8">
        <v>1000</v>
      </c>
      <c r="L14" s="8">
        <v>2</v>
      </c>
      <c r="M14" s="8">
        <v>2.5059999999999998</v>
      </c>
      <c r="N14" s="8" t="s">
        <v>629</v>
      </c>
      <c r="O14" s="8" t="s">
        <v>54</v>
      </c>
      <c r="P14" s="8" t="s">
        <v>55</v>
      </c>
      <c r="Q14" s="8">
        <v>20220913</v>
      </c>
      <c r="R14" s="8" t="s">
        <v>467</v>
      </c>
      <c r="S14">
        <f>IF(MOD(COUNT($G$2:G14),4)=0,G14-G11,0)</f>
        <v>0</v>
      </c>
    </row>
    <row r="15" spans="1:19">
      <c r="A15" s="8">
        <v>0</v>
      </c>
      <c r="B15" s="8" t="s">
        <v>642</v>
      </c>
      <c r="G15" s="9">
        <v>44817</v>
      </c>
      <c r="H15" s="8">
        <v>0</v>
      </c>
      <c r="J15" s="8">
        <v>99.927899999999994</v>
      </c>
      <c r="K15" s="8">
        <v>1000</v>
      </c>
      <c r="L15" s="8">
        <v>2</v>
      </c>
      <c r="M15" s="8">
        <v>1.82</v>
      </c>
      <c r="N15" s="8" t="s">
        <v>639</v>
      </c>
      <c r="O15" s="8" t="s">
        <v>54</v>
      </c>
      <c r="P15" s="8" t="s">
        <v>59</v>
      </c>
      <c r="Q15" s="8">
        <v>20220913</v>
      </c>
      <c r="R15" s="8" t="s">
        <v>467</v>
      </c>
      <c r="S15">
        <f>IF(MOD(COUNT($G$2:G15),4)=0,G15-G12,0)</f>
        <v>0</v>
      </c>
    </row>
    <row r="16" spans="1:19">
      <c r="A16" s="8">
        <v>0</v>
      </c>
      <c r="B16" s="8" t="s">
        <v>643</v>
      </c>
      <c r="G16" s="9">
        <v>44818</v>
      </c>
      <c r="H16" s="8">
        <v>0</v>
      </c>
      <c r="J16" s="8">
        <v>99.913700000000006</v>
      </c>
      <c r="K16" s="8">
        <v>1000</v>
      </c>
      <c r="L16" s="8">
        <v>2</v>
      </c>
      <c r="M16" s="8">
        <v>1.8369</v>
      </c>
      <c r="N16" s="8" t="s">
        <v>639</v>
      </c>
      <c r="O16" s="8" t="s">
        <v>54</v>
      </c>
      <c r="P16" s="8" t="s">
        <v>55</v>
      </c>
      <c r="Q16" s="8">
        <v>20220914</v>
      </c>
      <c r="R16" s="8" t="s">
        <v>467</v>
      </c>
      <c r="S16">
        <f>IF(MOD(COUNT($G$2:G16),4)=0,G16-G13,0)</f>
        <v>0</v>
      </c>
    </row>
    <row r="17" spans="1:19">
      <c r="A17" s="8">
        <v>0</v>
      </c>
      <c r="B17" s="8" t="s">
        <v>644</v>
      </c>
      <c r="G17" s="9">
        <v>44818</v>
      </c>
      <c r="H17" s="8">
        <v>0</v>
      </c>
      <c r="J17" s="8">
        <v>100.75709999999999</v>
      </c>
      <c r="K17" s="8">
        <v>1000</v>
      </c>
      <c r="L17" s="8">
        <v>2</v>
      </c>
      <c r="M17" s="8">
        <v>2.5175000000000001</v>
      </c>
      <c r="N17" s="8" t="s">
        <v>645</v>
      </c>
      <c r="O17" s="8" t="s">
        <v>54</v>
      </c>
      <c r="P17" s="8" t="s">
        <v>59</v>
      </c>
      <c r="Q17" s="8">
        <v>20220914</v>
      </c>
      <c r="R17" s="8" t="s">
        <v>467</v>
      </c>
      <c r="S17">
        <f>IF(MOD(COUNT($G$2:G17),4)=0,G17-G14,0)</f>
        <v>1</v>
      </c>
    </row>
    <row r="18" spans="1:19">
      <c r="A18" s="8">
        <v>0</v>
      </c>
      <c r="B18" s="8" t="s">
        <v>646</v>
      </c>
      <c r="G18" s="9">
        <v>44830</v>
      </c>
      <c r="H18" s="8">
        <v>0</v>
      </c>
      <c r="J18" s="8">
        <v>100.5155</v>
      </c>
      <c r="K18" s="8">
        <v>1000</v>
      </c>
      <c r="L18" s="8">
        <v>2</v>
      </c>
      <c r="M18" s="8">
        <v>2.5710000000000002</v>
      </c>
      <c r="N18" s="8" t="s">
        <v>645</v>
      </c>
      <c r="O18" s="8" t="s">
        <v>54</v>
      </c>
      <c r="P18" s="8" t="s">
        <v>55</v>
      </c>
      <c r="Q18" s="8">
        <v>20220926</v>
      </c>
      <c r="R18" s="8" t="s">
        <v>467</v>
      </c>
      <c r="S18">
        <f>IF(MOD(COUNT($G$2:G18),4)=0,G18-G15,0)</f>
        <v>0</v>
      </c>
    </row>
    <row r="19" spans="1:19">
      <c r="A19" s="8">
        <v>0</v>
      </c>
      <c r="B19" s="8" t="s">
        <v>647</v>
      </c>
      <c r="G19" s="9">
        <v>44830</v>
      </c>
      <c r="H19" s="8">
        <v>0</v>
      </c>
      <c r="J19" s="8">
        <v>99.995999999999995</v>
      </c>
      <c r="K19" s="8">
        <v>1000</v>
      </c>
      <c r="L19" s="8">
        <v>2</v>
      </c>
      <c r="M19" s="8">
        <v>1.7398</v>
      </c>
      <c r="N19" s="8" t="s">
        <v>639</v>
      </c>
      <c r="O19" s="8" t="s">
        <v>54</v>
      </c>
      <c r="P19" s="8" t="s">
        <v>59</v>
      </c>
      <c r="Q19" s="8">
        <v>20220926</v>
      </c>
      <c r="R19" s="8" t="s">
        <v>467</v>
      </c>
      <c r="S19">
        <f>IF(MOD(COUNT($G$2:G19),4)=0,G19-G16,0)</f>
        <v>0</v>
      </c>
    </row>
    <row r="20" spans="1:19">
      <c r="A20" s="8">
        <v>0</v>
      </c>
      <c r="B20" s="8" t="s">
        <v>648</v>
      </c>
      <c r="G20" s="9">
        <v>44831</v>
      </c>
      <c r="H20" s="8">
        <v>0</v>
      </c>
      <c r="J20" s="8">
        <v>99.864699999999999</v>
      </c>
      <c r="K20" s="8">
        <v>1000</v>
      </c>
      <c r="L20" s="8">
        <v>2</v>
      </c>
      <c r="M20" s="8">
        <v>1.8998999999999999</v>
      </c>
      <c r="N20" s="8" t="s">
        <v>639</v>
      </c>
      <c r="O20" s="8" t="s">
        <v>54</v>
      </c>
      <c r="P20" s="8" t="s">
        <v>55</v>
      </c>
      <c r="Q20" s="8">
        <v>20220927</v>
      </c>
      <c r="R20" s="8" t="s">
        <v>467</v>
      </c>
      <c r="S20">
        <f>IF(MOD(COUNT($G$2:G20),4)=0,G20-G17,0)</f>
        <v>0</v>
      </c>
    </row>
    <row r="21" spans="1:19">
      <c r="A21" s="8">
        <v>0</v>
      </c>
      <c r="B21" s="8" t="s">
        <v>649</v>
      </c>
      <c r="G21" s="9">
        <v>44831</v>
      </c>
      <c r="H21" s="8">
        <v>0</v>
      </c>
      <c r="J21" s="8">
        <v>100.51519999999999</v>
      </c>
      <c r="K21" s="8">
        <v>1000</v>
      </c>
      <c r="L21" s="8">
        <v>2</v>
      </c>
      <c r="M21" s="8">
        <v>2.5710000000000002</v>
      </c>
      <c r="N21" s="8" t="s">
        <v>645</v>
      </c>
      <c r="O21" s="8" t="s">
        <v>54</v>
      </c>
      <c r="P21" s="8" t="s">
        <v>59</v>
      </c>
      <c r="Q21" s="8">
        <v>20220927</v>
      </c>
      <c r="R21" s="8" t="s">
        <v>467</v>
      </c>
      <c r="S21">
        <f>IF(MOD(COUNT($G$2:G21),4)=0,G21-G18,0)</f>
        <v>1</v>
      </c>
    </row>
    <row r="22" spans="1:19">
      <c r="A22" s="8">
        <v>0</v>
      </c>
      <c r="B22" s="8" t="s">
        <v>650</v>
      </c>
      <c r="G22" s="9">
        <v>44833</v>
      </c>
      <c r="H22" s="8">
        <v>0</v>
      </c>
      <c r="J22" s="8">
        <v>100.387</v>
      </c>
      <c r="K22" s="8">
        <v>1000</v>
      </c>
      <c r="L22" s="8">
        <v>2</v>
      </c>
      <c r="M22" s="8">
        <v>2.6</v>
      </c>
      <c r="N22" s="8" t="s">
        <v>645</v>
      </c>
      <c r="O22" s="8" t="s">
        <v>54</v>
      </c>
      <c r="P22" s="8" t="s">
        <v>55</v>
      </c>
      <c r="Q22" s="8">
        <v>20220929</v>
      </c>
      <c r="R22" s="8" t="s">
        <v>467</v>
      </c>
      <c r="S22">
        <f>IF(MOD(COUNT($G$2:G22),4)=0,G22-G19,0)</f>
        <v>0</v>
      </c>
    </row>
    <row r="23" spans="1:19">
      <c r="A23" s="8">
        <v>0</v>
      </c>
      <c r="B23" s="8" t="s">
        <v>651</v>
      </c>
      <c r="G23" s="9">
        <v>44833</v>
      </c>
      <c r="H23" s="8">
        <v>0</v>
      </c>
      <c r="J23" s="8">
        <v>99.877600000000001</v>
      </c>
      <c r="K23" s="8">
        <v>1000</v>
      </c>
      <c r="L23" s="8">
        <v>2</v>
      </c>
      <c r="M23" s="8">
        <v>1.885</v>
      </c>
      <c r="N23" s="8" t="s">
        <v>639</v>
      </c>
      <c r="O23" s="8" t="s">
        <v>54</v>
      </c>
      <c r="P23" s="8" t="s">
        <v>59</v>
      </c>
      <c r="Q23" s="8">
        <v>20220929</v>
      </c>
      <c r="R23" s="8" t="s">
        <v>467</v>
      </c>
      <c r="S23">
        <f>IF(MOD(COUNT($G$2:G23),4)=0,G23-G20,0)</f>
        <v>0</v>
      </c>
    </row>
    <row r="24" spans="1:19">
      <c r="A24" s="8">
        <v>0</v>
      </c>
      <c r="B24" s="8" t="s">
        <v>652</v>
      </c>
      <c r="G24" s="9">
        <v>44834</v>
      </c>
      <c r="H24" s="8">
        <v>0</v>
      </c>
      <c r="J24" s="8">
        <v>100.2103</v>
      </c>
      <c r="K24" s="8">
        <v>1000</v>
      </c>
      <c r="L24" s="8">
        <v>2</v>
      </c>
      <c r="M24" s="8">
        <v>2.64</v>
      </c>
      <c r="N24" s="8" t="s">
        <v>645</v>
      </c>
      <c r="O24" s="8" t="s">
        <v>54</v>
      </c>
      <c r="P24" s="8" t="s">
        <v>55</v>
      </c>
      <c r="Q24" s="8">
        <v>20220930</v>
      </c>
      <c r="R24" s="8" t="s">
        <v>467</v>
      </c>
      <c r="S24">
        <f>IF(MOD(COUNT($G$2:G24),4)=0,G24-G21,0)</f>
        <v>0</v>
      </c>
    </row>
    <row r="25" spans="1:19">
      <c r="A25" s="8">
        <v>0</v>
      </c>
      <c r="B25" s="8" t="s">
        <v>653</v>
      </c>
      <c r="G25" s="9">
        <v>44834</v>
      </c>
      <c r="H25" s="8">
        <v>0</v>
      </c>
      <c r="J25" s="8">
        <v>99.863299999999995</v>
      </c>
      <c r="K25" s="8">
        <v>1000</v>
      </c>
      <c r="L25" s="8">
        <v>2</v>
      </c>
      <c r="M25" s="8">
        <v>1.9026000000000001</v>
      </c>
      <c r="N25" s="8" t="s">
        <v>639</v>
      </c>
      <c r="O25" s="8" t="s">
        <v>54</v>
      </c>
      <c r="P25" s="8" t="s">
        <v>59</v>
      </c>
      <c r="Q25" s="8">
        <v>20220930</v>
      </c>
      <c r="R25" s="8" t="s">
        <v>467</v>
      </c>
      <c r="S25">
        <f>IF(MOD(COUNT($G$2:G25),4)=0,G25-G22,0)</f>
        <v>1</v>
      </c>
    </row>
    <row r="26" spans="1:19">
      <c r="A26" s="8">
        <v>0</v>
      </c>
      <c r="B26" s="8" t="s">
        <v>654</v>
      </c>
      <c r="G26" s="9">
        <v>44859</v>
      </c>
      <c r="H26" s="8">
        <v>0</v>
      </c>
      <c r="J26" s="8">
        <v>99.882499999999993</v>
      </c>
      <c r="K26" s="8">
        <v>1000</v>
      </c>
      <c r="L26" s="8">
        <v>2</v>
      </c>
      <c r="M26" s="8">
        <v>1.8900999999999999</v>
      </c>
      <c r="N26" s="8" t="s">
        <v>639</v>
      </c>
      <c r="O26" s="8" t="s">
        <v>54</v>
      </c>
      <c r="P26" s="8" t="s">
        <v>55</v>
      </c>
      <c r="Q26" s="8">
        <v>20221025</v>
      </c>
      <c r="R26" s="8" t="s">
        <v>467</v>
      </c>
      <c r="S26">
        <f>IF(MOD(COUNT($G$2:G26),4)=0,G26-G23,0)</f>
        <v>0</v>
      </c>
    </row>
    <row r="27" spans="1:19">
      <c r="A27" s="8">
        <v>0</v>
      </c>
      <c r="B27" s="8" t="s">
        <v>655</v>
      </c>
      <c r="G27" s="9">
        <v>44859</v>
      </c>
      <c r="H27" s="8">
        <v>0</v>
      </c>
      <c r="J27" s="8">
        <v>100.56480000000001</v>
      </c>
      <c r="K27" s="8">
        <v>1000</v>
      </c>
      <c r="L27" s="8">
        <v>2</v>
      </c>
      <c r="M27" s="8">
        <v>2.5575000000000001</v>
      </c>
      <c r="N27" s="8" t="s">
        <v>645</v>
      </c>
      <c r="O27" s="8" t="s">
        <v>54</v>
      </c>
      <c r="P27" s="8" t="s">
        <v>59</v>
      </c>
      <c r="Q27" s="8">
        <v>20221025</v>
      </c>
      <c r="R27" s="8" t="s">
        <v>467</v>
      </c>
      <c r="S27">
        <f>IF(MOD(COUNT($G$2:G27),4)=0,G27-G24,0)</f>
        <v>0</v>
      </c>
    </row>
    <row r="28" spans="1:19">
      <c r="A28" s="8">
        <v>0</v>
      </c>
      <c r="B28" s="8" t="s">
        <v>656</v>
      </c>
      <c r="G28" s="9">
        <v>44860</v>
      </c>
      <c r="H28" s="8">
        <v>0</v>
      </c>
      <c r="J28" s="8">
        <v>99.894000000000005</v>
      </c>
      <c r="K28" s="8">
        <v>1000</v>
      </c>
      <c r="L28" s="8">
        <v>2</v>
      </c>
      <c r="M28" s="8">
        <v>1.8751</v>
      </c>
      <c r="N28" s="8" t="s">
        <v>639</v>
      </c>
      <c r="O28" s="8" t="s">
        <v>54</v>
      </c>
      <c r="P28" s="8" t="s">
        <v>55</v>
      </c>
      <c r="Q28" s="8">
        <v>20221026</v>
      </c>
      <c r="R28" s="8" t="s">
        <v>467</v>
      </c>
      <c r="S28">
        <f>IF(MOD(COUNT($G$2:G28),4)=0,G28-G25,0)</f>
        <v>0</v>
      </c>
    </row>
    <row r="29" spans="1:19">
      <c r="A29" s="8">
        <v>0</v>
      </c>
      <c r="B29" s="8" t="s">
        <v>657</v>
      </c>
      <c r="G29" s="9">
        <v>44860</v>
      </c>
      <c r="H29" s="8">
        <v>0</v>
      </c>
      <c r="J29" s="8">
        <v>100.6187</v>
      </c>
      <c r="K29" s="8">
        <v>1000</v>
      </c>
      <c r="L29" s="8">
        <v>2</v>
      </c>
      <c r="M29" s="8">
        <v>2.5449999999999999</v>
      </c>
      <c r="N29" s="8" t="s">
        <v>645</v>
      </c>
      <c r="O29" s="8" t="s">
        <v>54</v>
      </c>
      <c r="P29" s="8" t="s">
        <v>59</v>
      </c>
      <c r="Q29" s="8">
        <v>20221026</v>
      </c>
      <c r="R29" s="8" t="s">
        <v>467</v>
      </c>
      <c r="S29">
        <f>IF(MOD(COUNT($G$2:G29),4)=0,G29-G26,0)</f>
        <v>1</v>
      </c>
    </row>
    <row r="30" spans="1:19">
      <c r="A30" s="8">
        <v>0</v>
      </c>
      <c r="B30" s="8" t="s">
        <v>658</v>
      </c>
      <c r="G30" s="9">
        <v>44868</v>
      </c>
      <c r="H30" s="8">
        <v>0</v>
      </c>
      <c r="J30" s="8">
        <v>100.6266</v>
      </c>
      <c r="K30" s="8">
        <v>1000</v>
      </c>
      <c r="L30" s="8">
        <v>2</v>
      </c>
      <c r="M30" s="8">
        <v>2.5425</v>
      </c>
      <c r="N30" s="8" t="s">
        <v>645</v>
      </c>
      <c r="O30" s="8" t="s">
        <v>54</v>
      </c>
      <c r="P30" s="8" t="s">
        <v>55</v>
      </c>
      <c r="Q30" s="8">
        <v>20221103</v>
      </c>
      <c r="R30" s="8" t="s">
        <v>467</v>
      </c>
      <c r="S30">
        <f>IF(MOD(COUNT($G$2:G30),4)=0,G30-G27,0)</f>
        <v>0</v>
      </c>
    </row>
    <row r="31" spans="1:19">
      <c r="A31" s="8">
        <v>0</v>
      </c>
      <c r="B31" s="8" t="s">
        <v>659</v>
      </c>
      <c r="G31" s="9">
        <v>44868</v>
      </c>
      <c r="H31" s="8">
        <v>0</v>
      </c>
      <c r="J31" s="8">
        <v>99.918199999999999</v>
      </c>
      <c r="K31" s="8">
        <v>1000</v>
      </c>
      <c r="L31" s="8">
        <v>2</v>
      </c>
      <c r="M31" s="8">
        <v>1.845</v>
      </c>
      <c r="N31" s="8" t="s">
        <v>639</v>
      </c>
      <c r="O31" s="8" t="s">
        <v>54</v>
      </c>
      <c r="P31" s="8" t="s">
        <v>59</v>
      </c>
      <c r="Q31" s="8">
        <v>20221103</v>
      </c>
      <c r="R31" s="8" t="s">
        <v>467</v>
      </c>
      <c r="S31">
        <f>IF(MOD(COUNT($G$2:G31),4)=0,G31-G28,0)</f>
        <v>0</v>
      </c>
    </row>
    <row r="32" spans="1:19">
      <c r="A32" s="8">
        <v>0</v>
      </c>
      <c r="B32" s="8" t="s">
        <v>660</v>
      </c>
      <c r="G32" s="9">
        <v>44869</v>
      </c>
      <c r="H32" s="8">
        <v>0</v>
      </c>
      <c r="J32" s="8">
        <v>100.5264</v>
      </c>
      <c r="K32" s="8">
        <v>1000</v>
      </c>
      <c r="L32" s="8">
        <v>2</v>
      </c>
      <c r="M32" s="8">
        <v>2.5655000000000001</v>
      </c>
      <c r="N32" s="8" t="s">
        <v>645</v>
      </c>
      <c r="O32" s="8" t="s">
        <v>54</v>
      </c>
      <c r="P32" s="8" t="s">
        <v>55</v>
      </c>
      <c r="Q32" s="8">
        <v>20221104</v>
      </c>
      <c r="R32" s="8" t="s">
        <v>467</v>
      </c>
      <c r="S32">
        <f>IF(MOD(COUNT($G$2:G32),4)=0,G32-G29,0)</f>
        <v>0</v>
      </c>
    </row>
    <row r="33" spans="1:19">
      <c r="A33" s="8">
        <v>0</v>
      </c>
      <c r="B33" s="8" t="s">
        <v>661</v>
      </c>
      <c r="G33" s="9">
        <v>44869</v>
      </c>
      <c r="H33" s="8">
        <v>0</v>
      </c>
      <c r="J33" s="8">
        <v>99.911799999999999</v>
      </c>
      <c r="K33" s="8">
        <v>1000</v>
      </c>
      <c r="L33" s="8">
        <v>2</v>
      </c>
      <c r="M33" s="8">
        <v>1.855</v>
      </c>
      <c r="N33" s="8" t="s">
        <v>639</v>
      </c>
      <c r="O33" s="8" t="s">
        <v>54</v>
      </c>
      <c r="P33" s="8" t="s">
        <v>59</v>
      </c>
      <c r="Q33" s="8">
        <v>20221104</v>
      </c>
      <c r="R33" s="8" t="s">
        <v>467</v>
      </c>
      <c r="S33">
        <f>IF(MOD(COUNT($G$2:G33),4)=0,G33-G30,0)</f>
        <v>1</v>
      </c>
    </row>
    <row r="34" spans="1:19">
      <c r="A34" s="8">
        <v>0</v>
      </c>
      <c r="B34" s="8" t="s">
        <v>662</v>
      </c>
      <c r="G34" s="9">
        <v>44873</v>
      </c>
      <c r="H34" s="8">
        <v>0</v>
      </c>
      <c r="J34" s="8">
        <v>99.880899999999997</v>
      </c>
      <c r="K34" s="8">
        <v>1000</v>
      </c>
      <c r="L34" s="8">
        <v>2</v>
      </c>
      <c r="M34" s="8">
        <v>1.9</v>
      </c>
      <c r="N34" s="8" t="s">
        <v>639</v>
      </c>
      <c r="O34" s="8" t="s">
        <v>54</v>
      </c>
      <c r="P34" s="8" t="s">
        <v>55</v>
      </c>
      <c r="Q34" s="8">
        <v>20221108</v>
      </c>
      <c r="R34" s="8" t="s">
        <v>467</v>
      </c>
      <c r="S34">
        <f>IF(MOD(COUNT($G$2:G34),4)=0,G34-G31,0)</f>
        <v>0</v>
      </c>
    </row>
    <row r="35" spans="1:19">
      <c r="A35" s="8">
        <v>0</v>
      </c>
      <c r="B35" s="8" t="s">
        <v>663</v>
      </c>
      <c r="G35" s="9">
        <v>44873</v>
      </c>
      <c r="H35" s="8">
        <v>0</v>
      </c>
      <c r="J35" s="8">
        <v>100.50620000000001</v>
      </c>
      <c r="K35" s="8">
        <v>1000</v>
      </c>
      <c r="L35" s="8">
        <v>2</v>
      </c>
      <c r="M35" s="8">
        <v>2.57</v>
      </c>
      <c r="N35" s="8" t="s">
        <v>645</v>
      </c>
      <c r="O35" s="8" t="s">
        <v>54</v>
      </c>
      <c r="P35" s="8" t="s">
        <v>59</v>
      </c>
      <c r="Q35" s="8">
        <v>20221108</v>
      </c>
      <c r="R35" s="8" t="s">
        <v>467</v>
      </c>
      <c r="S35">
        <f>IF(MOD(COUNT($G$2:G35),4)=0,G35-G32,0)</f>
        <v>0</v>
      </c>
    </row>
    <row r="36" spans="1:19">
      <c r="A36" s="8">
        <v>0</v>
      </c>
      <c r="B36" s="8" t="s">
        <v>664</v>
      </c>
      <c r="G36" s="9">
        <v>44874</v>
      </c>
      <c r="H36" s="8">
        <v>0</v>
      </c>
      <c r="J36" s="8">
        <v>99.8703</v>
      </c>
      <c r="K36" s="8">
        <v>1000</v>
      </c>
      <c r="L36" s="8">
        <v>2</v>
      </c>
      <c r="M36" s="8">
        <v>1.915</v>
      </c>
      <c r="N36" s="8" t="s">
        <v>639</v>
      </c>
      <c r="O36" s="8" t="s">
        <v>54</v>
      </c>
      <c r="P36" s="8" t="s">
        <v>55</v>
      </c>
      <c r="Q36" s="8">
        <v>20221109</v>
      </c>
      <c r="R36" s="8" t="s">
        <v>467</v>
      </c>
      <c r="S36">
        <f>IF(MOD(COUNT($G$2:G36),4)=0,G36-G33,0)</f>
        <v>0</v>
      </c>
    </row>
    <row r="37" spans="1:19">
      <c r="A37" s="8">
        <v>0</v>
      </c>
      <c r="B37" s="8" t="s">
        <v>665</v>
      </c>
      <c r="G37" s="9">
        <v>44874</v>
      </c>
      <c r="H37" s="8">
        <v>0</v>
      </c>
      <c r="J37" s="8">
        <v>100.4522</v>
      </c>
      <c r="K37" s="8">
        <v>1000</v>
      </c>
      <c r="L37" s="8">
        <v>2</v>
      </c>
      <c r="M37" s="8">
        <v>2.5825</v>
      </c>
      <c r="N37" s="8" t="s">
        <v>645</v>
      </c>
      <c r="O37" s="8" t="s">
        <v>54</v>
      </c>
      <c r="P37" s="8" t="s">
        <v>59</v>
      </c>
      <c r="Q37" s="8">
        <v>20221109</v>
      </c>
      <c r="R37" s="8" t="s">
        <v>467</v>
      </c>
      <c r="S37">
        <f>IF(MOD(COUNT($G$2:G37),4)=0,G37-G34,0)</f>
        <v>1</v>
      </c>
    </row>
    <row r="38" spans="1:19">
      <c r="A38" s="8">
        <v>0</v>
      </c>
      <c r="B38" s="8" t="s">
        <v>666</v>
      </c>
      <c r="G38" s="9">
        <v>44902</v>
      </c>
      <c r="H38" s="8">
        <v>0</v>
      </c>
      <c r="J38" s="8">
        <v>99.362200000000001</v>
      </c>
      <c r="K38" s="8">
        <v>1000</v>
      </c>
      <c r="L38" s="8">
        <v>2</v>
      </c>
      <c r="M38" s="8">
        <v>2.84</v>
      </c>
      <c r="N38" s="8" t="s">
        <v>645</v>
      </c>
      <c r="O38" s="8" t="s">
        <v>54</v>
      </c>
      <c r="P38" s="8" t="s">
        <v>55</v>
      </c>
      <c r="Q38" s="8">
        <v>20221207</v>
      </c>
      <c r="R38" s="8" t="s">
        <v>467</v>
      </c>
      <c r="S38">
        <f>IF(MOD(COUNT($G$2:G38),4)=0,G38-G35,0)</f>
        <v>0</v>
      </c>
    </row>
    <row r="39" spans="1:19">
      <c r="A39" s="8">
        <v>0</v>
      </c>
      <c r="B39" s="8" t="s">
        <v>667</v>
      </c>
      <c r="G39" s="9">
        <v>44902</v>
      </c>
      <c r="H39" s="8">
        <v>0</v>
      </c>
      <c r="J39" s="8">
        <v>99.588099999999997</v>
      </c>
      <c r="K39" s="8">
        <v>1000</v>
      </c>
      <c r="L39" s="8">
        <v>2</v>
      </c>
      <c r="M39" s="8">
        <v>2.38</v>
      </c>
      <c r="N39" s="8" t="s">
        <v>639</v>
      </c>
      <c r="O39" s="8" t="s">
        <v>54</v>
      </c>
      <c r="P39" s="8" t="s">
        <v>59</v>
      </c>
      <c r="Q39" s="8">
        <v>20221207</v>
      </c>
      <c r="R39" s="8" t="s">
        <v>467</v>
      </c>
      <c r="S39">
        <f>IF(MOD(COUNT($G$2:G39),4)=0,G39-G36,0)</f>
        <v>0</v>
      </c>
    </row>
    <row r="40" spans="1:19">
      <c r="A40" s="8">
        <v>0</v>
      </c>
      <c r="B40" s="8" t="s">
        <v>668</v>
      </c>
      <c r="G40" s="9">
        <v>44903</v>
      </c>
      <c r="H40" s="8">
        <v>0</v>
      </c>
      <c r="J40" s="8">
        <v>99.404600000000002</v>
      </c>
      <c r="K40" s="8">
        <v>1000</v>
      </c>
      <c r="L40" s="8">
        <v>2</v>
      </c>
      <c r="M40" s="8">
        <v>2.83</v>
      </c>
      <c r="N40" s="8" t="s">
        <v>645</v>
      </c>
      <c r="O40" s="8" t="s">
        <v>54</v>
      </c>
      <c r="P40" s="8" t="s">
        <v>55</v>
      </c>
      <c r="Q40" s="8">
        <v>20221208</v>
      </c>
      <c r="R40" s="8" t="s">
        <v>467</v>
      </c>
      <c r="S40">
        <f>IF(MOD(COUNT($G$2:G40),4)=0,G40-G37,0)</f>
        <v>0</v>
      </c>
    </row>
    <row r="41" spans="1:19">
      <c r="A41" s="8">
        <v>0</v>
      </c>
      <c r="B41" s="8" t="s">
        <v>669</v>
      </c>
      <c r="G41" s="9">
        <v>44903</v>
      </c>
      <c r="H41" s="8">
        <v>0</v>
      </c>
      <c r="J41" s="8">
        <v>100.00449999999999</v>
      </c>
      <c r="K41" s="8">
        <v>1000</v>
      </c>
      <c r="L41" s="8">
        <v>2</v>
      </c>
      <c r="M41" s="8">
        <v>2.0049999999999999</v>
      </c>
      <c r="N41" s="8" t="s">
        <v>670</v>
      </c>
      <c r="O41" s="8" t="s">
        <v>54</v>
      </c>
      <c r="P41" s="8" t="s">
        <v>59</v>
      </c>
      <c r="Q41" s="8">
        <v>20221208</v>
      </c>
      <c r="R41" s="8" t="s">
        <v>467</v>
      </c>
      <c r="S41">
        <f>IF(MOD(COUNT($G$2:G41),4)=0,G41-G38,0)</f>
        <v>1</v>
      </c>
    </row>
    <row r="42" spans="1:19">
      <c r="A42" s="8">
        <v>0</v>
      </c>
      <c r="B42" s="8" t="s">
        <v>671</v>
      </c>
      <c r="G42" s="9">
        <v>44915</v>
      </c>
      <c r="H42" s="8">
        <v>0</v>
      </c>
      <c r="J42" s="8">
        <v>99.974299999999999</v>
      </c>
      <c r="K42" s="8">
        <v>1000</v>
      </c>
      <c r="L42" s="8">
        <v>2</v>
      </c>
      <c r="M42" s="8">
        <v>2.4504999999999999</v>
      </c>
      <c r="N42" s="8" t="s">
        <v>670</v>
      </c>
      <c r="O42" s="8" t="s">
        <v>54</v>
      </c>
      <c r="P42" s="8" t="s">
        <v>55</v>
      </c>
      <c r="Q42" s="8">
        <v>20221220</v>
      </c>
      <c r="R42" s="8" t="s">
        <v>467</v>
      </c>
      <c r="S42">
        <f>IF(MOD(COUNT($G$2:G42),4)=0,G42-G39,0)</f>
        <v>0</v>
      </c>
    </row>
    <row r="43" spans="1:19">
      <c r="A43" s="8">
        <v>0</v>
      </c>
      <c r="B43" s="8" t="s">
        <v>672</v>
      </c>
      <c r="G43" s="9">
        <v>44915</v>
      </c>
      <c r="H43" s="8">
        <v>0</v>
      </c>
      <c r="J43" s="8">
        <v>99.533100000000005</v>
      </c>
      <c r="K43" s="8">
        <v>1000</v>
      </c>
      <c r="L43" s="8">
        <v>2</v>
      </c>
      <c r="M43" s="8">
        <v>2.8</v>
      </c>
      <c r="N43" s="8" t="s">
        <v>645</v>
      </c>
      <c r="O43" s="8" t="s">
        <v>54</v>
      </c>
      <c r="P43" s="8" t="s">
        <v>59</v>
      </c>
      <c r="Q43" s="8">
        <v>20221220</v>
      </c>
      <c r="R43" s="8" t="s">
        <v>467</v>
      </c>
      <c r="S43">
        <f>IF(MOD(COUNT($G$2:G43),4)=0,G43-G40,0)</f>
        <v>0</v>
      </c>
    </row>
    <row r="44" spans="1:19">
      <c r="A44" s="8">
        <v>0</v>
      </c>
      <c r="B44" s="8" t="s">
        <v>673</v>
      </c>
      <c r="G44" s="9">
        <v>44916</v>
      </c>
      <c r="H44" s="8">
        <v>0</v>
      </c>
      <c r="J44" s="8">
        <v>99.981800000000007</v>
      </c>
      <c r="K44" s="8">
        <v>1000</v>
      </c>
      <c r="L44" s="8">
        <v>2</v>
      </c>
      <c r="M44" s="8">
        <v>2.3603000000000001</v>
      </c>
      <c r="N44" s="8" t="s">
        <v>670</v>
      </c>
      <c r="O44" s="8" t="s">
        <v>54</v>
      </c>
      <c r="P44" s="8" t="s">
        <v>55</v>
      </c>
      <c r="Q44" s="8">
        <v>20221221</v>
      </c>
      <c r="R44" s="8" t="s">
        <v>467</v>
      </c>
      <c r="S44">
        <f>IF(MOD(COUNT($G$2:G44),4)=0,G44-G41,0)</f>
        <v>0</v>
      </c>
    </row>
    <row r="45" spans="1:19">
      <c r="A45" s="8">
        <v>0</v>
      </c>
      <c r="B45" s="8" t="s">
        <v>674</v>
      </c>
      <c r="G45" s="9">
        <v>44916</v>
      </c>
      <c r="H45" s="8">
        <v>0</v>
      </c>
      <c r="J45" s="8">
        <v>99.483599999999996</v>
      </c>
      <c r="K45" s="8">
        <v>1000</v>
      </c>
      <c r="L45" s="8">
        <v>2</v>
      </c>
      <c r="M45" s="8">
        <v>2.8119999999999998</v>
      </c>
      <c r="N45" s="8" t="s">
        <v>645</v>
      </c>
      <c r="O45" s="8" t="s">
        <v>54</v>
      </c>
      <c r="P45" s="8" t="s">
        <v>59</v>
      </c>
      <c r="Q45" s="8">
        <v>20221221</v>
      </c>
      <c r="R45" s="8" t="s">
        <v>467</v>
      </c>
      <c r="S45">
        <f>IF(MOD(COUNT($G$2:G45),4)=0,G45-G42,0)</f>
        <v>1</v>
      </c>
    </row>
    <row r="46" spans="1:19">
      <c r="A46" s="8">
        <v>0</v>
      </c>
      <c r="B46" s="8" t="s">
        <v>675</v>
      </c>
      <c r="G46" s="9">
        <v>44924</v>
      </c>
      <c r="H46" s="8">
        <v>0</v>
      </c>
      <c r="J46" s="8">
        <v>99.773300000000006</v>
      </c>
      <c r="K46" s="8">
        <v>1000</v>
      </c>
      <c r="L46" s="8">
        <v>2</v>
      </c>
      <c r="M46" s="8">
        <v>2.7425000000000002</v>
      </c>
      <c r="N46" s="8" t="s">
        <v>645</v>
      </c>
      <c r="O46" s="8" t="s">
        <v>54</v>
      </c>
      <c r="P46" s="8" t="s">
        <v>55</v>
      </c>
      <c r="Q46" s="8">
        <v>20221229</v>
      </c>
      <c r="R46" s="8" t="s">
        <v>467</v>
      </c>
      <c r="S46">
        <f>IF(MOD(COUNT($G$2:G46),4)=0,G46-G43,0)</f>
        <v>0</v>
      </c>
    </row>
    <row r="47" spans="1:19">
      <c r="A47" s="8">
        <v>0</v>
      </c>
      <c r="B47" s="8" t="s">
        <v>676</v>
      </c>
      <c r="G47" s="9">
        <v>44924</v>
      </c>
      <c r="H47" s="8">
        <v>0</v>
      </c>
      <c r="J47" s="8">
        <v>100.00579999999999</v>
      </c>
      <c r="K47" s="8">
        <v>1000</v>
      </c>
      <c r="L47" s="8">
        <v>2</v>
      </c>
      <c r="M47" s="8">
        <v>1.9005000000000001</v>
      </c>
      <c r="N47" s="8" t="s">
        <v>670</v>
      </c>
      <c r="O47" s="8" t="s">
        <v>54</v>
      </c>
      <c r="P47" s="8" t="s">
        <v>59</v>
      </c>
      <c r="Q47" s="8">
        <v>20221229</v>
      </c>
      <c r="R47" s="8" t="s">
        <v>467</v>
      </c>
      <c r="S47">
        <f>IF(MOD(COUNT($G$2:G47),4)=0,G47-G44,0)</f>
        <v>0</v>
      </c>
    </row>
    <row r="48" spans="1:19">
      <c r="A48" s="8">
        <v>0</v>
      </c>
      <c r="B48" s="8" t="s">
        <v>677</v>
      </c>
      <c r="G48" s="9">
        <v>44925</v>
      </c>
      <c r="H48" s="8">
        <v>0</v>
      </c>
      <c r="J48" s="8">
        <v>99.747</v>
      </c>
      <c r="K48" s="8">
        <v>1000</v>
      </c>
      <c r="L48" s="8">
        <v>2</v>
      </c>
      <c r="M48" s="8">
        <v>2.7490000000000001</v>
      </c>
      <c r="N48" s="8" t="s">
        <v>645</v>
      </c>
      <c r="O48" s="8" t="s">
        <v>54</v>
      </c>
      <c r="P48" s="8" t="s">
        <v>55</v>
      </c>
      <c r="Q48" s="8">
        <v>20221230</v>
      </c>
      <c r="R48" s="8" t="s">
        <v>467</v>
      </c>
      <c r="S48">
        <f>IF(MOD(COUNT($G$2:G48),4)=0,G48-G45,0)</f>
        <v>0</v>
      </c>
    </row>
    <row r="49" spans="1:19">
      <c r="A49" s="8">
        <v>0</v>
      </c>
      <c r="B49" s="8" t="s">
        <v>678</v>
      </c>
      <c r="G49" s="9">
        <v>44925</v>
      </c>
      <c r="H49" s="8">
        <v>0</v>
      </c>
      <c r="J49" s="8">
        <v>100.00190000000001</v>
      </c>
      <c r="K49" s="8">
        <v>1000</v>
      </c>
      <c r="L49" s="8">
        <v>2</v>
      </c>
      <c r="M49" s="8">
        <v>2.0002</v>
      </c>
      <c r="N49" s="8" t="s">
        <v>670</v>
      </c>
      <c r="O49" s="8" t="s">
        <v>54</v>
      </c>
      <c r="P49" s="8" t="s">
        <v>59</v>
      </c>
      <c r="Q49" s="8">
        <v>20221230</v>
      </c>
      <c r="R49" s="8" t="s">
        <v>467</v>
      </c>
      <c r="S49">
        <f>IF(MOD(COUNT($G$2:G49),4)=0,G49-G46,0)</f>
        <v>1</v>
      </c>
    </row>
    <row r="50" spans="1:19">
      <c r="A50" s="8">
        <v>0</v>
      </c>
      <c r="B50" s="8" t="s">
        <v>679</v>
      </c>
      <c r="G50" s="9">
        <v>44937</v>
      </c>
      <c r="H50" s="8">
        <v>0</v>
      </c>
      <c r="J50" s="8">
        <v>99.461699999999993</v>
      </c>
      <c r="K50" s="8">
        <v>1000</v>
      </c>
      <c r="L50" s="8">
        <v>2</v>
      </c>
      <c r="M50" s="8">
        <v>2.8188</v>
      </c>
      <c r="N50" s="8" t="s">
        <v>645</v>
      </c>
      <c r="O50" s="8" t="s">
        <v>54</v>
      </c>
      <c r="P50" s="8" t="s">
        <v>59</v>
      </c>
      <c r="Q50" s="8">
        <v>20230111</v>
      </c>
      <c r="R50" s="8" t="s">
        <v>467</v>
      </c>
      <c r="S50">
        <f>IF(MOD(COUNT($G$2:G50),4)=0,G50-G47,0)</f>
        <v>0</v>
      </c>
    </row>
    <row r="51" spans="1:19">
      <c r="A51" s="8">
        <v>0</v>
      </c>
      <c r="B51" s="8" t="s">
        <v>680</v>
      </c>
      <c r="G51" s="9">
        <v>44937</v>
      </c>
      <c r="H51" s="8">
        <v>0</v>
      </c>
      <c r="J51" s="8">
        <v>100.0027</v>
      </c>
      <c r="K51" s="8">
        <v>1000</v>
      </c>
      <c r="L51" s="8">
        <v>2</v>
      </c>
      <c r="M51" s="8">
        <v>1.5647</v>
      </c>
      <c r="N51" s="8" t="s">
        <v>670</v>
      </c>
      <c r="O51" s="8" t="s">
        <v>54</v>
      </c>
      <c r="P51" s="8" t="s">
        <v>55</v>
      </c>
      <c r="Q51" s="8">
        <v>20230111</v>
      </c>
      <c r="R51" s="8" t="s">
        <v>467</v>
      </c>
      <c r="S51">
        <f>IF(MOD(COUNT($G$2:G51),4)=0,G51-G48,0)</f>
        <v>0</v>
      </c>
    </row>
    <row r="52" spans="1:19">
      <c r="A52" s="8">
        <v>0</v>
      </c>
      <c r="B52" s="8" t="s">
        <v>681</v>
      </c>
      <c r="G52" s="9">
        <v>44942</v>
      </c>
      <c r="H52" s="8">
        <v>0</v>
      </c>
      <c r="J52" s="8">
        <v>99.234499999999997</v>
      </c>
      <c r="K52" s="8">
        <v>1000</v>
      </c>
      <c r="L52" s="8">
        <v>2</v>
      </c>
      <c r="M52" s="8">
        <v>2.875</v>
      </c>
      <c r="N52" s="8" t="s">
        <v>645</v>
      </c>
      <c r="O52" s="8" t="s">
        <v>54</v>
      </c>
      <c r="P52" s="8" t="s">
        <v>55</v>
      </c>
      <c r="Q52" s="8">
        <v>20230116</v>
      </c>
      <c r="R52" s="8" t="s">
        <v>467</v>
      </c>
      <c r="S52">
        <f>IF(MOD(COUNT($G$2:G52),4)=0,G52-G49,0)</f>
        <v>0</v>
      </c>
    </row>
    <row r="53" spans="1:19">
      <c r="A53" s="8">
        <v>0</v>
      </c>
      <c r="B53" s="8" t="s">
        <v>682</v>
      </c>
      <c r="G53" s="9">
        <v>44942</v>
      </c>
      <c r="H53" s="8">
        <v>0</v>
      </c>
      <c r="J53" s="8">
        <v>99.923100000000005</v>
      </c>
      <c r="K53" s="8">
        <v>1000</v>
      </c>
      <c r="L53" s="8">
        <v>2</v>
      </c>
      <c r="M53" s="8">
        <v>2.0299999999999998</v>
      </c>
      <c r="N53" s="8" t="s">
        <v>627</v>
      </c>
      <c r="O53" s="8" t="s">
        <v>54</v>
      </c>
      <c r="P53" s="8" t="s">
        <v>59</v>
      </c>
      <c r="Q53" s="8">
        <v>20230116</v>
      </c>
      <c r="R53" s="8" t="s">
        <v>467</v>
      </c>
      <c r="S53">
        <f>IF(MOD(COUNT($G$2:G53),4)=0,G53-G50,0)</f>
        <v>5</v>
      </c>
    </row>
    <row r="54" spans="1:19">
      <c r="A54" s="8">
        <v>0</v>
      </c>
      <c r="B54" s="8" t="s">
        <v>683</v>
      </c>
      <c r="G54" s="9">
        <v>44965</v>
      </c>
      <c r="H54" s="8">
        <v>0</v>
      </c>
      <c r="J54" s="8">
        <v>99.936000000000007</v>
      </c>
      <c r="K54" s="8">
        <v>1000</v>
      </c>
      <c r="L54" s="8">
        <v>2</v>
      </c>
      <c r="M54" s="8">
        <v>2.0400999999999998</v>
      </c>
      <c r="N54" s="8" t="s">
        <v>627</v>
      </c>
      <c r="O54" s="8" t="s">
        <v>54</v>
      </c>
      <c r="P54" s="8" t="s">
        <v>55</v>
      </c>
      <c r="Q54" s="8">
        <v>20230208</v>
      </c>
      <c r="R54" s="8" t="s">
        <v>467</v>
      </c>
      <c r="S54">
        <f>IF(MOD(COUNT($G$2:G54),4)=0,G54-G51,0)</f>
        <v>0</v>
      </c>
    </row>
    <row r="55" spans="1:19">
      <c r="A55" s="8">
        <v>0</v>
      </c>
      <c r="B55" s="8" t="s">
        <v>684</v>
      </c>
      <c r="G55" s="9">
        <v>44965</v>
      </c>
      <c r="H55" s="8">
        <v>0</v>
      </c>
      <c r="J55" s="8">
        <v>99.345299999999995</v>
      </c>
      <c r="K55" s="8">
        <v>1000</v>
      </c>
      <c r="L55" s="8">
        <v>2</v>
      </c>
      <c r="M55" s="8">
        <v>2.8500999999999999</v>
      </c>
      <c r="N55" s="8" t="s">
        <v>645</v>
      </c>
      <c r="O55" s="8" t="s">
        <v>54</v>
      </c>
      <c r="P55" s="8" t="s">
        <v>59</v>
      </c>
      <c r="Q55" s="8">
        <v>20230208</v>
      </c>
      <c r="R55" s="8" t="s">
        <v>467</v>
      </c>
      <c r="S55">
        <f>IF(MOD(COUNT($G$2:G55),4)=0,G55-G52,0)</f>
        <v>0</v>
      </c>
    </row>
    <row r="56" spans="1:19">
      <c r="A56" s="8">
        <v>0</v>
      </c>
      <c r="B56" s="8" t="s">
        <v>685</v>
      </c>
      <c r="G56" s="9">
        <v>44966</v>
      </c>
      <c r="H56" s="8">
        <v>0</v>
      </c>
      <c r="J56" s="8">
        <v>99.934200000000004</v>
      </c>
      <c r="K56" s="8">
        <v>1000</v>
      </c>
      <c r="L56" s="8">
        <v>2</v>
      </c>
      <c r="M56" s="8">
        <v>2.0398999999999998</v>
      </c>
      <c r="N56" s="8" t="s">
        <v>627</v>
      </c>
      <c r="O56" s="8" t="s">
        <v>54</v>
      </c>
      <c r="P56" s="8" t="s">
        <v>55</v>
      </c>
      <c r="Q56" s="8">
        <v>20230209</v>
      </c>
      <c r="R56" s="8" t="s">
        <v>467</v>
      </c>
      <c r="S56">
        <f>IF(MOD(COUNT($G$2:G56),4)=0,G56-G53,0)</f>
        <v>0</v>
      </c>
    </row>
    <row r="57" spans="1:19">
      <c r="A57" s="8">
        <v>0</v>
      </c>
      <c r="B57" s="8" t="s">
        <v>686</v>
      </c>
      <c r="G57" s="9">
        <v>44966</v>
      </c>
      <c r="H57" s="8">
        <v>0</v>
      </c>
      <c r="J57" s="8">
        <v>99.352800000000002</v>
      </c>
      <c r="K57" s="8">
        <v>1000</v>
      </c>
      <c r="L57" s="8">
        <v>2</v>
      </c>
      <c r="M57" s="8">
        <v>2.8483000000000001</v>
      </c>
      <c r="N57" s="8" t="s">
        <v>645</v>
      </c>
      <c r="O57" s="8" t="s">
        <v>54</v>
      </c>
      <c r="P57" s="8" t="s">
        <v>59</v>
      </c>
      <c r="Q57" s="8">
        <v>20230209</v>
      </c>
      <c r="R57" s="8" t="s">
        <v>467</v>
      </c>
      <c r="S57">
        <f>IF(MOD(COUNT($G$2:G57),4)=0,G57-G54,0)</f>
        <v>1</v>
      </c>
    </row>
    <row r="58" spans="1:19">
      <c r="A58" s="8">
        <v>0</v>
      </c>
      <c r="B58" s="8" t="s">
        <v>687</v>
      </c>
      <c r="G58" s="9">
        <v>44981</v>
      </c>
      <c r="H58" s="8">
        <v>0</v>
      </c>
      <c r="J58" s="8">
        <v>99.113200000000006</v>
      </c>
      <c r="K58" s="8">
        <v>1000</v>
      </c>
      <c r="L58" s="8">
        <v>2</v>
      </c>
      <c r="M58" s="8">
        <v>2.91</v>
      </c>
      <c r="N58" s="8" t="s">
        <v>645</v>
      </c>
      <c r="O58" s="8" t="s">
        <v>54</v>
      </c>
      <c r="P58" s="8" t="s">
        <v>55</v>
      </c>
      <c r="Q58" s="8">
        <v>20230224</v>
      </c>
      <c r="R58" s="8" t="s">
        <v>467</v>
      </c>
      <c r="S58">
        <f>IF(MOD(COUNT($G$2:G58),4)=0,G58-G55,0)</f>
        <v>0</v>
      </c>
    </row>
    <row r="59" spans="1:19">
      <c r="A59" s="8">
        <v>0</v>
      </c>
      <c r="B59" s="8" t="s">
        <v>688</v>
      </c>
      <c r="G59" s="9">
        <v>44981</v>
      </c>
      <c r="H59" s="8">
        <v>0</v>
      </c>
      <c r="J59" s="8">
        <v>99.920900000000003</v>
      </c>
      <c r="K59" s="8">
        <v>1000</v>
      </c>
      <c r="L59" s="8">
        <v>2</v>
      </c>
      <c r="M59" s="8">
        <v>2.1301999999999999</v>
      </c>
      <c r="N59" s="8" t="s">
        <v>627</v>
      </c>
      <c r="O59" s="8" t="s">
        <v>54</v>
      </c>
      <c r="P59" s="8" t="s">
        <v>59</v>
      </c>
      <c r="Q59" s="8">
        <v>20230224</v>
      </c>
      <c r="R59" s="8" t="s">
        <v>467</v>
      </c>
      <c r="S59">
        <f>IF(MOD(COUNT($G$2:G59),4)=0,G59-G56,0)</f>
        <v>0</v>
      </c>
    </row>
    <row r="60" spans="1:19">
      <c r="A60" s="8">
        <v>0</v>
      </c>
      <c r="B60" s="8" t="s">
        <v>689</v>
      </c>
      <c r="G60" s="9">
        <v>44984</v>
      </c>
      <c r="H60" s="8">
        <v>0</v>
      </c>
      <c r="J60" s="8">
        <v>99.9221</v>
      </c>
      <c r="K60" s="8">
        <v>1000</v>
      </c>
      <c r="L60" s="8">
        <v>2</v>
      </c>
      <c r="M60" s="8">
        <v>2.14</v>
      </c>
      <c r="N60" s="8" t="s">
        <v>627</v>
      </c>
      <c r="O60" s="8" t="s">
        <v>54</v>
      </c>
      <c r="P60" s="8" t="s">
        <v>55</v>
      </c>
      <c r="Q60" s="8">
        <v>20230227</v>
      </c>
      <c r="R60" s="8" t="s">
        <v>467</v>
      </c>
      <c r="S60">
        <f>IF(MOD(COUNT($G$2:G60),4)=0,G60-G57,0)</f>
        <v>0</v>
      </c>
    </row>
    <row r="61" spans="1:19">
      <c r="A61" s="8">
        <v>0</v>
      </c>
      <c r="B61" s="8" t="s">
        <v>690</v>
      </c>
      <c r="G61" s="9">
        <v>44984</v>
      </c>
      <c r="H61" s="8">
        <v>0</v>
      </c>
      <c r="J61" s="8">
        <v>99.111400000000003</v>
      </c>
      <c r="K61" s="8">
        <v>1000</v>
      </c>
      <c r="L61" s="8">
        <v>2</v>
      </c>
      <c r="M61" s="8">
        <v>2.9275000000000002</v>
      </c>
      <c r="N61" s="8" t="s">
        <v>691</v>
      </c>
      <c r="O61" s="8" t="s">
        <v>54</v>
      </c>
      <c r="P61" s="8" t="s">
        <v>59</v>
      </c>
      <c r="Q61" s="8">
        <v>20230227</v>
      </c>
      <c r="R61" s="8" t="s">
        <v>467</v>
      </c>
      <c r="S61">
        <f>IF(MOD(COUNT($G$2:G61),4)=0,G61-G58,0)</f>
        <v>3</v>
      </c>
    </row>
    <row r="62" spans="1:19">
      <c r="A62" s="8">
        <v>0</v>
      </c>
      <c r="B62" s="8" t="s">
        <v>692</v>
      </c>
      <c r="G62" s="9">
        <v>44988</v>
      </c>
      <c r="H62" s="8">
        <v>0</v>
      </c>
      <c r="J62" s="8">
        <v>99.068100000000001</v>
      </c>
      <c r="K62" s="8">
        <v>1000</v>
      </c>
      <c r="L62" s="8">
        <v>2</v>
      </c>
      <c r="M62" s="8">
        <v>2.9375</v>
      </c>
      <c r="N62" s="8" t="s">
        <v>691</v>
      </c>
      <c r="O62" s="8" t="s">
        <v>54</v>
      </c>
      <c r="P62" s="8" t="s">
        <v>55</v>
      </c>
      <c r="Q62" s="8">
        <v>20230303</v>
      </c>
      <c r="R62" s="8" t="s">
        <v>467</v>
      </c>
      <c r="S62">
        <f>IF(MOD(COUNT($G$2:G62),4)=0,G62-G59,0)</f>
        <v>0</v>
      </c>
    </row>
    <row r="63" spans="1:19">
      <c r="A63" s="8">
        <v>0</v>
      </c>
      <c r="B63" s="8" t="s">
        <v>693</v>
      </c>
      <c r="G63" s="9">
        <v>44988</v>
      </c>
      <c r="H63" s="8">
        <v>0</v>
      </c>
      <c r="J63" s="8">
        <v>99.915800000000004</v>
      </c>
      <c r="K63" s="8">
        <v>1000</v>
      </c>
      <c r="L63" s="8">
        <v>2</v>
      </c>
      <c r="M63" s="8">
        <v>2.1802000000000001</v>
      </c>
      <c r="N63" s="8" t="s">
        <v>627</v>
      </c>
      <c r="O63" s="8" t="s">
        <v>54</v>
      </c>
      <c r="P63" s="8" t="s">
        <v>59</v>
      </c>
      <c r="Q63" s="8">
        <v>20230303</v>
      </c>
      <c r="R63" s="8" t="s">
        <v>467</v>
      </c>
      <c r="S63">
        <f>IF(MOD(COUNT($G$2:G63),4)=0,G63-G60,0)</f>
        <v>0</v>
      </c>
    </row>
    <row r="64" spans="1:19">
      <c r="A64" s="8">
        <v>0</v>
      </c>
      <c r="B64" s="8" t="s">
        <v>694</v>
      </c>
      <c r="G64" s="9">
        <v>44991</v>
      </c>
      <c r="H64" s="8">
        <v>0</v>
      </c>
      <c r="J64" s="8">
        <v>99.960800000000006</v>
      </c>
      <c r="K64" s="8">
        <v>1000</v>
      </c>
      <c r="L64" s="8">
        <v>2</v>
      </c>
      <c r="M64" s="8">
        <v>2.4300000000000002</v>
      </c>
      <c r="N64" s="8" t="s">
        <v>695</v>
      </c>
      <c r="O64" s="8" t="s">
        <v>54</v>
      </c>
      <c r="P64" s="8" t="s">
        <v>55</v>
      </c>
      <c r="Q64" s="8">
        <v>20230306</v>
      </c>
      <c r="R64" s="8" t="s">
        <v>467</v>
      </c>
      <c r="S64">
        <f>IF(MOD(COUNT($G$2:G64),4)=0,G64-G61,0)</f>
        <v>0</v>
      </c>
    </row>
    <row r="65" spans="1:19">
      <c r="A65" s="8">
        <v>0</v>
      </c>
      <c r="B65" s="8" t="s">
        <v>696</v>
      </c>
      <c r="G65" s="9">
        <v>44991</v>
      </c>
      <c r="H65" s="8">
        <v>0</v>
      </c>
      <c r="J65" s="8">
        <v>98.97</v>
      </c>
      <c r="K65" s="8">
        <v>1000</v>
      </c>
      <c r="L65" s="8">
        <v>2</v>
      </c>
      <c r="M65" s="8">
        <v>2.96</v>
      </c>
      <c r="N65" s="8" t="s">
        <v>691</v>
      </c>
      <c r="O65" s="8" t="s">
        <v>54</v>
      </c>
      <c r="P65" s="8" t="s">
        <v>59</v>
      </c>
      <c r="Q65" s="8">
        <v>20230306</v>
      </c>
      <c r="R65" s="8" t="s">
        <v>467</v>
      </c>
      <c r="S65">
        <f>IF(MOD(COUNT($G$2:G65),4)=0,G65-G62,0)</f>
        <v>3</v>
      </c>
    </row>
    <row r="66" spans="1:19">
      <c r="A66" s="8">
        <v>0</v>
      </c>
      <c r="B66" s="8" t="s">
        <v>697</v>
      </c>
      <c r="G66" s="9">
        <v>45023</v>
      </c>
      <c r="H66" s="8">
        <v>0</v>
      </c>
      <c r="J66" s="8">
        <v>99.531899999999993</v>
      </c>
      <c r="K66" s="8">
        <v>1000</v>
      </c>
      <c r="L66" s="8">
        <v>2</v>
      </c>
      <c r="M66" s="8">
        <v>2.835</v>
      </c>
      <c r="N66" s="8" t="s">
        <v>691</v>
      </c>
      <c r="O66" s="8" t="s">
        <v>54</v>
      </c>
      <c r="P66" s="8" t="s">
        <v>55</v>
      </c>
      <c r="Q66" s="8">
        <v>20230407</v>
      </c>
      <c r="R66" s="8" t="s">
        <v>467</v>
      </c>
      <c r="S66">
        <f>IF(MOD(COUNT($G$2:G66),4)=0,G66-G63,0)</f>
        <v>0</v>
      </c>
    </row>
    <row r="67" spans="1:19">
      <c r="A67" s="8">
        <v>0</v>
      </c>
      <c r="B67" s="8" t="s">
        <v>698</v>
      </c>
      <c r="G67" s="9">
        <v>45023</v>
      </c>
      <c r="H67" s="8">
        <v>0</v>
      </c>
      <c r="J67" s="8">
        <v>100.102</v>
      </c>
      <c r="K67" s="8">
        <v>1000</v>
      </c>
      <c r="L67" s="8">
        <v>2</v>
      </c>
      <c r="M67" s="8">
        <v>2.2677</v>
      </c>
      <c r="N67" s="8" t="s">
        <v>695</v>
      </c>
      <c r="O67" s="8" t="s">
        <v>54</v>
      </c>
      <c r="P67" s="8" t="s">
        <v>59</v>
      </c>
      <c r="Q67" s="8">
        <v>20230407</v>
      </c>
      <c r="R67" s="8" t="s">
        <v>467</v>
      </c>
      <c r="S67">
        <f>IF(MOD(COUNT($G$2:G67),4)=0,G67-G64,0)</f>
        <v>0</v>
      </c>
    </row>
    <row r="68" spans="1:19">
      <c r="A68" s="8">
        <v>0</v>
      </c>
      <c r="B68" s="8" t="s">
        <v>699</v>
      </c>
      <c r="G68" s="9">
        <v>45027</v>
      </c>
      <c r="H68" s="8">
        <v>0</v>
      </c>
      <c r="J68" s="8">
        <v>99.977000000000004</v>
      </c>
      <c r="K68" s="8">
        <v>1000</v>
      </c>
      <c r="L68" s="8">
        <v>2</v>
      </c>
      <c r="M68" s="8">
        <v>2.41</v>
      </c>
      <c r="N68" s="8" t="s">
        <v>695</v>
      </c>
      <c r="O68" s="8" t="s">
        <v>54</v>
      </c>
      <c r="P68" s="8" t="s">
        <v>55</v>
      </c>
      <c r="Q68" s="8">
        <v>20230411</v>
      </c>
      <c r="R68" s="8" t="s">
        <v>467</v>
      </c>
      <c r="S68">
        <f>IF(MOD(COUNT($G$2:G68),4)=0,G68-G65,0)</f>
        <v>0</v>
      </c>
    </row>
    <row r="69" spans="1:19">
      <c r="A69" s="8">
        <v>0</v>
      </c>
      <c r="B69" s="8" t="s">
        <v>700</v>
      </c>
      <c r="G69" s="9">
        <v>45027</v>
      </c>
      <c r="H69" s="8">
        <v>0</v>
      </c>
      <c r="J69" s="8">
        <v>99.685599999999994</v>
      </c>
      <c r="K69" s="8">
        <v>1000</v>
      </c>
      <c r="L69" s="8">
        <v>2</v>
      </c>
      <c r="M69" s="8">
        <v>2.8</v>
      </c>
      <c r="N69" s="8" t="s">
        <v>691</v>
      </c>
      <c r="O69" s="8" t="s">
        <v>54</v>
      </c>
      <c r="P69" s="8" t="s">
        <v>59</v>
      </c>
      <c r="Q69" s="8">
        <v>20230411</v>
      </c>
      <c r="R69" s="8" t="s">
        <v>467</v>
      </c>
      <c r="S69">
        <f>IF(MOD(COUNT($G$2:G69),4)=0,G69-G66,0)</f>
        <v>4</v>
      </c>
    </row>
    <row r="70" spans="1:19">
      <c r="A70" s="8">
        <v>0</v>
      </c>
      <c r="B70" s="8" t="s">
        <v>701</v>
      </c>
      <c r="G70" s="9">
        <v>45058</v>
      </c>
      <c r="H70" s="8">
        <v>0</v>
      </c>
      <c r="J70" s="8">
        <v>100.30589999999999</v>
      </c>
      <c r="K70" s="8">
        <v>1000</v>
      </c>
      <c r="L70" s="8">
        <v>2</v>
      </c>
      <c r="M70" s="8">
        <v>2.6575000000000002</v>
      </c>
      <c r="N70" s="8" t="s">
        <v>691</v>
      </c>
      <c r="O70" s="8" t="s">
        <v>54</v>
      </c>
      <c r="P70" s="8" t="s">
        <v>55</v>
      </c>
      <c r="Q70" s="8">
        <v>20230512</v>
      </c>
      <c r="R70" s="8" t="s">
        <v>467</v>
      </c>
      <c r="S70">
        <f>IF(MOD(COUNT($G$2:G70),4)=0,G70-G67,0)</f>
        <v>0</v>
      </c>
    </row>
    <row r="71" spans="1:19">
      <c r="A71" s="8">
        <v>0</v>
      </c>
      <c r="B71" s="8" t="s">
        <v>702</v>
      </c>
      <c r="G71" s="9">
        <v>45058</v>
      </c>
      <c r="H71" s="8">
        <v>0</v>
      </c>
      <c r="J71" s="8">
        <v>100.1091</v>
      </c>
      <c r="K71" s="8">
        <v>1000</v>
      </c>
      <c r="L71" s="8">
        <v>2</v>
      </c>
      <c r="M71" s="8">
        <v>2.2400000000000002</v>
      </c>
      <c r="N71" s="8" t="s">
        <v>695</v>
      </c>
      <c r="O71" s="8" t="s">
        <v>54</v>
      </c>
      <c r="P71" s="8" t="s">
        <v>59</v>
      </c>
      <c r="Q71" s="8">
        <v>20230512</v>
      </c>
      <c r="R71" s="8" t="s">
        <v>467</v>
      </c>
      <c r="S71">
        <f>IF(MOD(COUNT($G$2:G71),4)=0,G71-G68,0)</f>
        <v>0</v>
      </c>
    </row>
    <row r="72" spans="1:19">
      <c r="A72" s="8">
        <v>0</v>
      </c>
      <c r="B72" s="8" t="s">
        <v>703</v>
      </c>
      <c r="G72" s="9">
        <v>45061</v>
      </c>
      <c r="H72" s="8">
        <v>0</v>
      </c>
      <c r="J72" s="8">
        <v>100.3057</v>
      </c>
      <c r="K72" s="8">
        <v>1000</v>
      </c>
      <c r="L72" s="8">
        <v>2</v>
      </c>
      <c r="M72" s="8">
        <v>2.6575000000000002</v>
      </c>
      <c r="N72" s="8" t="s">
        <v>691</v>
      </c>
      <c r="O72" s="8" t="s">
        <v>54</v>
      </c>
      <c r="P72" s="8" t="s">
        <v>55</v>
      </c>
      <c r="Q72" s="8">
        <v>20230515</v>
      </c>
      <c r="R72" s="8" t="s">
        <v>467</v>
      </c>
      <c r="S72">
        <f>IF(MOD(COUNT($G$2:G72),4)=0,G72-G69,0)</f>
        <v>0</v>
      </c>
    </row>
    <row r="73" spans="1:19">
      <c r="A73" s="8">
        <v>0</v>
      </c>
      <c r="B73" s="8" t="s">
        <v>704</v>
      </c>
      <c r="G73" s="9">
        <v>45061</v>
      </c>
      <c r="H73" s="8">
        <v>0</v>
      </c>
      <c r="J73" s="8">
        <v>100.1125</v>
      </c>
      <c r="K73" s="8">
        <v>1000</v>
      </c>
      <c r="L73" s="8">
        <v>2</v>
      </c>
      <c r="M73" s="8">
        <v>2.2349999999999999</v>
      </c>
      <c r="N73" s="8" t="s">
        <v>695</v>
      </c>
      <c r="O73" s="8" t="s">
        <v>54</v>
      </c>
      <c r="P73" s="8" t="s">
        <v>59</v>
      </c>
      <c r="Q73" s="8">
        <v>20230515</v>
      </c>
      <c r="R73" s="8" t="s">
        <v>467</v>
      </c>
      <c r="S73">
        <f>IF(MOD(COUNT($G$2:G73),4)=0,G73-G70,0)</f>
        <v>3</v>
      </c>
    </row>
    <row r="74" spans="1:19">
      <c r="A74" s="8">
        <v>0</v>
      </c>
      <c r="B74" s="8" t="s">
        <v>705</v>
      </c>
      <c r="G74" s="9">
        <v>45103</v>
      </c>
      <c r="H74" s="8">
        <v>0</v>
      </c>
      <c r="J74" s="8">
        <v>100.13639999999999</v>
      </c>
      <c r="K74" s="8">
        <v>1000</v>
      </c>
      <c r="L74" s="8">
        <v>2</v>
      </c>
      <c r="M74" s="8">
        <v>2.17</v>
      </c>
      <c r="N74" s="8" t="s">
        <v>695</v>
      </c>
      <c r="O74" s="8" t="s">
        <v>54</v>
      </c>
      <c r="P74" s="8" t="s">
        <v>55</v>
      </c>
      <c r="Q74" s="8">
        <v>20230626</v>
      </c>
      <c r="R74" s="8" t="s">
        <v>467</v>
      </c>
      <c r="S74">
        <f>IF(MOD(COUNT($G$2:G74),4)=0,G74-G71,0)</f>
        <v>0</v>
      </c>
    </row>
    <row r="75" spans="1:19">
      <c r="A75" s="8">
        <v>0</v>
      </c>
      <c r="B75" s="8" t="s">
        <v>706</v>
      </c>
      <c r="G75" s="9">
        <v>45103</v>
      </c>
      <c r="H75" s="8">
        <v>0</v>
      </c>
      <c r="J75" s="8">
        <v>100.6716</v>
      </c>
      <c r="K75" s="8">
        <v>1000</v>
      </c>
      <c r="L75" s="8">
        <v>2</v>
      </c>
      <c r="M75" s="8">
        <v>2.5695000000000001</v>
      </c>
      <c r="N75" s="8" t="s">
        <v>691</v>
      </c>
      <c r="O75" s="8" t="s">
        <v>54</v>
      </c>
      <c r="P75" s="8" t="s">
        <v>59</v>
      </c>
      <c r="Q75" s="8">
        <v>20230626</v>
      </c>
      <c r="R75" s="8" t="s">
        <v>467</v>
      </c>
      <c r="S75">
        <f>IF(MOD(COUNT($G$2:G75),4)=0,G75-G72,0)</f>
        <v>0</v>
      </c>
    </row>
    <row r="76" spans="1:19">
      <c r="A76" s="8">
        <v>0</v>
      </c>
      <c r="B76" s="8" t="s">
        <v>707</v>
      </c>
      <c r="G76" s="9">
        <v>45104</v>
      </c>
      <c r="H76" s="8">
        <v>0</v>
      </c>
      <c r="J76" s="8">
        <v>100.1374</v>
      </c>
      <c r="K76" s="8">
        <v>1000</v>
      </c>
      <c r="L76" s="8">
        <v>2</v>
      </c>
      <c r="M76" s="8">
        <v>2.1684999999999999</v>
      </c>
      <c r="N76" s="8" t="s">
        <v>695</v>
      </c>
      <c r="O76" s="8" t="s">
        <v>54</v>
      </c>
      <c r="P76" s="8" t="s">
        <v>55</v>
      </c>
      <c r="Q76" s="8">
        <v>20230627</v>
      </c>
      <c r="R76" s="8" t="s">
        <v>467</v>
      </c>
      <c r="S76">
        <f>IF(MOD(COUNT($G$2:G76),4)=0,G76-G73,0)</f>
        <v>0</v>
      </c>
    </row>
    <row r="77" spans="1:19">
      <c r="A77" s="8">
        <v>0</v>
      </c>
      <c r="B77" s="8" t="s">
        <v>708</v>
      </c>
      <c r="G77" s="9">
        <v>45104</v>
      </c>
      <c r="H77" s="8">
        <v>0</v>
      </c>
      <c r="J77" s="8">
        <v>100.6156</v>
      </c>
      <c r="K77" s="8">
        <v>1000</v>
      </c>
      <c r="L77" s="8">
        <v>2</v>
      </c>
      <c r="M77" s="8">
        <v>2.5825</v>
      </c>
      <c r="N77" s="8" t="s">
        <v>691</v>
      </c>
      <c r="O77" s="8" t="s">
        <v>54</v>
      </c>
      <c r="P77" s="8" t="s">
        <v>59</v>
      </c>
      <c r="Q77" s="8">
        <v>20230627</v>
      </c>
      <c r="R77" s="8" t="s">
        <v>467</v>
      </c>
      <c r="S77">
        <f>IF(MOD(COUNT($G$2:G77),4)=0,G77-G74,0)</f>
        <v>1</v>
      </c>
    </row>
    <row r="78" spans="1:19">
      <c r="A78" s="8">
        <v>0</v>
      </c>
      <c r="B78" s="8" t="s">
        <v>709</v>
      </c>
      <c r="G78" s="9">
        <v>45131</v>
      </c>
      <c r="H78" s="8">
        <v>0</v>
      </c>
      <c r="J78" s="8">
        <v>100.8681</v>
      </c>
      <c r="K78" s="8">
        <v>1000</v>
      </c>
      <c r="L78" s="8">
        <v>2</v>
      </c>
      <c r="M78" s="8">
        <v>2.52</v>
      </c>
      <c r="N78" s="8" t="s">
        <v>691</v>
      </c>
      <c r="O78" s="8" t="s">
        <v>54</v>
      </c>
      <c r="P78" s="8" t="s">
        <v>55</v>
      </c>
      <c r="Q78" s="8">
        <v>20230724</v>
      </c>
      <c r="R78" s="8" t="s">
        <v>467</v>
      </c>
      <c r="S78">
        <f>IF(MOD(COUNT($G$2:G78),4)=0,G78-G75,0)</f>
        <v>0</v>
      </c>
    </row>
    <row r="79" spans="1:19">
      <c r="A79" s="8">
        <v>0</v>
      </c>
      <c r="B79" s="8" t="s">
        <v>710</v>
      </c>
      <c r="G79" s="9">
        <v>45131</v>
      </c>
      <c r="H79" s="8">
        <v>0</v>
      </c>
      <c r="J79" s="8">
        <v>100.2003</v>
      </c>
      <c r="K79" s="8">
        <v>1000</v>
      </c>
      <c r="L79" s="8">
        <v>2</v>
      </c>
      <c r="M79" s="8">
        <v>2.0348999999999999</v>
      </c>
      <c r="N79" s="8" t="s">
        <v>695</v>
      </c>
      <c r="O79" s="8" t="s">
        <v>54</v>
      </c>
      <c r="P79" s="8" t="s">
        <v>59</v>
      </c>
      <c r="Q79" s="8">
        <v>20230724</v>
      </c>
      <c r="R79" s="8" t="s">
        <v>467</v>
      </c>
      <c r="S79">
        <f>IF(MOD(COUNT($G$2:G79),4)=0,G79-G76,0)</f>
        <v>0</v>
      </c>
    </row>
    <row r="80" spans="1:19">
      <c r="A80" s="8">
        <v>0</v>
      </c>
      <c r="B80" s="8" t="s">
        <v>711</v>
      </c>
      <c r="G80" s="9">
        <v>45132</v>
      </c>
      <c r="H80" s="8">
        <v>0</v>
      </c>
      <c r="J80" s="8">
        <v>100.6999</v>
      </c>
      <c r="K80" s="8">
        <v>1000</v>
      </c>
      <c r="L80" s="8">
        <v>2</v>
      </c>
      <c r="M80" s="8">
        <v>2.56</v>
      </c>
      <c r="N80" s="8" t="s">
        <v>691</v>
      </c>
      <c r="O80" s="8" t="s">
        <v>54</v>
      </c>
      <c r="P80" s="8" t="s">
        <v>55</v>
      </c>
      <c r="Q80" s="8">
        <v>20230725</v>
      </c>
      <c r="R80" s="8" t="s">
        <v>467</v>
      </c>
      <c r="S80">
        <f>IF(MOD(COUNT($G$2:G80),4)=0,G80-G77,0)</f>
        <v>0</v>
      </c>
    </row>
    <row r="81" spans="1:19">
      <c r="A81" s="8">
        <v>0</v>
      </c>
      <c r="B81" s="8" t="s">
        <v>712</v>
      </c>
      <c r="G81" s="9">
        <v>45132</v>
      </c>
      <c r="H81" s="8">
        <v>0</v>
      </c>
      <c r="J81" s="8">
        <v>100.2033</v>
      </c>
      <c r="K81" s="8">
        <v>1000</v>
      </c>
      <c r="L81" s="8">
        <v>2</v>
      </c>
      <c r="M81" s="8">
        <v>2.0299999999999998</v>
      </c>
      <c r="N81" s="8" t="s">
        <v>695</v>
      </c>
      <c r="O81" s="8" t="s">
        <v>54</v>
      </c>
      <c r="P81" s="8" t="s">
        <v>59</v>
      </c>
      <c r="Q81" s="8">
        <v>20230725</v>
      </c>
      <c r="R81" s="8" t="s">
        <v>467</v>
      </c>
      <c r="S81">
        <f>IF(MOD(COUNT($G$2:G81),4)=0,G81-G78,0)</f>
        <v>1</v>
      </c>
    </row>
    <row r="82" spans="1:19">
      <c r="A82" s="8">
        <v>0</v>
      </c>
      <c r="B82" s="8" t="s">
        <v>713</v>
      </c>
      <c r="G82" s="9">
        <v>45133</v>
      </c>
      <c r="H82" s="8">
        <v>0</v>
      </c>
      <c r="J82" s="8">
        <v>100.18340000000001</v>
      </c>
      <c r="K82" s="8">
        <v>1000</v>
      </c>
      <c r="L82" s="8">
        <v>2</v>
      </c>
      <c r="M82" s="8">
        <v>2.0598999999999998</v>
      </c>
      <c r="N82" s="8" t="s">
        <v>695</v>
      </c>
      <c r="O82" s="8" t="s">
        <v>54</v>
      </c>
      <c r="P82" s="8" t="s">
        <v>55</v>
      </c>
      <c r="Q82" s="8">
        <v>20230726</v>
      </c>
      <c r="R82" s="8" t="s">
        <v>467</v>
      </c>
      <c r="S82">
        <f>IF(MOD(COUNT($G$2:G82),4)=0,G82-G79,0)</f>
        <v>0</v>
      </c>
    </row>
    <row r="83" spans="1:19">
      <c r="A83" s="8">
        <v>0</v>
      </c>
      <c r="B83" s="8" t="s">
        <v>714</v>
      </c>
      <c r="G83" s="9">
        <v>45133</v>
      </c>
      <c r="H83" s="8">
        <v>0</v>
      </c>
      <c r="J83" s="8">
        <v>100.86660000000001</v>
      </c>
      <c r="K83" s="8">
        <v>1000</v>
      </c>
      <c r="L83" s="8">
        <v>2</v>
      </c>
      <c r="M83" s="8">
        <v>2.5200999999999998</v>
      </c>
      <c r="N83" s="8" t="s">
        <v>691</v>
      </c>
      <c r="O83" s="8" t="s">
        <v>54</v>
      </c>
      <c r="P83" s="8" t="s">
        <v>59</v>
      </c>
      <c r="Q83" s="8">
        <v>20230726</v>
      </c>
      <c r="R83" s="8" t="s">
        <v>467</v>
      </c>
      <c r="S83">
        <f>IF(MOD(COUNT($G$2:G83),4)=0,G83-G80,0)</f>
        <v>0</v>
      </c>
    </row>
    <row r="84" spans="1:19">
      <c r="A84" s="8">
        <v>0</v>
      </c>
      <c r="B84" s="8" t="s">
        <v>715</v>
      </c>
      <c r="G84" s="9">
        <v>45134</v>
      </c>
      <c r="H84" s="8">
        <v>0</v>
      </c>
      <c r="J84" s="8">
        <v>100.8142</v>
      </c>
      <c r="K84" s="8">
        <v>1000</v>
      </c>
      <c r="L84" s="8">
        <v>2</v>
      </c>
      <c r="M84" s="8">
        <v>2.5325000000000002</v>
      </c>
      <c r="N84" s="8" t="s">
        <v>691</v>
      </c>
      <c r="O84" s="8" t="s">
        <v>54</v>
      </c>
      <c r="P84" s="8" t="s">
        <v>55</v>
      </c>
      <c r="Q84" s="8">
        <v>20230727</v>
      </c>
      <c r="R84" s="8" t="s">
        <v>467</v>
      </c>
      <c r="S84">
        <f>IF(MOD(COUNT($G$2:G84),4)=0,G84-G81,0)</f>
        <v>0</v>
      </c>
    </row>
    <row r="85" spans="1:19">
      <c r="A85" s="8">
        <v>0</v>
      </c>
      <c r="B85" s="8" t="s">
        <v>716</v>
      </c>
      <c r="G85" s="9">
        <v>45134</v>
      </c>
      <c r="H85" s="8">
        <v>0</v>
      </c>
      <c r="J85" s="8">
        <v>100.1944</v>
      </c>
      <c r="K85" s="8">
        <v>1000</v>
      </c>
      <c r="L85" s="8">
        <v>2</v>
      </c>
      <c r="M85" s="8">
        <v>2.0398999999999998</v>
      </c>
      <c r="N85" s="8" t="s">
        <v>695</v>
      </c>
      <c r="O85" s="8" t="s">
        <v>54</v>
      </c>
      <c r="P85" s="8" t="s">
        <v>59</v>
      </c>
      <c r="Q85" s="8">
        <v>20230727</v>
      </c>
      <c r="R85" s="8" t="s">
        <v>467</v>
      </c>
      <c r="S85">
        <f>IF(MOD(COUNT($G$2:G85),4)=0,G85-G82,0)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I40" sqref="I40"/>
    </sheetView>
  </sheetViews>
  <sheetFormatPr defaultColWidth="8.88671875" defaultRowHeight="14.4"/>
  <cols>
    <col min="1" max="1" width="18.21875" customWidth="1"/>
  </cols>
  <sheetData>
    <row r="1" spans="1:3">
      <c r="B1" t="s">
        <v>21</v>
      </c>
      <c r="C1" t="s">
        <v>22</v>
      </c>
    </row>
    <row r="2" spans="1:3">
      <c r="A2" t="s">
        <v>15</v>
      </c>
      <c r="C2">
        <v>1</v>
      </c>
    </row>
    <row r="3" spans="1:3">
      <c r="A3" t="s">
        <v>23</v>
      </c>
      <c r="C3">
        <v>1</v>
      </c>
    </row>
    <row r="4" spans="1:3">
      <c r="A4" t="s">
        <v>18</v>
      </c>
      <c r="B4">
        <v>1</v>
      </c>
    </row>
    <row r="5" spans="1:3">
      <c r="A5" t="s">
        <v>19</v>
      </c>
      <c r="B5">
        <v>1</v>
      </c>
    </row>
    <row r="6" spans="1:3">
      <c r="A6" t="s">
        <v>20</v>
      </c>
      <c r="B6">
        <v>1</v>
      </c>
    </row>
    <row r="7" spans="1:3">
      <c r="A7" t="s">
        <v>16</v>
      </c>
      <c r="B7">
        <v>1</v>
      </c>
    </row>
    <row r="8" spans="1:3">
      <c r="A8" t="s">
        <v>17</v>
      </c>
      <c r="B8">
        <v>1</v>
      </c>
    </row>
    <row r="9" spans="1:3">
      <c r="A9" t="s">
        <v>24</v>
      </c>
      <c r="B9">
        <v>1</v>
      </c>
    </row>
    <row r="10" spans="1:3">
      <c r="A10" t="s">
        <v>25</v>
      </c>
      <c r="B10">
        <v>1</v>
      </c>
    </row>
    <row r="11" spans="1:3">
      <c r="A11" t="s">
        <v>26</v>
      </c>
      <c r="B11">
        <v>1</v>
      </c>
    </row>
    <row r="12" spans="1:3">
      <c r="A12" t="s">
        <v>27</v>
      </c>
      <c r="C12">
        <v>1</v>
      </c>
    </row>
    <row r="13" spans="1:3">
      <c r="A13" t="s">
        <v>28</v>
      </c>
      <c r="B13">
        <v>1</v>
      </c>
    </row>
    <row r="14" spans="1:3" s="2" customFormat="1"/>
    <row r="15" spans="1:3">
      <c r="A15" t="s">
        <v>9</v>
      </c>
      <c r="B15">
        <v>1</v>
      </c>
    </row>
    <row r="16" spans="1:3">
      <c r="A16" t="s">
        <v>7</v>
      </c>
      <c r="B16">
        <v>1</v>
      </c>
    </row>
    <row r="17" spans="1:3">
      <c r="A17" t="s">
        <v>29</v>
      </c>
      <c r="C17">
        <v>1</v>
      </c>
    </row>
    <row r="18" spans="1:3">
      <c r="A18" t="s">
        <v>8</v>
      </c>
      <c r="B18">
        <v>1</v>
      </c>
    </row>
    <row r="19" spans="1:3">
      <c r="A19" t="s">
        <v>30</v>
      </c>
      <c r="C19">
        <v>1</v>
      </c>
    </row>
    <row r="20" spans="1:3">
      <c r="A20" t="s">
        <v>31</v>
      </c>
      <c r="C20">
        <v>1</v>
      </c>
    </row>
    <row r="21" spans="1:3">
      <c r="A21" t="s">
        <v>32</v>
      </c>
      <c r="C21">
        <v>1</v>
      </c>
    </row>
    <row r="22" spans="1:3">
      <c r="A22" t="s">
        <v>33</v>
      </c>
      <c r="C22">
        <v>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12B9-2BB9-4BB1-BDF6-1087DB27B7FF}">
  <dimension ref="A1:S55"/>
  <sheetViews>
    <sheetView workbookViewId="0">
      <selection activeCell="S2" sqref="S2"/>
    </sheetView>
  </sheetViews>
  <sheetFormatPr defaultRowHeight="14.4"/>
  <cols>
    <col min="1" max="18" width="8.88671875" style="8"/>
  </cols>
  <sheetData>
    <row r="1" spans="1:19">
      <c r="A1" s="8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>
        <f>SUM(S5:S55)</f>
        <v>33</v>
      </c>
    </row>
    <row r="2" spans="1:19">
      <c r="A2" s="8">
        <v>0</v>
      </c>
      <c r="B2" s="8" t="s">
        <v>570</v>
      </c>
      <c r="G2" s="9">
        <v>44817</v>
      </c>
      <c r="H2" s="8">
        <v>0</v>
      </c>
      <c r="J2" s="8">
        <v>100.9348</v>
      </c>
      <c r="K2" s="8">
        <v>1000</v>
      </c>
      <c r="L2" s="8">
        <v>2</v>
      </c>
      <c r="M2" s="8">
        <v>2.9470000000000001</v>
      </c>
      <c r="N2" s="8" t="s">
        <v>571</v>
      </c>
      <c r="O2" s="8" t="s">
        <v>54</v>
      </c>
      <c r="P2" s="8" t="s">
        <v>55</v>
      </c>
      <c r="Q2" s="8">
        <v>20220913</v>
      </c>
      <c r="R2" s="8" t="s">
        <v>467</v>
      </c>
    </row>
    <row r="3" spans="1:19">
      <c r="A3" s="8">
        <v>0</v>
      </c>
      <c r="B3" s="8" t="s">
        <v>572</v>
      </c>
      <c r="G3" s="9">
        <v>44817</v>
      </c>
      <c r="H3" s="8">
        <v>0</v>
      </c>
      <c r="J3" s="8">
        <v>100.9686</v>
      </c>
      <c r="K3" s="8">
        <v>1000</v>
      </c>
      <c r="L3" s="8">
        <v>2</v>
      </c>
      <c r="M3" s="8">
        <v>2.8620000000000001</v>
      </c>
      <c r="N3" s="8" t="s">
        <v>469</v>
      </c>
      <c r="O3" s="8" t="s">
        <v>54</v>
      </c>
      <c r="P3" s="8" t="s">
        <v>59</v>
      </c>
      <c r="Q3" s="8">
        <v>20220913</v>
      </c>
      <c r="R3" s="8" t="s">
        <v>467</v>
      </c>
    </row>
    <row r="4" spans="1:19">
      <c r="A4" s="8">
        <v>0</v>
      </c>
      <c r="B4" s="8" t="s">
        <v>573</v>
      </c>
      <c r="G4" s="9">
        <v>44818</v>
      </c>
      <c r="H4" s="8">
        <v>0</v>
      </c>
      <c r="J4" s="8">
        <v>100.8673</v>
      </c>
      <c r="K4" s="8">
        <v>1000</v>
      </c>
      <c r="L4" s="8">
        <v>2</v>
      </c>
      <c r="M4" s="8">
        <v>2.9550000000000001</v>
      </c>
      <c r="N4" s="8" t="s">
        <v>571</v>
      </c>
      <c r="O4" s="8" t="s">
        <v>54</v>
      </c>
      <c r="P4" s="8" t="s">
        <v>55</v>
      </c>
      <c r="Q4" s="8">
        <v>20220914</v>
      </c>
      <c r="R4" s="8" t="s">
        <v>467</v>
      </c>
    </row>
    <row r="5" spans="1:19">
      <c r="A5" s="8">
        <v>0</v>
      </c>
      <c r="B5" s="8" t="s">
        <v>574</v>
      </c>
      <c r="G5" s="9">
        <v>44818</v>
      </c>
      <c r="H5" s="8">
        <v>0</v>
      </c>
      <c r="J5" s="8">
        <v>100.8724</v>
      </c>
      <c r="K5" s="8">
        <v>1000</v>
      </c>
      <c r="L5" s="8">
        <v>2</v>
      </c>
      <c r="M5" s="8">
        <v>2.8734999999999999</v>
      </c>
      <c r="N5" s="8" t="s">
        <v>469</v>
      </c>
      <c r="O5" s="8" t="s">
        <v>54</v>
      </c>
      <c r="P5" s="8" t="s">
        <v>59</v>
      </c>
      <c r="Q5" s="8">
        <v>20220914</v>
      </c>
      <c r="R5" s="8" t="s">
        <v>467</v>
      </c>
      <c r="S5">
        <f>IF(MOD(COUNT($G$2:G5),4)=0,G5-G2,0)</f>
        <v>1</v>
      </c>
    </row>
    <row r="6" spans="1:19">
      <c r="A6" s="8">
        <v>0</v>
      </c>
      <c r="B6" s="8" t="s">
        <v>575</v>
      </c>
      <c r="G6" s="9">
        <v>44825</v>
      </c>
      <c r="H6" s="8">
        <v>0</v>
      </c>
      <c r="J6" s="8">
        <v>100.77509999999999</v>
      </c>
      <c r="K6" s="8">
        <v>1000</v>
      </c>
      <c r="L6" s="8">
        <v>2</v>
      </c>
      <c r="M6" s="8">
        <v>2.8849999999999998</v>
      </c>
      <c r="N6" s="8" t="s">
        <v>469</v>
      </c>
      <c r="O6" s="8" t="s">
        <v>54</v>
      </c>
      <c r="P6" s="8" t="s">
        <v>55</v>
      </c>
      <c r="Q6" s="8">
        <v>20220921</v>
      </c>
      <c r="R6" s="8" t="s">
        <v>467</v>
      </c>
      <c r="S6">
        <f>IF(MOD(COUNT($G$2:G6),4)=0,G6-G3,0)</f>
        <v>0</v>
      </c>
    </row>
    <row r="7" spans="1:19">
      <c r="A7" s="8">
        <v>0</v>
      </c>
      <c r="B7" s="8" t="s">
        <v>576</v>
      </c>
      <c r="G7" s="9">
        <v>44825</v>
      </c>
      <c r="H7" s="8">
        <v>0</v>
      </c>
      <c r="J7" s="8">
        <v>100.9901</v>
      </c>
      <c r="K7" s="8">
        <v>1000</v>
      </c>
      <c r="L7" s="8">
        <v>2</v>
      </c>
      <c r="M7" s="8">
        <v>2.94</v>
      </c>
      <c r="N7" s="8" t="s">
        <v>571</v>
      </c>
      <c r="O7" s="8" t="s">
        <v>54</v>
      </c>
      <c r="P7" s="8" t="s">
        <v>59</v>
      </c>
      <c r="Q7" s="8">
        <v>20220921</v>
      </c>
      <c r="R7" s="8" t="s">
        <v>467</v>
      </c>
      <c r="S7">
        <f>IF(MOD(COUNT($G$2:G7),4)=0,G7-G4,0)</f>
        <v>0</v>
      </c>
    </row>
    <row r="8" spans="1:19">
      <c r="A8" s="8">
        <v>0</v>
      </c>
      <c r="B8" s="8" t="s">
        <v>577</v>
      </c>
      <c r="G8" s="9">
        <v>44826</v>
      </c>
      <c r="H8" s="8">
        <v>0</v>
      </c>
      <c r="J8" s="8">
        <v>100.858</v>
      </c>
      <c r="K8" s="8">
        <v>1000</v>
      </c>
      <c r="L8" s="8">
        <v>2</v>
      </c>
      <c r="M8" s="8">
        <v>2.875</v>
      </c>
      <c r="N8" s="8" t="s">
        <v>469</v>
      </c>
      <c r="O8" s="8" t="s">
        <v>54</v>
      </c>
      <c r="P8" s="8" t="s">
        <v>55</v>
      </c>
      <c r="Q8" s="8">
        <v>20220922</v>
      </c>
      <c r="R8" s="8" t="s">
        <v>467</v>
      </c>
      <c r="S8">
        <f>IF(MOD(COUNT($G$2:G8),4)=0,G8-G5,0)</f>
        <v>0</v>
      </c>
    </row>
    <row r="9" spans="1:19">
      <c r="A9" s="8">
        <v>0</v>
      </c>
      <c r="B9" s="8" t="s">
        <v>578</v>
      </c>
      <c r="G9" s="9">
        <v>44826</v>
      </c>
      <c r="H9" s="8">
        <v>0</v>
      </c>
      <c r="J9" s="8">
        <v>101.0119</v>
      </c>
      <c r="K9" s="8">
        <v>1000</v>
      </c>
      <c r="L9" s="8">
        <v>2</v>
      </c>
      <c r="M9" s="8">
        <v>2.9375</v>
      </c>
      <c r="N9" s="8" t="s">
        <v>571</v>
      </c>
      <c r="O9" s="8" t="s">
        <v>54</v>
      </c>
      <c r="P9" s="8" t="s">
        <v>59</v>
      </c>
      <c r="Q9" s="8">
        <v>20220922</v>
      </c>
      <c r="R9" s="8" t="s">
        <v>467</v>
      </c>
      <c r="S9">
        <f>IF(MOD(COUNT($G$2:G9),4)=0,G9-G6,0)</f>
        <v>1</v>
      </c>
    </row>
    <row r="10" spans="1:19">
      <c r="A10" s="8">
        <v>0</v>
      </c>
      <c r="B10" s="8" t="s">
        <v>579</v>
      </c>
      <c r="G10" s="9">
        <v>44826</v>
      </c>
      <c r="H10" s="8">
        <v>0</v>
      </c>
      <c r="J10" s="8">
        <v>101.01220000000001</v>
      </c>
      <c r="K10" s="8">
        <v>1000</v>
      </c>
      <c r="L10" s="8">
        <v>2</v>
      </c>
      <c r="M10" s="8">
        <v>2.9375</v>
      </c>
      <c r="N10" s="8" t="s">
        <v>571</v>
      </c>
      <c r="O10" s="8" t="s">
        <v>54</v>
      </c>
      <c r="P10" s="8" t="s">
        <v>55</v>
      </c>
      <c r="Q10" s="8">
        <v>20220922</v>
      </c>
      <c r="R10" s="8" t="s">
        <v>467</v>
      </c>
      <c r="S10">
        <f>IF(MOD(COUNT($G$2:G10),4)=0,G10-G7,0)</f>
        <v>0</v>
      </c>
    </row>
    <row r="11" spans="1:19">
      <c r="A11" s="8">
        <v>0</v>
      </c>
      <c r="B11" s="8" t="s">
        <v>580</v>
      </c>
      <c r="G11" s="9">
        <v>44826</v>
      </c>
      <c r="H11" s="8">
        <v>0</v>
      </c>
      <c r="J11" s="8">
        <v>100.8583</v>
      </c>
      <c r="K11" s="8">
        <v>1000</v>
      </c>
      <c r="L11" s="8">
        <v>2</v>
      </c>
      <c r="M11" s="8">
        <v>2.875</v>
      </c>
      <c r="N11" s="8" t="s">
        <v>469</v>
      </c>
      <c r="O11" s="8" t="s">
        <v>54</v>
      </c>
      <c r="P11" s="8" t="s">
        <v>59</v>
      </c>
      <c r="Q11" s="8">
        <v>20220922</v>
      </c>
      <c r="R11" s="8" t="s">
        <v>467</v>
      </c>
      <c r="S11">
        <f>IF(MOD(COUNT($G$2:G11),4)=0,G11-G8,0)</f>
        <v>0</v>
      </c>
    </row>
    <row r="12" spans="1:19">
      <c r="A12" s="8">
        <v>0</v>
      </c>
      <c r="B12" s="8" t="s">
        <v>581</v>
      </c>
      <c r="G12" s="9">
        <v>44827</v>
      </c>
      <c r="H12" s="8">
        <v>0</v>
      </c>
      <c r="J12" s="8">
        <v>100.9482</v>
      </c>
      <c r="K12" s="8">
        <v>1000</v>
      </c>
      <c r="L12" s="8">
        <v>2</v>
      </c>
      <c r="M12" s="8">
        <v>2.9449999999999998</v>
      </c>
      <c r="N12" s="8" t="s">
        <v>571</v>
      </c>
      <c r="O12" s="8" t="s">
        <v>54</v>
      </c>
      <c r="P12" s="8" t="s">
        <v>55</v>
      </c>
      <c r="Q12" s="8">
        <v>20220923</v>
      </c>
      <c r="R12" s="8" t="s">
        <v>467</v>
      </c>
      <c r="S12">
        <f>IF(MOD(COUNT($G$2:G12),4)=0,G12-G9,0)</f>
        <v>0</v>
      </c>
    </row>
    <row r="13" spans="1:19">
      <c r="A13" s="8">
        <v>0</v>
      </c>
      <c r="B13" s="8" t="s">
        <v>582</v>
      </c>
      <c r="G13" s="9">
        <v>44827</v>
      </c>
      <c r="H13" s="8">
        <v>0</v>
      </c>
      <c r="J13" s="8">
        <v>101.1703</v>
      </c>
      <c r="K13" s="8">
        <v>1000</v>
      </c>
      <c r="L13" s="8">
        <v>2</v>
      </c>
      <c r="M13" s="8">
        <v>2.8210000000000002</v>
      </c>
      <c r="N13" s="8" t="s">
        <v>481</v>
      </c>
      <c r="O13" s="8" t="s">
        <v>54</v>
      </c>
      <c r="P13" s="8" t="s">
        <v>59</v>
      </c>
      <c r="Q13" s="8">
        <v>20220923</v>
      </c>
      <c r="R13" s="8" t="s">
        <v>467</v>
      </c>
      <c r="S13">
        <f>IF(MOD(COUNT($G$2:G13),4)=0,G13-G10,0)</f>
        <v>1</v>
      </c>
    </row>
    <row r="14" spans="1:19">
      <c r="A14" s="8">
        <v>0</v>
      </c>
      <c r="B14" s="8" t="s">
        <v>583</v>
      </c>
      <c r="G14" s="9">
        <v>44872</v>
      </c>
      <c r="H14" s="8">
        <v>0</v>
      </c>
      <c r="J14" s="8">
        <v>100.6802</v>
      </c>
      <c r="K14" s="8">
        <v>1000</v>
      </c>
      <c r="L14" s="8">
        <v>2</v>
      </c>
      <c r="M14" s="8">
        <v>2.8774999999999999</v>
      </c>
      <c r="N14" s="8" t="s">
        <v>481</v>
      </c>
      <c r="O14" s="8" t="s">
        <v>54</v>
      </c>
      <c r="P14" s="8" t="s">
        <v>55</v>
      </c>
      <c r="Q14" s="8">
        <v>20221107</v>
      </c>
      <c r="R14" s="8" t="s">
        <v>467</v>
      </c>
      <c r="S14">
        <f>IF(MOD(COUNT($G$2:G14),4)=0,G14-G11,0)</f>
        <v>0</v>
      </c>
    </row>
    <row r="15" spans="1:19">
      <c r="A15" s="8">
        <v>0</v>
      </c>
      <c r="B15" s="8" t="s">
        <v>584</v>
      </c>
      <c r="G15" s="9">
        <v>44872</v>
      </c>
      <c r="H15" s="8">
        <v>0</v>
      </c>
      <c r="J15" s="8">
        <v>100.8952</v>
      </c>
      <c r="K15" s="8">
        <v>1000</v>
      </c>
      <c r="L15" s="8">
        <v>2</v>
      </c>
      <c r="M15" s="8">
        <v>2.95</v>
      </c>
      <c r="N15" s="8" t="s">
        <v>571</v>
      </c>
      <c r="O15" s="8" t="s">
        <v>54</v>
      </c>
      <c r="P15" s="8" t="s">
        <v>59</v>
      </c>
      <c r="Q15" s="8">
        <v>20221107</v>
      </c>
      <c r="R15" s="8" t="s">
        <v>467</v>
      </c>
      <c r="S15">
        <f>IF(MOD(COUNT($G$2:G15),4)=0,G15-G12,0)</f>
        <v>0</v>
      </c>
    </row>
    <row r="16" spans="1:19">
      <c r="A16" s="8">
        <v>0</v>
      </c>
      <c r="B16" s="8" t="s">
        <v>585</v>
      </c>
      <c r="G16" s="9">
        <v>44873</v>
      </c>
      <c r="H16" s="8">
        <v>0</v>
      </c>
      <c r="J16" s="8">
        <v>100.8952</v>
      </c>
      <c r="K16" s="8">
        <v>1000</v>
      </c>
      <c r="L16" s="8">
        <v>2</v>
      </c>
      <c r="M16" s="8">
        <v>2.95</v>
      </c>
      <c r="N16" s="8" t="s">
        <v>571</v>
      </c>
      <c r="O16" s="8" t="s">
        <v>54</v>
      </c>
      <c r="P16" s="8" t="s">
        <v>55</v>
      </c>
      <c r="Q16" s="8">
        <v>20221108</v>
      </c>
      <c r="R16" s="8" t="s">
        <v>467</v>
      </c>
      <c r="S16">
        <f>IF(MOD(COUNT($G$2:G16),4)=0,G16-G13,0)</f>
        <v>0</v>
      </c>
    </row>
    <row r="17" spans="1:19">
      <c r="A17" s="8">
        <v>0</v>
      </c>
      <c r="B17" s="8" t="s">
        <v>586</v>
      </c>
      <c r="G17" s="9">
        <v>44873</v>
      </c>
      <c r="H17" s="8">
        <v>0</v>
      </c>
      <c r="J17" s="8">
        <v>100.82689999999999</v>
      </c>
      <c r="K17" s="8">
        <v>1000</v>
      </c>
      <c r="L17" s="8">
        <v>2</v>
      </c>
      <c r="M17" s="8">
        <v>2.86</v>
      </c>
      <c r="N17" s="8" t="s">
        <v>481</v>
      </c>
      <c r="O17" s="8" t="s">
        <v>54</v>
      </c>
      <c r="P17" s="8" t="s">
        <v>59</v>
      </c>
      <c r="Q17" s="8">
        <v>20221108</v>
      </c>
      <c r="R17" s="8" t="s">
        <v>467</v>
      </c>
      <c r="S17">
        <f>IF(MOD(COUNT($G$2:G17),4)=0,G17-G14,0)</f>
        <v>1</v>
      </c>
    </row>
    <row r="18" spans="1:19">
      <c r="A18" s="8">
        <v>0</v>
      </c>
      <c r="B18" s="8" t="s">
        <v>587</v>
      </c>
      <c r="G18" s="9">
        <v>44883</v>
      </c>
      <c r="H18" s="8">
        <v>0</v>
      </c>
      <c r="J18" s="8">
        <v>99.721100000000007</v>
      </c>
      <c r="K18" s="8">
        <v>1000</v>
      </c>
      <c r="L18" s="8">
        <v>2</v>
      </c>
      <c r="M18" s="8">
        <v>2.9925000000000002</v>
      </c>
      <c r="N18" s="8" t="s">
        <v>481</v>
      </c>
      <c r="O18" s="8" t="s">
        <v>54</v>
      </c>
      <c r="P18" s="8" t="s">
        <v>55</v>
      </c>
      <c r="Q18" s="8">
        <v>20221118</v>
      </c>
      <c r="R18" s="8" t="s">
        <v>467</v>
      </c>
      <c r="S18">
        <f>IF(MOD(COUNT($G$2:G18),4)=0,G18-G15,0)</f>
        <v>0</v>
      </c>
    </row>
    <row r="19" spans="1:19">
      <c r="A19" s="8">
        <v>0</v>
      </c>
      <c r="B19" s="8" t="s">
        <v>588</v>
      </c>
      <c r="G19" s="9">
        <v>44883</v>
      </c>
      <c r="H19" s="8">
        <v>0</v>
      </c>
      <c r="J19" s="8">
        <v>100.0621</v>
      </c>
      <c r="K19" s="8">
        <v>1000</v>
      </c>
      <c r="L19" s="8">
        <v>2</v>
      </c>
      <c r="M19" s="8">
        <v>3.0510000000000002</v>
      </c>
      <c r="N19" s="8" t="s">
        <v>571</v>
      </c>
      <c r="O19" s="8" t="s">
        <v>54</v>
      </c>
      <c r="P19" s="8" t="s">
        <v>59</v>
      </c>
      <c r="Q19" s="8">
        <v>20221118</v>
      </c>
      <c r="R19" s="8" t="s">
        <v>467</v>
      </c>
      <c r="S19">
        <f>IF(MOD(COUNT($G$2:G19),4)=0,G19-G16,0)</f>
        <v>0</v>
      </c>
    </row>
    <row r="20" spans="1:19">
      <c r="A20" s="8">
        <v>0</v>
      </c>
      <c r="B20" s="8" t="s">
        <v>589</v>
      </c>
      <c r="G20" s="9">
        <v>44886</v>
      </c>
      <c r="H20" s="8">
        <v>0</v>
      </c>
      <c r="J20" s="8">
        <v>99.882499999999993</v>
      </c>
      <c r="K20" s="8">
        <v>1000</v>
      </c>
      <c r="L20" s="8">
        <v>2</v>
      </c>
      <c r="M20" s="8">
        <v>2.9729999999999999</v>
      </c>
      <c r="N20" s="8" t="s">
        <v>481</v>
      </c>
      <c r="O20" s="8" t="s">
        <v>54</v>
      </c>
      <c r="P20" s="8" t="s">
        <v>55</v>
      </c>
      <c r="Q20" s="8">
        <v>20221121</v>
      </c>
      <c r="R20" s="8" t="s">
        <v>467</v>
      </c>
      <c r="S20">
        <f>IF(MOD(COUNT($G$2:G20),4)=0,G20-G17,0)</f>
        <v>0</v>
      </c>
    </row>
    <row r="21" spans="1:19">
      <c r="A21" s="8">
        <v>0</v>
      </c>
      <c r="B21" s="8" t="s">
        <v>590</v>
      </c>
      <c r="G21" s="9">
        <v>44886</v>
      </c>
      <c r="H21" s="8">
        <v>0</v>
      </c>
      <c r="J21" s="8">
        <v>100.3159</v>
      </c>
      <c r="K21" s="8">
        <v>1000</v>
      </c>
      <c r="L21" s="8">
        <v>2</v>
      </c>
      <c r="M21" s="8">
        <v>3.02</v>
      </c>
      <c r="N21" s="8" t="s">
        <v>571</v>
      </c>
      <c r="O21" s="8" t="s">
        <v>54</v>
      </c>
      <c r="P21" s="8" t="s">
        <v>59</v>
      </c>
      <c r="Q21" s="8">
        <v>20221121</v>
      </c>
      <c r="R21" s="8" t="s">
        <v>467</v>
      </c>
      <c r="S21">
        <f>IF(MOD(COUNT($G$2:G21),4)=0,G21-G18,0)</f>
        <v>3</v>
      </c>
    </row>
    <row r="22" spans="1:19">
      <c r="A22" s="8">
        <v>0</v>
      </c>
      <c r="B22" s="8" t="s">
        <v>591</v>
      </c>
      <c r="G22" s="9">
        <v>44888</v>
      </c>
      <c r="H22" s="8">
        <v>0</v>
      </c>
      <c r="J22" s="8">
        <v>100.33620000000001</v>
      </c>
      <c r="K22" s="8">
        <v>1000</v>
      </c>
      <c r="L22" s="8">
        <v>2</v>
      </c>
      <c r="M22" s="8">
        <v>3.0175000000000001</v>
      </c>
      <c r="N22" s="8" t="s">
        <v>571</v>
      </c>
      <c r="O22" s="8" t="s">
        <v>54</v>
      </c>
      <c r="P22" s="8" t="s">
        <v>55</v>
      </c>
      <c r="Q22" s="8">
        <v>20221123</v>
      </c>
      <c r="R22" s="8" t="s">
        <v>467</v>
      </c>
      <c r="S22">
        <f>IF(MOD(COUNT($G$2:G22),4)=0,G22-G19,0)</f>
        <v>0</v>
      </c>
    </row>
    <row r="23" spans="1:19">
      <c r="A23" s="8">
        <v>0</v>
      </c>
      <c r="B23" s="8" t="s">
        <v>592</v>
      </c>
      <c r="G23" s="9">
        <v>44888</v>
      </c>
      <c r="H23" s="8">
        <v>0</v>
      </c>
      <c r="J23" s="8">
        <v>100.6559</v>
      </c>
      <c r="K23" s="8">
        <v>1000</v>
      </c>
      <c r="L23" s="8">
        <v>2</v>
      </c>
      <c r="M23" s="8">
        <v>2.88</v>
      </c>
      <c r="N23" s="8" t="s">
        <v>481</v>
      </c>
      <c r="O23" s="8" t="s">
        <v>54</v>
      </c>
      <c r="P23" s="8" t="s">
        <v>59</v>
      </c>
      <c r="Q23" s="8">
        <v>20221123</v>
      </c>
      <c r="R23" s="8" t="s">
        <v>467</v>
      </c>
      <c r="S23">
        <f>IF(MOD(COUNT($G$2:G23),4)=0,G23-G20,0)</f>
        <v>0</v>
      </c>
    </row>
    <row r="24" spans="1:19">
      <c r="A24" s="8">
        <v>0</v>
      </c>
      <c r="B24" s="8" t="s">
        <v>593</v>
      </c>
      <c r="G24" s="9">
        <v>44890</v>
      </c>
      <c r="H24" s="8">
        <v>0</v>
      </c>
      <c r="J24" s="8">
        <v>99.935699999999997</v>
      </c>
      <c r="K24" s="8">
        <v>1000</v>
      </c>
      <c r="L24" s="8">
        <v>2</v>
      </c>
      <c r="M24" s="8">
        <v>2.9666000000000001</v>
      </c>
      <c r="N24" s="8" t="s">
        <v>481</v>
      </c>
      <c r="O24" s="8" t="s">
        <v>54</v>
      </c>
      <c r="P24" s="8" t="s">
        <v>55</v>
      </c>
      <c r="Q24" s="8">
        <v>20221125</v>
      </c>
      <c r="R24" s="8" t="s">
        <v>467</v>
      </c>
      <c r="S24">
        <f>IF(MOD(COUNT($G$2:G24),4)=0,G24-G21,0)</f>
        <v>0</v>
      </c>
    </row>
    <row r="25" spans="1:19">
      <c r="A25" s="8">
        <v>0</v>
      </c>
      <c r="B25" s="8" t="s">
        <v>594</v>
      </c>
      <c r="G25" s="9">
        <v>44890</v>
      </c>
      <c r="H25" s="8">
        <v>0</v>
      </c>
      <c r="J25" s="8">
        <v>100.43859999999999</v>
      </c>
      <c r="K25" s="8">
        <v>1000</v>
      </c>
      <c r="L25" s="8">
        <v>2</v>
      </c>
      <c r="M25" s="8">
        <v>3.0049999999999999</v>
      </c>
      <c r="N25" s="8" t="s">
        <v>571</v>
      </c>
      <c r="O25" s="8" t="s">
        <v>54</v>
      </c>
      <c r="P25" s="8" t="s">
        <v>59</v>
      </c>
      <c r="Q25" s="8">
        <v>20221125</v>
      </c>
      <c r="R25" s="8" t="s">
        <v>467</v>
      </c>
      <c r="S25">
        <f>IF(MOD(COUNT($G$2:G25),4)=0,G25-G22,0)</f>
        <v>2</v>
      </c>
    </row>
    <row r="26" spans="1:19">
      <c r="A26" s="8">
        <v>0</v>
      </c>
      <c r="B26" s="8" t="s">
        <v>595</v>
      </c>
      <c r="G26" s="9">
        <v>44890</v>
      </c>
      <c r="H26" s="8">
        <v>0</v>
      </c>
      <c r="J26" s="8">
        <v>100.43859999999999</v>
      </c>
      <c r="K26" s="8">
        <v>1000</v>
      </c>
      <c r="L26" s="8">
        <v>2</v>
      </c>
      <c r="M26" s="8">
        <v>3.0049999999999999</v>
      </c>
      <c r="N26" s="8" t="s">
        <v>571</v>
      </c>
      <c r="O26" s="8" t="s">
        <v>54</v>
      </c>
      <c r="P26" s="8" t="s">
        <v>55</v>
      </c>
      <c r="Q26" s="8">
        <v>20221125</v>
      </c>
      <c r="R26" s="8" t="s">
        <v>467</v>
      </c>
      <c r="S26">
        <f>IF(MOD(COUNT($G$2:G26),4)=0,G26-G23,0)</f>
        <v>0</v>
      </c>
    </row>
    <row r="27" spans="1:19">
      <c r="A27" s="8">
        <v>0</v>
      </c>
      <c r="B27" s="8" t="s">
        <v>596</v>
      </c>
      <c r="G27" s="9">
        <v>44890</v>
      </c>
      <c r="H27" s="8">
        <v>0</v>
      </c>
      <c r="J27" s="8">
        <v>99.935400000000001</v>
      </c>
      <c r="K27" s="8">
        <v>1000</v>
      </c>
      <c r="L27" s="8">
        <v>2</v>
      </c>
      <c r="M27" s="8">
        <v>2.9666000000000001</v>
      </c>
      <c r="N27" s="8" t="s">
        <v>481</v>
      </c>
      <c r="O27" s="8" t="s">
        <v>54</v>
      </c>
      <c r="P27" s="8" t="s">
        <v>59</v>
      </c>
      <c r="Q27" s="8">
        <v>20221125</v>
      </c>
      <c r="R27" s="8" t="s">
        <v>467</v>
      </c>
      <c r="S27">
        <f>IF(MOD(COUNT($G$2:G27),4)=0,G27-G24,0)</f>
        <v>0</v>
      </c>
    </row>
    <row r="28" spans="1:19">
      <c r="A28" s="8">
        <v>0</v>
      </c>
      <c r="B28" s="8" t="s">
        <v>597</v>
      </c>
      <c r="G28" s="9">
        <v>44894</v>
      </c>
      <c r="H28" s="8">
        <v>0</v>
      </c>
      <c r="J28" s="8">
        <v>98.862099999999998</v>
      </c>
      <c r="K28" s="8">
        <v>1000</v>
      </c>
      <c r="L28" s="8">
        <v>2</v>
      </c>
      <c r="M28" s="8">
        <v>3.105</v>
      </c>
      <c r="N28" s="8" t="s">
        <v>598</v>
      </c>
      <c r="O28" s="8" t="s">
        <v>54</v>
      </c>
      <c r="P28" s="8" t="s">
        <v>55</v>
      </c>
      <c r="Q28" s="8">
        <v>20221129</v>
      </c>
      <c r="R28" s="8" t="s">
        <v>467</v>
      </c>
      <c r="S28">
        <f>IF(MOD(COUNT($G$2:G28),4)=0,G28-G25,0)</f>
        <v>0</v>
      </c>
    </row>
    <row r="29" spans="1:19">
      <c r="A29" s="8">
        <v>0</v>
      </c>
      <c r="B29" s="8" t="s">
        <v>599</v>
      </c>
      <c r="G29" s="9">
        <v>44894</v>
      </c>
      <c r="H29" s="8">
        <v>0</v>
      </c>
      <c r="J29" s="8">
        <v>99.617900000000006</v>
      </c>
      <c r="K29" s="8">
        <v>1000</v>
      </c>
      <c r="L29" s="8">
        <v>2</v>
      </c>
      <c r="M29" s="8">
        <v>3.0049999999999999</v>
      </c>
      <c r="N29" s="8" t="s">
        <v>481</v>
      </c>
      <c r="O29" s="8" t="s">
        <v>54</v>
      </c>
      <c r="P29" s="8" t="s">
        <v>59</v>
      </c>
      <c r="Q29" s="8">
        <v>20221129</v>
      </c>
      <c r="R29" s="8" t="s">
        <v>467</v>
      </c>
      <c r="S29">
        <f>IF(MOD(COUNT($G$2:G29),4)=0,G29-G26,0)</f>
        <v>4</v>
      </c>
    </row>
    <row r="30" spans="1:19">
      <c r="A30" s="8">
        <v>0</v>
      </c>
      <c r="B30" s="8" t="s">
        <v>600</v>
      </c>
      <c r="G30" s="9">
        <v>44896</v>
      </c>
      <c r="H30" s="8">
        <v>0</v>
      </c>
      <c r="J30" s="8">
        <v>99.330600000000004</v>
      </c>
      <c r="K30" s="8">
        <v>1000</v>
      </c>
      <c r="L30" s="8">
        <v>2</v>
      </c>
      <c r="M30" s="8">
        <v>3.04</v>
      </c>
      <c r="N30" s="8" t="s">
        <v>481</v>
      </c>
      <c r="O30" s="8" t="s">
        <v>54</v>
      </c>
      <c r="P30" s="8" t="s">
        <v>55</v>
      </c>
      <c r="Q30" s="8">
        <v>20221201</v>
      </c>
      <c r="R30" s="8" t="s">
        <v>467</v>
      </c>
      <c r="S30">
        <f>IF(MOD(COUNT($G$2:G30),4)=0,G30-G27,0)</f>
        <v>0</v>
      </c>
    </row>
    <row r="31" spans="1:19">
      <c r="A31" s="8">
        <v>0</v>
      </c>
      <c r="B31" s="8" t="s">
        <v>601</v>
      </c>
      <c r="G31" s="9">
        <v>44896</v>
      </c>
      <c r="H31" s="8">
        <v>0</v>
      </c>
      <c r="J31" s="8">
        <v>98.9422</v>
      </c>
      <c r="K31" s="8">
        <v>1000</v>
      </c>
      <c r="L31" s="8">
        <v>2</v>
      </c>
      <c r="M31" s="8">
        <v>3.0954999999999999</v>
      </c>
      <c r="N31" s="8" t="s">
        <v>598</v>
      </c>
      <c r="O31" s="8" t="s">
        <v>54</v>
      </c>
      <c r="P31" s="8" t="s">
        <v>59</v>
      </c>
      <c r="Q31" s="8">
        <v>20221201</v>
      </c>
      <c r="R31" s="8" t="s">
        <v>467</v>
      </c>
      <c r="S31">
        <f>IF(MOD(COUNT($G$2:G31),4)=0,G31-G28,0)</f>
        <v>0</v>
      </c>
    </row>
    <row r="32" spans="1:19">
      <c r="A32" s="8">
        <v>0</v>
      </c>
      <c r="B32" s="8" t="s">
        <v>602</v>
      </c>
      <c r="G32" s="9">
        <v>44897</v>
      </c>
      <c r="H32" s="8">
        <v>0</v>
      </c>
      <c r="J32" s="8">
        <v>99.363900000000001</v>
      </c>
      <c r="K32" s="8">
        <v>1000</v>
      </c>
      <c r="L32" s="8">
        <v>2</v>
      </c>
      <c r="M32" s="8">
        <v>3.036</v>
      </c>
      <c r="N32" s="8" t="s">
        <v>481</v>
      </c>
      <c r="O32" s="8" t="s">
        <v>54</v>
      </c>
      <c r="P32" s="8" t="s">
        <v>55</v>
      </c>
      <c r="Q32" s="8">
        <v>20221202</v>
      </c>
      <c r="R32" s="8" t="s">
        <v>467</v>
      </c>
      <c r="S32">
        <f>IF(MOD(COUNT($G$2:G32),4)=0,G32-G29,0)</f>
        <v>0</v>
      </c>
    </row>
    <row r="33" spans="1:19">
      <c r="A33" s="8">
        <v>0</v>
      </c>
      <c r="B33" s="8" t="s">
        <v>603</v>
      </c>
      <c r="G33" s="9">
        <v>44897</v>
      </c>
      <c r="H33" s="8">
        <v>0</v>
      </c>
      <c r="J33" s="8">
        <v>99.029700000000005</v>
      </c>
      <c r="K33" s="8">
        <v>1000</v>
      </c>
      <c r="L33" s="8">
        <v>2</v>
      </c>
      <c r="M33" s="8">
        <v>3.085</v>
      </c>
      <c r="N33" s="8" t="s">
        <v>598</v>
      </c>
      <c r="O33" s="8" t="s">
        <v>54</v>
      </c>
      <c r="P33" s="8" t="s">
        <v>59</v>
      </c>
      <c r="Q33" s="8">
        <v>20221202</v>
      </c>
      <c r="R33" s="8" t="s">
        <v>467</v>
      </c>
      <c r="S33">
        <f>IF(MOD(COUNT($G$2:G33),4)=0,G33-G30,0)</f>
        <v>1</v>
      </c>
    </row>
    <row r="34" spans="1:19">
      <c r="A34" s="8">
        <v>0</v>
      </c>
      <c r="B34" s="8" t="s">
        <v>604</v>
      </c>
      <c r="G34" s="9">
        <v>44921</v>
      </c>
      <c r="H34" s="8">
        <v>0</v>
      </c>
      <c r="J34" s="8">
        <v>99.323899999999995</v>
      </c>
      <c r="K34" s="8">
        <v>1000</v>
      </c>
      <c r="L34" s="8">
        <v>2</v>
      </c>
      <c r="M34" s="8">
        <v>3.05</v>
      </c>
      <c r="N34" s="8" t="s">
        <v>598</v>
      </c>
      <c r="O34" s="8" t="s">
        <v>54</v>
      </c>
      <c r="P34" s="8" t="s">
        <v>55</v>
      </c>
      <c r="Q34" s="8">
        <v>20221226</v>
      </c>
      <c r="R34" s="8" t="s">
        <v>467</v>
      </c>
      <c r="S34">
        <f>IF(MOD(COUNT($G$2:G34),4)=0,G34-G31,0)</f>
        <v>0</v>
      </c>
    </row>
    <row r="35" spans="1:19">
      <c r="A35" s="8">
        <v>0</v>
      </c>
      <c r="B35" s="8" t="s">
        <v>605</v>
      </c>
      <c r="G35" s="9">
        <v>44921</v>
      </c>
      <c r="H35" s="8">
        <v>0</v>
      </c>
      <c r="J35" s="8">
        <v>99.693799999999996</v>
      </c>
      <c r="K35" s="8">
        <v>1000</v>
      </c>
      <c r="L35" s="8">
        <v>2</v>
      </c>
      <c r="M35" s="8">
        <v>2.996</v>
      </c>
      <c r="N35" s="8" t="s">
        <v>481</v>
      </c>
      <c r="O35" s="8" t="s">
        <v>54</v>
      </c>
      <c r="P35" s="8" t="s">
        <v>59</v>
      </c>
      <c r="Q35" s="8">
        <v>20221226</v>
      </c>
      <c r="R35" s="8" t="s">
        <v>467</v>
      </c>
      <c r="S35">
        <f>IF(MOD(COUNT($G$2:G35),4)=0,G35-G32,0)</f>
        <v>0</v>
      </c>
    </row>
    <row r="36" spans="1:19">
      <c r="A36" s="8">
        <v>0</v>
      </c>
      <c r="B36" s="8" t="s">
        <v>606</v>
      </c>
      <c r="G36" s="9">
        <v>44922</v>
      </c>
      <c r="H36" s="8">
        <v>0</v>
      </c>
      <c r="J36" s="8">
        <v>97.813400000000001</v>
      </c>
      <c r="K36" s="8">
        <v>1000</v>
      </c>
      <c r="L36" s="8">
        <v>2</v>
      </c>
      <c r="M36" s="8">
        <v>3.03</v>
      </c>
      <c r="N36" s="8" t="s">
        <v>499</v>
      </c>
      <c r="O36" s="8" t="s">
        <v>54</v>
      </c>
      <c r="P36" s="8" t="s">
        <v>55</v>
      </c>
      <c r="Q36" s="8">
        <v>20221227</v>
      </c>
      <c r="R36" s="8" t="s">
        <v>467</v>
      </c>
      <c r="S36">
        <f>IF(MOD(COUNT($G$2:G36),4)=0,G36-G33,0)</f>
        <v>0</v>
      </c>
    </row>
    <row r="37" spans="1:19">
      <c r="A37" s="8">
        <v>0</v>
      </c>
      <c r="B37" s="8" t="s">
        <v>607</v>
      </c>
      <c r="G37" s="9">
        <v>44922</v>
      </c>
      <c r="H37" s="8">
        <v>0</v>
      </c>
      <c r="J37" s="8">
        <v>99.240799999999993</v>
      </c>
      <c r="K37" s="8">
        <v>1000</v>
      </c>
      <c r="L37" s="8">
        <v>2</v>
      </c>
      <c r="M37" s="8">
        <v>3.06</v>
      </c>
      <c r="N37" s="8" t="s">
        <v>598</v>
      </c>
      <c r="O37" s="8" t="s">
        <v>54</v>
      </c>
      <c r="P37" s="8" t="s">
        <v>59</v>
      </c>
      <c r="Q37" s="8">
        <v>20221227</v>
      </c>
      <c r="R37" s="8" t="s">
        <v>467</v>
      </c>
      <c r="S37">
        <f>IF(MOD(COUNT($G$2:G37),4)=0,G37-G34,0)</f>
        <v>1</v>
      </c>
    </row>
    <row r="38" spans="1:19">
      <c r="A38" s="8">
        <v>0</v>
      </c>
      <c r="B38" s="8" t="s">
        <v>608</v>
      </c>
      <c r="G38" s="9">
        <v>44929</v>
      </c>
      <c r="H38" s="8">
        <v>0</v>
      </c>
      <c r="J38" s="8">
        <v>99.283199999999994</v>
      </c>
      <c r="K38" s="8">
        <v>1000</v>
      </c>
      <c r="L38" s="8">
        <v>2</v>
      </c>
      <c r="M38" s="8">
        <v>3.0550000000000002</v>
      </c>
      <c r="N38" s="8" t="s">
        <v>598</v>
      </c>
      <c r="O38" s="8" t="s">
        <v>54</v>
      </c>
      <c r="P38" s="8" t="s">
        <v>55</v>
      </c>
      <c r="Q38" s="8">
        <v>20230103</v>
      </c>
      <c r="R38" s="8" t="s">
        <v>467</v>
      </c>
      <c r="S38">
        <f>IF(MOD(COUNT($G$2:G38),4)=0,G38-G35,0)</f>
        <v>0</v>
      </c>
    </row>
    <row r="39" spans="1:19">
      <c r="A39" s="8">
        <v>0</v>
      </c>
      <c r="B39" s="8" t="s">
        <v>609</v>
      </c>
      <c r="G39" s="9">
        <v>44929</v>
      </c>
      <c r="H39" s="8">
        <v>0</v>
      </c>
      <c r="J39" s="8">
        <v>98.418099999999995</v>
      </c>
      <c r="K39" s="8">
        <v>1000</v>
      </c>
      <c r="L39" s="8">
        <v>2</v>
      </c>
      <c r="M39" s="8">
        <v>2.9575</v>
      </c>
      <c r="N39" s="8" t="s">
        <v>499</v>
      </c>
      <c r="O39" s="8" t="s">
        <v>54</v>
      </c>
      <c r="P39" s="8" t="s">
        <v>59</v>
      </c>
      <c r="Q39" s="8">
        <v>20230103</v>
      </c>
      <c r="R39" s="8" t="s">
        <v>467</v>
      </c>
      <c r="S39">
        <f>IF(MOD(COUNT($G$2:G39),4)=0,G39-G36,0)</f>
        <v>0</v>
      </c>
    </row>
    <row r="40" spans="1:19">
      <c r="A40" s="8">
        <v>0</v>
      </c>
      <c r="B40" s="8" t="s">
        <v>610</v>
      </c>
      <c r="G40" s="9">
        <v>44930</v>
      </c>
      <c r="H40" s="8">
        <v>0</v>
      </c>
      <c r="J40" s="8">
        <v>99.441299999999998</v>
      </c>
      <c r="K40" s="8">
        <v>1000</v>
      </c>
      <c r="L40" s="8">
        <v>2</v>
      </c>
      <c r="M40" s="8">
        <v>3.036</v>
      </c>
      <c r="N40" s="8" t="s">
        <v>598</v>
      </c>
      <c r="O40" s="8" t="s">
        <v>54</v>
      </c>
      <c r="P40" s="8" t="s">
        <v>55</v>
      </c>
      <c r="Q40" s="8">
        <v>20230104</v>
      </c>
      <c r="R40" s="8" t="s">
        <v>467</v>
      </c>
      <c r="S40">
        <f>IF(MOD(COUNT($G$2:G40),4)=0,G40-G37,0)</f>
        <v>0</v>
      </c>
    </row>
    <row r="41" spans="1:19">
      <c r="A41" s="8">
        <v>0</v>
      </c>
      <c r="B41" s="8" t="s">
        <v>611</v>
      </c>
      <c r="G41" s="9">
        <v>44930</v>
      </c>
      <c r="H41" s="8">
        <v>0</v>
      </c>
      <c r="J41" s="8">
        <v>98.584999999999994</v>
      </c>
      <c r="K41" s="8">
        <v>1000</v>
      </c>
      <c r="L41" s="8">
        <v>2</v>
      </c>
      <c r="M41" s="8">
        <v>2.9375</v>
      </c>
      <c r="N41" s="8" t="s">
        <v>499</v>
      </c>
      <c r="O41" s="8" t="s">
        <v>54</v>
      </c>
      <c r="P41" s="8" t="s">
        <v>59</v>
      </c>
      <c r="Q41" s="8">
        <v>20230104</v>
      </c>
      <c r="R41" s="8" t="s">
        <v>467</v>
      </c>
      <c r="S41">
        <f>IF(MOD(COUNT($G$2:G41),4)=0,G41-G38,0)</f>
        <v>1</v>
      </c>
    </row>
    <row r="42" spans="1:19">
      <c r="A42" s="8">
        <v>0</v>
      </c>
      <c r="B42" s="8" t="s">
        <v>612</v>
      </c>
      <c r="G42" s="9">
        <v>44939</v>
      </c>
      <c r="H42" s="8">
        <v>0</v>
      </c>
      <c r="J42" s="8">
        <v>97.850999999999999</v>
      </c>
      <c r="K42" s="8">
        <v>1000</v>
      </c>
      <c r="L42" s="8">
        <v>2</v>
      </c>
      <c r="M42" s="8">
        <v>3.0265</v>
      </c>
      <c r="N42" s="8" t="s">
        <v>499</v>
      </c>
      <c r="O42" s="8" t="s">
        <v>54</v>
      </c>
      <c r="P42" s="8" t="s">
        <v>55</v>
      </c>
      <c r="Q42" s="8">
        <v>20230113</v>
      </c>
      <c r="R42" s="8" t="s">
        <v>467</v>
      </c>
      <c r="S42">
        <f>IF(MOD(COUNT($G$2:G42),4)=0,G42-G39,0)</f>
        <v>0</v>
      </c>
    </row>
    <row r="43" spans="1:19">
      <c r="A43" s="8">
        <v>0</v>
      </c>
      <c r="B43" s="8" t="s">
        <v>613</v>
      </c>
      <c r="G43" s="9">
        <v>44939</v>
      </c>
      <c r="H43" s="8">
        <v>0</v>
      </c>
      <c r="J43" s="8">
        <v>99.036299999999997</v>
      </c>
      <c r="K43" s="8">
        <v>1000</v>
      </c>
      <c r="L43" s="8">
        <v>2</v>
      </c>
      <c r="M43" s="8">
        <v>3.085</v>
      </c>
      <c r="N43" s="8" t="s">
        <v>598</v>
      </c>
      <c r="O43" s="8" t="s">
        <v>54</v>
      </c>
      <c r="P43" s="8" t="s">
        <v>59</v>
      </c>
      <c r="Q43" s="8">
        <v>20230113</v>
      </c>
      <c r="R43" s="8" t="s">
        <v>467</v>
      </c>
      <c r="S43">
        <f>IF(MOD(COUNT($G$2:G43),4)=0,G43-G40,0)</f>
        <v>0</v>
      </c>
    </row>
    <row r="44" spans="1:19">
      <c r="A44" s="8">
        <v>0</v>
      </c>
      <c r="B44" s="8" t="s">
        <v>614</v>
      </c>
      <c r="G44" s="9">
        <v>44942</v>
      </c>
      <c r="H44" s="8">
        <v>0</v>
      </c>
      <c r="J44" s="8">
        <v>97.699100000000001</v>
      </c>
      <c r="K44" s="8">
        <v>1000</v>
      </c>
      <c r="L44" s="8">
        <v>2</v>
      </c>
      <c r="M44" s="8">
        <v>3.0449999999999999</v>
      </c>
      <c r="N44" s="8" t="s">
        <v>499</v>
      </c>
      <c r="O44" s="8" t="s">
        <v>54</v>
      </c>
      <c r="P44" s="8" t="s">
        <v>55</v>
      </c>
      <c r="Q44" s="8">
        <v>20230116</v>
      </c>
      <c r="R44" s="8" t="s">
        <v>467</v>
      </c>
      <c r="S44">
        <f>IF(MOD(COUNT($G$2:G44),4)=0,G44-G41,0)</f>
        <v>0</v>
      </c>
    </row>
    <row r="45" spans="1:19">
      <c r="A45" s="8">
        <v>0</v>
      </c>
      <c r="B45" s="8" t="s">
        <v>615</v>
      </c>
      <c r="G45" s="9">
        <v>44942</v>
      </c>
      <c r="H45" s="8">
        <v>0</v>
      </c>
      <c r="J45" s="8">
        <v>99.072199999999995</v>
      </c>
      <c r="K45" s="8">
        <v>1000</v>
      </c>
      <c r="L45" s="8">
        <v>2</v>
      </c>
      <c r="M45" s="8">
        <v>3.0807000000000002</v>
      </c>
      <c r="N45" s="8" t="s">
        <v>598</v>
      </c>
      <c r="O45" s="8" t="s">
        <v>54</v>
      </c>
      <c r="P45" s="8" t="s">
        <v>59</v>
      </c>
      <c r="Q45" s="8">
        <v>20230116</v>
      </c>
      <c r="R45" s="8" t="s">
        <v>467</v>
      </c>
      <c r="S45">
        <f>IF(MOD(COUNT($G$2:G45),4)=0,G45-G42,0)</f>
        <v>3</v>
      </c>
    </row>
    <row r="46" spans="1:19">
      <c r="A46" s="8">
        <v>0</v>
      </c>
      <c r="B46" s="8" t="s">
        <v>616</v>
      </c>
      <c r="G46" s="9">
        <v>44959</v>
      </c>
      <c r="H46" s="8">
        <v>0</v>
      </c>
      <c r="J46" s="8">
        <v>98.670199999999994</v>
      </c>
      <c r="K46" s="8">
        <v>1000</v>
      </c>
      <c r="L46" s="8">
        <v>2</v>
      </c>
      <c r="M46" s="8">
        <v>3.13</v>
      </c>
      <c r="N46" s="8" t="s">
        <v>598</v>
      </c>
      <c r="O46" s="8" t="s">
        <v>54</v>
      </c>
      <c r="P46" s="8" t="s">
        <v>55</v>
      </c>
      <c r="Q46" s="8">
        <v>20230202</v>
      </c>
      <c r="R46" s="8" t="s">
        <v>467</v>
      </c>
      <c r="S46">
        <f>IF(MOD(COUNT($G$2:G46),4)=0,G46-G43,0)</f>
        <v>0</v>
      </c>
    </row>
    <row r="47" spans="1:19">
      <c r="A47" s="8">
        <v>0</v>
      </c>
      <c r="B47" s="8" t="s">
        <v>617</v>
      </c>
      <c r="G47" s="9">
        <v>44959</v>
      </c>
      <c r="H47" s="8">
        <v>0</v>
      </c>
      <c r="J47" s="8">
        <v>97.665599999999998</v>
      </c>
      <c r="K47" s="8">
        <v>1000</v>
      </c>
      <c r="L47" s="8">
        <v>2</v>
      </c>
      <c r="M47" s="8">
        <v>3.0501</v>
      </c>
      <c r="N47" s="8" t="s">
        <v>499</v>
      </c>
      <c r="O47" s="8" t="s">
        <v>54</v>
      </c>
      <c r="P47" s="8" t="s">
        <v>59</v>
      </c>
      <c r="Q47" s="8">
        <v>20230202</v>
      </c>
      <c r="R47" s="8" t="s">
        <v>467</v>
      </c>
      <c r="S47">
        <f>IF(MOD(COUNT($G$2:G47),4)=0,G47-G44,0)</f>
        <v>0</v>
      </c>
    </row>
    <row r="48" spans="1:19">
      <c r="A48" s="8">
        <v>0</v>
      </c>
      <c r="B48" s="8" t="s">
        <v>618</v>
      </c>
      <c r="G48" s="9">
        <v>44970</v>
      </c>
      <c r="H48" s="8">
        <v>0</v>
      </c>
      <c r="J48" s="8">
        <v>98.719800000000006</v>
      </c>
      <c r="K48" s="8">
        <v>1000</v>
      </c>
      <c r="L48" s="8">
        <v>2</v>
      </c>
      <c r="M48" s="8">
        <v>3.1242999999999999</v>
      </c>
      <c r="N48" s="8" t="s">
        <v>598</v>
      </c>
      <c r="O48" s="8" t="s">
        <v>54</v>
      </c>
      <c r="P48" s="8" t="s">
        <v>55</v>
      </c>
      <c r="Q48" s="8">
        <v>20230213</v>
      </c>
      <c r="R48" s="8" t="s">
        <v>467</v>
      </c>
      <c r="S48">
        <f>IF(MOD(COUNT($G$2:G48),4)=0,G48-G45,0)</f>
        <v>0</v>
      </c>
    </row>
    <row r="49" spans="1:19">
      <c r="A49" s="8">
        <v>0</v>
      </c>
      <c r="B49" s="8" t="s">
        <v>619</v>
      </c>
      <c r="G49" s="9">
        <v>44970</v>
      </c>
      <c r="H49" s="8">
        <v>0</v>
      </c>
      <c r="J49" s="8">
        <v>97.620400000000004</v>
      </c>
      <c r="K49" s="8">
        <v>1000</v>
      </c>
      <c r="L49" s="8">
        <v>2</v>
      </c>
      <c r="M49" s="8">
        <v>3.0564</v>
      </c>
      <c r="N49" s="8" t="s">
        <v>499</v>
      </c>
      <c r="O49" s="8" t="s">
        <v>54</v>
      </c>
      <c r="P49" s="8" t="s">
        <v>59</v>
      </c>
      <c r="Q49" s="8">
        <v>20230213</v>
      </c>
      <c r="R49" s="8" t="s">
        <v>467</v>
      </c>
      <c r="S49">
        <f>IF(MOD(COUNT($G$2:G49),4)=0,G49-G46,0)</f>
        <v>11</v>
      </c>
    </row>
    <row r="50" spans="1:19">
      <c r="A50" s="8">
        <v>0</v>
      </c>
      <c r="B50" s="8" t="s">
        <v>620</v>
      </c>
      <c r="G50" s="9">
        <v>44974</v>
      </c>
      <c r="H50" s="8">
        <v>0</v>
      </c>
      <c r="J50" s="8">
        <v>97.622399999999999</v>
      </c>
      <c r="K50" s="8">
        <v>1000</v>
      </c>
      <c r="L50" s="8">
        <v>2</v>
      </c>
      <c r="M50" s="8">
        <v>3.0565000000000002</v>
      </c>
      <c r="N50" s="8" t="s">
        <v>499</v>
      </c>
      <c r="O50" s="8" t="s">
        <v>54</v>
      </c>
      <c r="P50" s="8" t="s">
        <v>55</v>
      </c>
      <c r="Q50" s="8">
        <v>20230217</v>
      </c>
      <c r="R50" s="8" t="s">
        <v>467</v>
      </c>
      <c r="S50">
        <f>IF(MOD(COUNT($G$2:G50),4)=0,G50-G47,0)</f>
        <v>0</v>
      </c>
    </row>
    <row r="51" spans="1:19">
      <c r="A51" s="8">
        <v>0</v>
      </c>
      <c r="B51" s="8" t="s">
        <v>621</v>
      </c>
      <c r="G51" s="9">
        <v>44974</v>
      </c>
      <c r="H51" s="8">
        <v>0</v>
      </c>
      <c r="J51" s="8">
        <v>98.878699999999995</v>
      </c>
      <c r="K51" s="8">
        <v>1000</v>
      </c>
      <c r="L51" s="8">
        <v>2</v>
      </c>
      <c r="M51" s="8">
        <v>3.1051000000000002</v>
      </c>
      <c r="N51" s="8" t="s">
        <v>598</v>
      </c>
      <c r="O51" s="8" t="s">
        <v>54</v>
      </c>
      <c r="P51" s="8" t="s">
        <v>59</v>
      </c>
      <c r="Q51" s="8">
        <v>20230217</v>
      </c>
      <c r="R51" s="8" t="s">
        <v>467</v>
      </c>
      <c r="S51">
        <f>IF(MOD(COUNT($G$2:G51),4)=0,G51-G48,0)</f>
        <v>0</v>
      </c>
    </row>
    <row r="52" spans="1:19">
      <c r="A52" s="8">
        <v>0</v>
      </c>
      <c r="B52" s="8" t="s">
        <v>622</v>
      </c>
      <c r="G52" s="9">
        <v>44977</v>
      </c>
      <c r="H52" s="8">
        <v>0</v>
      </c>
      <c r="J52" s="8">
        <v>97.3703</v>
      </c>
      <c r="K52" s="8">
        <v>1000</v>
      </c>
      <c r="L52" s="8">
        <v>2</v>
      </c>
      <c r="M52" s="8">
        <v>3.0874999999999999</v>
      </c>
      <c r="N52" s="8" t="s">
        <v>499</v>
      </c>
      <c r="O52" s="8" t="s">
        <v>54</v>
      </c>
      <c r="P52" s="8" t="s">
        <v>55</v>
      </c>
      <c r="Q52" s="8">
        <v>20230220</v>
      </c>
      <c r="R52" s="8" t="s">
        <v>467</v>
      </c>
      <c r="S52">
        <f>IF(MOD(COUNT($G$2:G52),4)=0,G52-G49,0)</f>
        <v>0</v>
      </c>
    </row>
    <row r="53" spans="1:19">
      <c r="A53" s="8">
        <v>0</v>
      </c>
      <c r="B53" s="8" t="s">
        <v>623</v>
      </c>
      <c r="G53" s="9">
        <v>44977</v>
      </c>
      <c r="H53" s="8">
        <v>0</v>
      </c>
      <c r="J53" s="8">
        <v>98.7363</v>
      </c>
      <c r="K53" s="8">
        <v>1000</v>
      </c>
      <c r="L53" s="8">
        <v>2</v>
      </c>
      <c r="M53" s="8">
        <v>3.1225000000000001</v>
      </c>
      <c r="N53" s="8" t="s">
        <v>598</v>
      </c>
      <c r="O53" s="8" t="s">
        <v>54</v>
      </c>
      <c r="P53" s="8" t="s">
        <v>59</v>
      </c>
      <c r="Q53" s="8">
        <v>20230220</v>
      </c>
      <c r="R53" s="8" t="s">
        <v>467</v>
      </c>
      <c r="S53">
        <f>IF(MOD(COUNT($G$2:G53),4)=0,G53-G50,0)</f>
        <v>3</v>
      </c>
    </row>
    <row r="54" spans="1:19">
      <c r="A54" s="8">
        <v>0</v>
      </c>
      <c r="B54" s="8" t="s">
        <v>624</v>
      </c>
      <c r="G54" s="9">
        <v>44991</v>
      </c>
      <c r="H54" s="8">
        <v>0</v>
      </c>
      <c r="J54" s="8">
        <v>98.902699999999996</v>
      </c>
      <c r="K54" s="8">
        <v>1000</v>
      </c>
      <c r="L54" s="8">
        <v>2</v>
      </c>
      <c r="M54" s="8">
        <v>3.1025</v>
      </c>
      <c r="N54" s="8" t="s">
        <v>598</v>
      </c>
      <c r="O54" s="8" t="s">
        <v>54</v>
      </c>
      <c r="P54" s="8" t="s">
        <v>55</v>
      </c>
      <c r="Q54" s="8">
        <v>20230306</v>
      </c>
      <c r="R54" s="8" t="s">
        <v>467</v>
      </c>
      <c r="S54">
        <f>IF(MOD(COUNT($G$2:G54),4)=0,G54-G51,0)</f>
        <v>0</v>
      </c>
    </row>
    <row r="55" spans="1:19">
      <c r="A55" s="8">
        <v>0</v>
      </c>
      <c r="B55" s="8" t="s">
        <v>625</v>
      </c>
      <c r="G55" s="9">
        <v>44991</v>
      </c>
      <c r="H55" s="8">
        <v>0</v>
      </c>
      <c r="J55" s="8">
        <v>97.500100000000003</v>
      </c>
      <c r="K55" s="8">
        <v>1000</v>
      </c>
      <c r="L55" s="8">
        <v>2</v>
      </c>
      <c r="M55" s="8">
        <v>3.0724999999999998</v>
      </c>
      <c r="N55" s="8" t="s">
        <v>499</v>
      </c>
      <c r="O55" s="8" t="s">
        <v>54</v>
      </c>
      <c r="P55" s="8" t="s">
        <v>59</v>
      </c>
      <c r="Q55" s="8">
        <v>20230306</v>
      </c>
      <c r="R55" s="8" t="s">
        <v>467</v>
      </c>
      <c r="S55">
        <f>IF(MOD(COUNT($G$2:G55),4)=0,G55-G52,0)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999C-9F04-40EB-85B7-1737B22EB6A1}">
  <dimension ref="A1:S53"/>
  <sheetViews>
    <sheetView workbookViewId="0">
      <selection activeCell="W15" sqref="W15"/>
    </sheetView>
  </sheetViews>
  <sheetFormatPr defaultRowHeight="14.4"/>
  <cols>
    <col min="1" max="1" width="7.21875" style="8" bestFit="1" customWidth="1"/>
    <col min="2" max="2" width="25.88671875" style="8" bestFit="1" customWidth="1"/>
    <col min="3" max="3" width="11.109375" style="8" bestFit="1" customWidth="1"/>
    <col min="4" max="4" width="13.5546875" style="8" bestFit="1" customWidth="1"/>
    <col min="5" max="5" width="13.33203125" style="8" bestFit="1" customWidth="1"/>
    <col min="6" max="6" width="15.6640625" style="8" bestFit="1" customWidth="1"/>
    <col min="7" max="7" width="14.6640625" style="8" bestFit="1" customWidth="1"/>
    <col min="8" max="8" width="7.21875" style="8" bestFit="1" customWidth="1"/>
    <col min="9" max="9" width="5.109375" style="8" bestFit="1" customWidth="1"/>
    <col min="10" max="10" width="9" style="8" bestFit="1" customWidth="1"/>
    <col min="11" max="11" width="7.21875" style="8" bestFit="1" customWidth="1"/>
    <col min="12" max="12" width="9.33203125" style="8" bestFit="1" customWidth="1"/>
    <col min="13" max="13" width="7.21875" style="8" bestFit="1" customWidth="1"/>
    <col min="14" max="15" width="9.33203125" style="8" bestFit="1" customWidth="1"/>
    <col min="16" max="16" width="5.109375" style="8" bestFit="1" customWidth="1"/>
    <col min="17" max="18" width="9.33203125" style="8" bestFit="1" customWidth="1"/>
  </cols>
  <sheetData>
    <row r="1" spans="1:19">
      <c r="A1" s="8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>
        <f>SUM(S2:S53)</f>
        <v>29</v>
      </c>
    </row>
    <row r="2" spans="1:19">
      <c r="A2" s="8">
        <v>0</v>
      </c>
      <c r="B2" s="8" t="s">
        <v>465</v>
      </c>
      <c r="G2" s="9">
        <v>44797</v>
      </c>
      <c r="H2" s="8">
        <v>0</v>
      </c>
      <c r="J2" s="8">
        <v>101.0209</v>
      </c>
      <c r="K2" s="8">
        <v>1000</v>
      </c>
      <c r="L2" s="8">
        <v>2</v>
      </c>
      <c r="M2" s="8">
        <v>2.64</v>
      </c>
      <c r="N2" s="8" t="s">
        <v>466</v>
      </c>
      <c r="O2" s="8" t="s">
        <v>54</v>
      </c>
      <c r="P2" s="8" t="s">
        <v>55</v>
      </c>
      <c r="Q2" s="8">
        <v>20220824</v>
      </c>
      <c r="R2" s="8" t="s">
        <v>467</v>
      </c>
      <c r="S2" t="s">
        <v>10</v>
      </c>
    </row>
    <row r="3" spans="1:19">
      <c r="A3" s="8">
        <v>0</v>
      </c>
      <c r="B3" s="8" t="s">
        <v>468</v>
      </c>
      <c r="G3" s="9">
        <v>44797</v>
      </c>
      <c r="H3" s="8">
        <v>0</v>
      </c>
      <c r="J3" s="8">
        <v>100.845</v>
      </c>
      <c r="K3" s="8">
        <v>1000</v>
      </c>
      <c r="L3" s="8">
        <v>2</v>
      </c>
      <c r="M3" s="8">
        <v>2.8774000000000002</v>
      </c>
      <c r="N3" s="8" t="s">
        <v>469</v>
      </c>
      <c r="O3" s="8" t="s">
        <v>54</v>
      </c>
      <c r="P3" s="8" t="s">
        <v>59</v>
      </c>
      <c r="Q3" s="8">
        <v>20220824</v>
      </c>
      <c r="R3" s="8" t="s">
        <v>467</v>
      </c>
      <c r="S3" t="s">
        <v>10</v>
      </c>
    </row>
    <row r="4" spans="1:19">
      <c r="A4" s="8">
        <v>0</v>
      </c>
      <c r="B4" s="8" t="s">
        <v>470</v>
      </c>
      <c r="G4" s="9">
        <v>44798</v>
      </c>
      <c r="H4" s="8">
        <v>0</v>
      </c>
      <c r="J4" s="8">
        <v>100.6349</v>
      </c>
      <c r="K4" s="8">
        <v>1000</v>
      </c>
      <c r="L4" s="8">
        <v>2</v>
      </c>
      <c r="M4" s="8">
        <v>2.9024999999999999</v>
      </c>
      <c r="N4" s="8" t="s">
        <v>469</v>
      </c>
      <c r="O4" s="8" t="s">
        <v>54</v>
      </c>
      <c r="P4" s="8" t="s">
        <v>55</v>
      </c>
      <c r="Q4" s="8">
        <v>20220825</v>
      </c>
      <c r="R4" s="8" t="s">
        <v>467</v>
      </c>
      <c r="S4" t="s">
        <v>10</v>
      </c>
    </row>
    <row r="5" spans="1:19">
      <c r="A5" s="8">
        <v>0</v>
      </c>
      <c r="B5" s="8" t="s">
        <v>471</v>
      </c>
      <c r="G5" s="9">
        <v>44798</v>
      </c>
      <c r="H5" s="8">
        <v>0</v>
      </c>
      <c r="J5" s="8">
        <v>100.9778</v>
      </c>
      <c r="K5" s="8">
        <v>1000</v>
      </c>
      <c r="L5" s="8">
        <v>2</v>
      </c>
      <c r="M5" s="8">
        <v>2.645</v>
      </c>
      <c r="N5" s="8" t="s">
        <v>466</v>
      </c>
      <c r="O5" s="8" t="s">
        <v>54</v>
      </c>
      <c r="P5" s="8" t="s">
        <v>59</v>
      </c>
      <c r="Q5" s="8">
        <v>20220825</v>
      </c>
      <c r="R5" s="8" t="s">
        <v>467</v>
      </c>
      <c r="S5">
        <f>IF(MOD(COUNT($G$2:G5),4)=0,G5-G2,0)</f>
        <v>1</v>
      </c>
    </row>
    <row r="6" spans="1:19">
      <c r="A6" s="8">
        <v>0</v>
      </c>
      <c r="B6" s="8" t="s">
        <v>472</v>
      </c>
      <c r="G6" s="9">
        <v>44802</v>
      </c>
      <c r="H6" s="8">
        <v>0</v>
      </c>
      <c r="J6" s="8">
        <v>101.0197</v>
      </c>
      <c r="K6" s="8">
        <v>1000</v>
      </c>
      <c r="L6" s="8">
        <v>2</v>
      </c>
      <c r="M6" s="8">
        <v>2.64</v>
      </c>
      <c r="N6" s="8" t="s">
        <v>466</v>
      </c>
      <c r="O6" s="8" t="s">
        <v>54</v>
      </c>
      <c r="P6" s="8" t="s">
        <v>55</v>
      </c>
      <c r="Q6" s="8">
        <v>20220829</v>
      </c>
      <c r="R6" s="8" t="s">
        <v>467</v>
      </c>
      <c r="S6">
        <f>IF(MOD(COUNT($G$2:G6),4)=0,G6-G3,0)</f>
        <v>0</v>
      </c>
    </row>
    <row r="7" spans="1:19">
      <c r="A7" s="8">
        <v>0</v>
      </c>
      <c r="B7" s="8" t="s">
        <v>473</v>
      </c>
      <c r="G7" s="9">
        <v>44802</v>
      </c>
      <c r="H7" s="8">
        <v>0</v>
      </c>
      <c r="J7" s="8">
        <v>100.8429</v>
      </c>
      <c r="K7" s="8">
        <v>1000</v>
      </c>
      <c r="L7" s="8">
        <v>2</v>
      </c>
      <c r="M7" s="8">
        <v>2.8774999999999999</v>
      </c>
      <c r="N7" s="8" t="s">
        <v>469</v>
      </c>
      <c r="O7" s="8" t="s">
        <v>54</v>
      </c>
      <c r="P7" s="8" t="s">
        <v>59</v>
      </c>
      <c r="Q7" s="8">
        <v>20220829</v>
      </c>
      <c r="R7" s="8" t="s">
        <v>467</v>
      </c>
      <c r="S7">
        <f>IF(MOD(COUNT($G$2:G7),4)=0,G7-G4,0)</f>
        <v>0</v>
      </c>
    </row>
    <row r="8" spans="1:19">
      <c r="A8" s="8">
        <v>0</v>
      </c>
      <c r="B8" s="8" t="s">
        <v>474</v>
      </c>
      <c r="G8" s="9">
        <v>44805</v>
      </c>
      <c r="H8" s="8">
        <v>0</v>
      </c>
      <c r="J8" s="8">
        <v>101.1514</v>
      </c>
      <c r="K8" s="8">
        <v>1000</v>
      </c>
      <c r="L8" s="8">
        <v>2</v>
      </c>
      <c r="M8" s="8">
        <v>2.6244999999999998</v>
      </c>
      <c r="N8" s="8" t="s">
        <v>466</v>
      </c>
      <c r="O8" s="8" t="s">
        <v>54</v>
      </c>
      <c r="P8" s="8" t="s">
        <v>55</v>
      </c>
      <c r="Q8" s="8">
        <v>20220901</v>
      </c>
      <c r="R8" s="8" t="s">
        <v>467</v>
      </c>
      <c r="S8">
        <f>IF(MOD(COUNT($G$2:G8),4)=0,G8-G5,0)</f>
        <v>0</v>
      </c>
    </row>
    <row r="9" spans="1:19">
      <c r="A9" s="8">
        <v>0</v>
      </c>
      <c r="B9" s="8" t="s">
        <v>475</v>
      </c>
      <c r="G9" s="9">
        <v>44805</v>
      </c>
      <c r="H9" s="8">
        <v>0</v>
      </c>
      <c r="J9" s="8">
        <v>100.98860000000001</v>
      </c>
      <c r="K9" s="8">
        <v>1000</v>
      </c>
      <c r="L9" s="8">
        <v>2</v>
      </c>
      <c r="M9" s="8">
        <v>2.86</v>
      </c>
      <c r="N9" s="8" t="s">
        <v>469</v>
      </c>
      <c r="O9" s="8" t="s">
        <v>54</v>
      </c>
      <c r="P9" s="8" t="s">
        <v>59</v>
      </c>
      <c r="Q9" s="8">
        <v>20220901</v>
      </c>
      <c r="R9" s="8" t="s">
        <v>467</v>
      </c>
      <c r="S9">
        <f>IF(MOD(COUNT($G$2:G9),4)=0,G9-G6,0)</f>
        <v>3</v>
      </c>
    </row>
    <row r="10" spans="1:19">
      <c r="A10" s="8">
        <v>0</v>
      </c>
      <c r="B10" s="8" t="s">
        <v>476</v>
      </c>
      <c r="G10" s="9">
        <v>44825</v>
      </c>
      <c r="H10" s="8">
        <v>0</v>
      </c>
      <c r="J10" s="8">
        <v>100.7753</v>
      </c>
      <c r="K10" s="8">
        <v>1000</v>
      </c>
      <c r="L10" s="8">
        <v>2</v>
      </c>
      <c r="M10" s="8">
        <v>2.8849999999999998</v>
      </c>
      <c r="N10" s="8" t="s">
        <v>469</v>
      </c>
      <c r="O10" s="8" t="s">
        <v>54</v>
      </c>
      <c r="P10" s="8" t="s">
        <v>55</v>
      </c>
      <c r="Q10" s="8">
        <v>20220921</v>
      </c>
      <c r="R10" s="8" t="s">
        <v>467</v>
      </c>
      <c r="S10">
        <f>IF(MOD(COUNT($G$2:G10),4)=0,G10-G7,0)</f>
        <v>0</v>
      </c>
    </row>
    <row r="11" spans="1:19">
      <c r="A11" s="8">
        <v>0</v>
      </c>
      <c r="B11" s="8" t="s">
        <v>477</v>
      </c>
      <c r="G11" s="9">
        <v>44825</v>
      </c>
      <c r="H11" s="8">
        <v>0</v>
      </c>
      <c r="J11" s="8">
        <v>100.76860000000001</v>
      </c>
      <c r="K11" s="8">
        <v>1000</v>
      </c>
      <c r="L11" s="8">
        <v>2</v>
      </c>
      <c r="M11" s="8">
        <v>2.6676000000000002</v>
      </c>
      <c r="N11" s="8" t="s">
        <v>466</v>
      </c>
      <c r="O11" s="8" t="s">
        <v>54</v>
      </c>
      <c r="P11" s="8" t="s">
        <v>59</v>
      </c>
      <c r="Q11" s="8">
        <v>20220921</v>
      </c>
      <c r="R11" s="8" t="s">
        <v>467</v>
      </c>
      <c r="S11">
        <f>IF(MOD(COUNT($G$2:G11),4)=0,G11-G8,0)</f>
        <v>0</v>
      </c>
    </row>
    <row r="12" spans="1:19">
      <c r="A12" s="8">
        <v>0</v>
      </c>
      <c r="B12" s="8" t="s">
        <v>478</v>
      </c>
      <c r="G12" s="9">
        <v>44827</v>
      </c>
      <c r="H12" s="8">
        <v>0</v>
      </c>
      <c r="J12" s="8">
        <v>100.1712</v>
      </c>
      <c r="K12" s="8">
        <v>1000</v>
      </c>
      <c r="L12" s="8">
        <v>2</v>
      </c>
      <c r="M12" s="8">
        <v>2.67</v>
      </c>
      <c r="N12" s="8" t="s">
        <v>479</v>
      </c>
      <c r="O12" s="8" t="s">
        <v>54</v>
      </c>
      <c r="P12" s="8" t="s">
        <v>55</v>
      </c>
      <c r="Q12" s="8">
        <v>20220923</v>
      </c>
      <c r="R12" s="8" t="s">
        <v>467</v>
      </c>
      <c r="S12">
        <f>IF(MOD(COUNT($G$2:G12),4)=0,G12-G9,0)</f>
        <v>0</v>
      </c>
    </row>
    <row r="13" spans="1:19">
      <c r="A13" s="8">
        <v>0</v>
      </c>
      <c r="B13" s="8" t="s">
        <v>480</v>
      </c>
      <c r="G13" s="9">
        <v>44827</v>
      </c>
      <c r="H13" s="8">
        <v>0</v>
      </c>
      <c r="J13" s="8">
        <v>101.1703</v>
      </c>
      <c r="K13" s="8">
        <v>1000</v>
      </c>
      <c r="L13" s="8">
        <v>2</v>
      </c>
      <c r="M13" s="8">
        <v>2.8210000000000002</v>
      </c>
      <c r="N13" s="8" t="s">
        <v>481</v>
      </c>
      <c r="O13" s="8" t="s">
        <v>54</v>
      </c>
      <c r="P13" s="8" t="s">
        <v>59</v>
      </c>
      <c r="Q13" s="8">
        <v>20220923</v>
      </c>
      <c r="R13" s="8" t="s">
        <v>467</v>
      </c>
      <c r="S13">
        <f>IF(MOD(COUNT($G$2:G13),4)=0,G13-G10,0)</f>
        <v>2</v>
      </c>
    </row>
    <row r="14" spans="1:19">
      <c r="A14" s="8">
        <v>0</v>
      </c>
      <c r="B14" s="8" t="s">
        <v>482</v>
      </c>
      <c r="G14" s="9">
        <v>44868</v>
      </c>
      <c r="H14" s="8">
        <v>0</v>
      </c>
      <c r="J14" s="8">
        <v>100.7779</v>
      </c>
      <c r="K14" s="8">
        <v>1000</v>
      </c>
      <c r="L14" s="8">
        <v>2</v>
      </c>
      <c r="M14" s="8">
        <v>2.8660000000000001</v>
      </c>
      <c r="N14" s="8" t="s">
        <v>481</v>
      </c>
      <c r="O14" s="8" t="s">
        <v>54</v>
      </c>
      <c r="P14" s="8" t="s">
        <v>55</v>
      </c>
      <c r="Q14" s="8">
        <v>20221103</v>
      </c>
      <c r="R14" s="8" t="s">
        <v>467</v>
      </c>
      <c r="S14">
        <f>IF(MOD(COUNT($G$2:G14),4)=0,G14-G11,0)</f>
        <v>0</v>
      </c>
    </row>
    <row r="15" spans="1:19">
      <c r="A15" s="8">
        <v>0</v>
      </c>
      <c r="B15" s="8" t="s">
        <v>483</v>
      </c>
      <c r="G15" s="9">
        <v>44868</v>
      </c>
      <c r="H15" s="8">
        <v>0</v>
      </c>
      <c r="J15" s="8">
        <v>99.887699999999995</v>
      </c>
      <c r="K15" s="8">
        <v>1000</v>
      </c>
      <c r="L15" s="8">
        <v>2</v>
      </c>
      <c r="M15" s="8">
        <v>2.7025000000000001</v>
      </c>
      <c r="N15" s="8" t="s">
        <v>479</v>
      </c>
      <c r="O15" s="8" t="s">
        <v>54</v>
      </c>
      <c r="P15" s="8" t="s">
        <v>59</v>
      </c>
      <c r="Q15" s="8">
        <v>20221103</v>
      </c>
      <c r="R15" s="8" t="s">
        <v>467</v>
      </c>
      <c r="S15">
        <f>IF(MOD(COUNT($G$2:G15),4)=0,G15-G12,0)</f>
        <v>0</v>
      </c>
    </row>
    <row r="16" spans="1:19">
      <c r="A16" s="8">
        <v>0</v>
      </c>
      <c r="B16" s="8" t="s">
        <v>484</v>
      </c>
      <c r="G16" s="9">
        <v>44876</v>
      </c>
      <c r="H16" s="8">
        <v>0</v>
      </c>
      <c r="J16" s="8">
        <v>100.34439999999999</v>
      </c>
      <c r="K16" s="8">
        <v>1000</v>
      </c>
      <c r="L16" s="8">
        <v>2</v>
      </c>
      <c r="M16" s="8">
        <v>2.9175</v>
      </c>
      <c r="N16" s="8" t="s">
        <v>481</v>
      </c>
      <c r="O16" s="8" t="s">
        <v>54</v>
      </c>
      <c r="P16" s="8" t="s">
        <v>55</v>
      </c>
      <c r="Q16" s="8">
        <v>20221111</v>
      </c>
      <c r="R16" s="8" t="s">
        <v>467</v>
      </c>
      <c r="S16">
        <f>IF(MOD(COUNT($G$2:G16),4)=0,G16-G13,0)</f>
        <v>0</v>
      </c>
    </row>
    <row r="17" spans="1:19">
      <c r="A17" s="8">
        <v>0</v>
      </c>
      <c r="B17" s="8" t="s">
        <v>485</v>
      </c>
      <c r="G17" s="9">
        <v>44876</v>
      </c>
      <c r="H17" s="8">
        <v>0</v>
      </c>
      <c r="J17" s="8">
        <v>99.184799999999996</v>
      </c>
      <c r="K17" s="8">
        <v>1000</v>
      </c>
      <c r="L17" s="8">
        <v>2</v>
      </c>
      <c r="M17" s="8">
        <v>2.6949999999999998</v>
      </c>
      <c r="N17" s="8" t="s">
        <v>486</v>
      </c>
      <c r="O17" s="8" t="s">
        <v>54</v>
      </c>
      <c r="P17" s="8" t="s">
        <v>59</v>
      </c>
      <c r="Q17" s="8">
        <v>20221111</v>
      </c>
      <c r="R17" s="8" t="s">
        <v>467</v>
      </c>
      <c r="S17">
        <f>IF(MOD(COUNT($G$2:G17),4)=0,G17-G14,0)</f>
        <v>8</v>
      </c>
    </row>
    <row r="18" spans="1:19">
      <c r="A18" s="8">
        <v>0</v>
      </c>
      <c r="B18" s="8" t="s">
        <v>487</v>
      </c>
      <c r="G18" s="9">
        <v>44887</v>
      </c>
      <c r="H18" s="8">
        <v>0</v>
      </c>
      <c r="J18" s="8">
        <v>98.088300000000004</v>
      </c>
      <c r="K18" s="8">
        <v>1000</v>
      </c>
      <c r="L18" s="8">
        <v>2</v>
      </c>
      <c r="M18" s="8">
        <v>2.8250000000000002</v>
      </c>
      <c r="N18" s="8" t="s">
        <v>486</v>
      </c>
      <c r="O18" s="8" t="s">
        <v>54</v>
      </c>
      <c r="P18" s="8" t="s">
        <v>55</v>
      </c>
      <c r="Q18" s="8">
        <v>20221122</v>
      </c>
      <c r="R18" s="8" t="s">
        <v>467</v>
      </c>
      <c r="S18">
        <f>IF(MOD(COUNT($G$2:G18),4)=0,G18-G15,0)</f>
        <v>0</v>
      </c>
    </row>
    <row r="19" spans="1:19">
      <c r="A19" s="8">
        <v>0</v>
      </c>
      <c r="B19" s="8" t="s">
        <v>488</v>
      </c>
      <c r="G19" s="9">
        <v>44887</v>
      </c>
      <c r="H19" s="8">
        <v>0</v>
      </c>
      <c r="J19" s="8">
        <v>99.857600000000005</v>
      </c>
      <c r="K19" s="8">
        <v>1000</v>
      </c>
      <c r="L19" s="8">
        <v>2</v>
      </c>
      <c r="M19" s="8">
        <v>2.976</v>
      </c>
      <c r="N19" s="8" t="s">
        <v>481</v>
      </c>
      <c r="O19" s="8" t="s">
        <v>54</v>
      </c>
      <c r="P19" s="8" t="s">
        <v>59</v>
      </c>
      <c r="Q19" s="8">
        <v>20221122</v>
      </c>
      <c r="R19" s="8" t="s">
        <v>467</v>
      </c>
      <c r="S19">
        <f>IF(MOD(COUNT($G$2:G19),4)=0,G19-G16,0)</f>
        <v>0</v>
      </c>
    </row>
    <row r="20" spans="1:19">
      <c r="A20" s="8">
        <v>0</v>
      </c>
      <c r="B20" s="8" t="s">
        <v>489</v>
      </c>
      <c r="G20" s="9">
        <v>44888</v>
      </c>
      <c r="H20" s="8">
        <v>0</v>
      </c>
      <c r="J20" s="8">
        <v>98.467299999999994</v>
      </c>
      <c r="K20" s="8">
        <v>1000</v>
      </c>
      <c r="L20" s="8">
        <v>2</v>
      </c>
      <c r="M20" s="8">
        <v>2.78</v>
      </c>
      <c r="N20" s="8" t="s">
        <v>486</v>
      </c>
      <c r="O20" s="8" t="s">
        <v>54</v>
      </c>
      <c r="P20" s="8" t="s">
        <v>55</v>
      </c>
      <c r="Q20" s="8">
        <v>20221123</v>
      </c>
      <c r="R20" s="8" t="s">
        <v>467</v>
      </c>
      <c r="S20">
        <f>IF(MOD(COUNT($G$2:G20),4)=0,G20-G17,0)</f>
        <v>0</v>
      </c>
    </row>
    <row r="21" spans="1:19">
      <c r="A21" s="8">
        <v>0</v>
      </c>
      <c r="B21" s="8" t="s">
        <v>490</v>
      </c>
      <c r="G21" s="9">
        <v>44888</v>
      </c>
      <c r="H21" s="8">
        <v>0</v>
      </c>
      <c r="J21" s="8">
        <v>100.6559</v>
      </c>
      <c r="K21" s="8">
        <v>1000</v>
      </c>
      <c r="L21" s="8">
        <v>2</v>
      </c>
      <c r="M21" s="8">
        <v>2.88</v>
      </c>
      <c r="N21" s="8" t="s">
        <v>481</v>
      </c>
      <c r="O21" s="8" t="s">
        <v>54</v>
      </c>
      <c r="P21" s="8" t="s">
        <v>59</v>
      </c>
      <c r="Q21" s="8">
        <v>20221123</v>
      </c>
      <c r="R21" s="8" t="s">
        <v>467</v>
      </c>
      <c r="S21">
        <f>IF(MOD(COUNT($G$2:G21),4)=0,G21-G18,0)</f>
        <v>1</v>
      </c>
    </row>
    <row r="22" spans="1:19">
      <c r="A22" s="8">
        <v>0</v>
      </c>
      <c r="B22" s="8" t="s">
        <v>491</v>
      </c>
      <c r="G22" s="9">
        <v>44918</v>
      </c>
      <c r="H22" s="8">
        <v>0</v>
      </c>
      <c r="J22" s="8">
        <v>99.693600000000004</v>
      </c>
      <c r="K22" s="8">
        <v>1000</v>
      </c>
      <c r="L22" s="8">
        <v>2</v>
      </c>
      <c r="M22" s="8">
        <v>2.996</v>
      </c>
      <c r="N22" s="8" t="s">
        <v>481</v>
      </c>
      <c r="O22" s="8" t="s">
        <v>54</v>
      </c>
      <c r="P22" s="8" t="s">
        <v>55</v>
      </c>
      <c r="Q22" s="8">
        <v>20221223</v>
      </c>
      <c r="R22" s="8" t="s">
        <v>467</v>
      </c>
      <c r="S22">
        <f>IF(MOD(COUNT($G$2:G22),4)=0,G22-G19,0)</f>
        <v>0</v>
      </c>
    </row>
    <row r="23" spans="1:19">
      <c r="A23" s="8">
        <v>0</v>
      </c>
      <c r="B23" s="8" t="s">
        <v>492</v>
      </c>
      <c r="G23" s="9">
        <v>44918</v>
      </c>
      <c r="H23" s="8">
        <v>0</v>
      </c>
      <c r="J23" s="8">
        <v>97.873800000000003</v>
      </c>
      <c r="K23" s="8">
        <v>1000</v>
      </c>
      <c r="L23" s="8">
        <v>2</v>
      </c>
      <c r="M23" s="8">
        <v>2.8532999999999999</v>
      </c>
      <c r="N23" s="8" t="s">
        <v>486</v>
      </c>
      <c r="O23" s="8" t="s">
        <v>54</v>
      </c>
      <c r="P23" s="8" t="s">
        <v>59</v>
      </c>
      <c r="Q23" s="8">
        <v>20221223</v>
      </c>
      <c r="R23" s="8" t="s">
        <v>467</v>
      </c>
      <c r="S23">
        <f>IF(MOD(COUNT($G$2:G23),4)=0,G23-G20,0)</f>
        <v>0</v>
      </c>
    </row>
    <row r="24" spans="1:19">
      <c r="A24" s="8">
        <v>0</v>
      </c>
      <c r="B24" s="8" t="s">
        <v>493</v>
      </c>
      <c r="G24" s="9">
        <v>44921</v>
      </c>
      <c r="H24" s="8">
        <v>0</v>
      </c>
      <c r="J24" s="8">
        <v>99.693799999999996</v>
      </c>
      <c r="K24" s="8">
        <v>1000</v>
      </c>
      <c r="L24" s="8">
        <v>2</v>
      </c>
      <c r="M24" s="8">
        <v>2.996</v>
      </c>
      <c r="N24" s="8" t="s">
        <v>481</v>
      </c>
      <c r="O24" s="8" t="s">
        <v>54</v>
      </c>
      <c r="P24" s="8" t="s">
        <v>55</v>
      </c>
      <c r="Q24" s="8">
        <v>20221226</v>
      </c>
      <c r="R24" s="8" t="s">
        <v>467</v>
      </c>
      <c r="S24">
        <f>IF(MOD(COUNT($G$2:G24),4)=0,G24-G21,0)</f>
        <v>0</v>
      </c>
    </row>
    <row r="25" spans="1:19">
      <c r="A25" s="8">
        <v>0</v>
      </c>
      <c r="B25" s="8" t="s">
        <v>494</v>
      </c>
      <c r="G25" s="9">
        <v>44921</v>
      </c>
      <c r="H25" s="8">
        <v>0</v>
      </c>
      <c r="J25" s="8">
        <v>99.741100000000003</v>
      </c>
      <c r="K25" s="8">
        <v>1000</v>
      </c>
      <c r="L25" s="8">
        <v>2</v>
      </c>
      <c r="M25" s="8">
        <v>2.83</v>
      </c>
      <c r="N25" s="8" t="s">
        <v>495</v>
      </c>
      <c r="O25" s="8" t="s">
        <v>54</v>
      </c>
      <c r="P25" s="8" t="s">
        <v>59</v>
      </c>
      <c r="Q25" s="8">
        <v>20221226</v>
      </c>
      <c r="R25" s="8" t="s">
        <v>467</v>
      </c>
      <c r="S25">
        <f>IF(MOD(COUNT($G$2:G25),4)=0,G25-G22,0)</f>
        <v>3</v>
      </c>
    </row>
    <row r="26" spans="1:19">
      <c r="A26" s="8">
        <v>0</v>
      </c>
      <c r="B26" s="8" t="s">
        <v>496</v>
      </c>
      <c r="G26" s="9">
        <v>44921</v>
      </c>
      <c r="H26" s="8">
        <v>0</v>
      </c>
      <c r="J26" s="8">
        <v>99.693799999999996</v>
      </c>
      <c r="K26" s="8">
        <v>1000</v>
      </c>
      <c r="L26" s="8">
        <v>2</v>
      </c>
      <c r="M26" s="8">
        <v>2.996</v>
      </c>
      <c r="N26" s="8" t="s">
        <v>481</v>
      </c>
      <c r="O26" s="8" t="s">
        <v>54</v>
      </c>
      <c r="P26" s="8" t="s">
        <v>59</v>
      </c>
      <c r="Q26" s="8">
        <v>20221226</v>
      </c>
      <c r="R26" s="8" t="s">
        <v>467</v>
      </c>
      <c r="S26">
        <f>IF(MOD(COUNT($G$2:G26),4)=0,G26-G23,0)</f>
        <v>0</v>
      </c>
    </row>
    <row r="27" spans="1:19">
      <c r="A27" s="8">
        <v>0</v>
      </c>
      <c r="B27" s="8" t="s">
        <v>497</v>
      </c>
      <c r="G27" s="9">
        <v>44921</v>
      </c>
      <c r="H27" s="8">
        <v>0</v>
      </c>
      <c r="J27" s="8">
        <v>99.740499999999997</v>
      </c>
      <c r="K27" s="8">
        <v>1000</v>
      </c>
      <c r="L27" s="8">
        <v>2</v>
      </c>
      <c r="M27" s="8">
        <v>2.83</v>
      </c>
      <c r="N27" s="8" t="s">
        <v>495</v>
      </c>
      <c r="O27" s="8" t="s">
        <v>54</v>
      </c>
      <c r="P27" s="8" t="s">
        <v>55</v>
      </c>
      <c r="Q27" s="8">
        <v>20221226</v>
      </c>
      <c r="R27" s="8" t="s">
        <v>467</v>
      </c>
      <c r="S27">
        <f>IF(MOD(COUNT($G$2:G27),4)=0,G27-G24,0)</f>
        <v>0</v>
      </c>
    </row>
    <row r="28" spans="1:19">
      <c r="A28" s="8">
        <v>0</v>
      </c>
      <c r="B28" s="8" t="s">
        <v>498</v>
      </c>
      <c r="G28" s="9">
        <v>44923</v>
      </c>
      <c r="H28" s="8">
        <v>0</v>
      </c>
      <c r="J28" s="8">
        <v>97.813900000000004</v>
      </c>
      <c r="K28" s="8">
        <v>1000</v>
      </c>
      <c r="L28" s="8">
        <v>2</v>
      </c>
      <c r="M28" s="8">
        <v>3.03</v>
      </c>
      <c r="N28" s="8" t="s">
        <v>499</v>
      </c>
      <c r="O28" s="8" t="s">
        <v>54</v>
      </c>
      <c r="P28" s="8" t="s">
        <v>55</v>
      </c>
      <c r="Q28" s="8">
        <v>20221228</v>
      </c>
      <c r="R28" s="8" t="s">
        <v>467</v>
      </c>
      <c r="S28">
        <f>IF(MOD(COUNT($G$2:G28),4)=0,G28-G25,0)</f>
        <v>0</v>
      </c>
    </row>
    <row r="29" spans="1:19">
      <c r="A29" s="8">
        <v>0</v>
      </c>
      <c r="B29" s="8" t="s">
        <v>500</v>
      </c>
      <c r="G29" s="9">
        <v>44923</v>
      </c>
      <c r="H29" s="8">
        <v>0</v>
      </c>
      <c r="J29" s="8">
        <v>99.523700000000005</v>
      </c>
      <c r="K29" s="8">
        <v>1000</v>
      </c>
      <c r="L29" s="8">
        <v>2</v>
      </c>
      <c r="M29" s="8">
        <v>2.8555000000000001</v>
      </c>
      <c r="N29" s="8" t="s">
        <v>495</v>
      </c>
      <c r="O29" s="8" t="s">
        <v>54</v>
      </c>
      <c r="P29" s="8" t="s">
        <v>59</v>
      </c>
      <c r="Q29" s="8">
        <v>20221228</v>
      </c>
      <c r="R29" s="8" t="s">
        <v>467</v>
      </c>
      <c r="S29">
        <f>IF(MOD(COUNT($G$2:G29),4)=0,G29-G26,0)</f>
        <v>2</v>
      </c>
    </row>
    <row r="30" spans="1:19">
      <c r="A30" s="8">
        <v>0</v>
      </c>
      <c r="B30" s="8" t="s">
        <v>501</v>
      </c>
      <c r="G30" s="9">
        <v>44930</v>
      </c>
      <c r="H30" s="8">
        <v>0</v>
      </c>
      <c r="J30" s="8">
        <v>99.882499999999993</v>
      </c>
      <c r="K30" s="8">
        <v>1000</v>
      </c>
      <c r="L30" s="8">
        <v>2</v>
      </c>
      <c r="M30" s="8">
        <v>2.8134999999999999</v>
      </c>
      <c r="N30" s="8" t="s">
        <v>495</v>
      </c>
      <c r="O30" s="8" t="s">
        <v>54</v>
      </c>
      <c r="P30" s="8" t="s">
        <v>55</v>
      </c>
      <c r="Q30" s="8">
        <v>20230104</v>
      </c>
      <c r="R30" s="8" t="s">
        <v>467</v>
      </c>
      <c r="S30">
        <f>IF(MOD(COUNT($G$2:G30),4)=0,G30-G27,0)</f>
        <v>0</v>
      </c>
    </row>
    <row r="31" spans="1:19">
      <c r="A31" s="8">
        <v>0</v>
      </c>
      <c r="B31" s="8" t="s">
        <v>502</v>
      </c>
      <c r="G31" s="9">
        <v>44930</v>
      </c>
      <c r="H31" s="8">
        <v>0</v>
      </c>
      <c r="J31" s="8">
        <v>98.584999999999994</v>
      </c>
      <c r="K31" s="8">
        <v>1000</v>
      </c>
      <c r="L31" s="8">
        <v>2</v>
      </c>
      <c r="M31" s="8">
        <v>2.9375</v>
      </c>
      <c r="N31" s="8" t="s">
        <v>499</v>
      </c>
      <c r="O31" s="8" t="s">
        <v>54</v>
      </c>
      <c r="P31" s="8" t="s">
        <v>59</v>
      </c>
      <c r="Q31" s="8">
        <v>20230104</v>
      </c>
      <c r="R31" s="8" t="s">
        <v>467</v>
      </c>
      <c r="S31">
        <f>IF(MOD(COUNT($G$2:G31),4)=0,G31-G28,0)</f>
        <v>0</v>
      </c>
    </row>
    <row r="32" spans="1:19">
      <c r="A32" s="8">
        <v>0</v>
      </c>
      <c r="B32" s="8" t="s">
        <v>503</v>
      </c>
      <c r="G32" s="9">
        <v>44932</v>
      </c>
      <c r="H32" s="8">
        <v>0</v>
      </c>
      <c r="J32" s="8">
        <v>99.720299999999995</v>
      </c>
      <c r="K32" s="8">
        <v>1000</v>
      </c>
      <c r="L32" s="8">
        <v>2</v>
      </c>
      <c r="M32" s="8">
        <v>2.8325</v>
      </c>
      <c r="N32" s="8" t="s">
        <v>495</v>
      </c>
      <c r="O32" s="8" t="s">
        <v>54</v>
      </c>
      <c r="P32" s="8" t="s">
        <v>55</v>
      </c>
      <c r="Q32" s="8">
        <v>20230106</v>
      </c>
      <c r="R32" s="8" t="s">
        <v>467</v>
      </c>
      <c r="S32">
        <f>IF(MOD(COUNT($G$2:G32),4)=0,G32-G29,0)</f>
        <v>0</v>
      </c>
    </row>
    <row r="33" spans="1:19">
      <c r="A33" s="8">
        <v>0</v>
      </c>
      <c r="B33" s="8" t="s">
        <v>504</v>
      </c>
      <c r="G33" s="9">
        <v>44932</v>
      </c>
      <c r="H33" s="8">
        <v>0</v>
      </c>
      <c r="J33" s="8">
        <v>98.440399999999997</v>
      </c>
      <c r="K33" s="8">
        <v>1000</v>
      </c>
      <c r="L33" s="8">
        <v>2</v>
      </c>
      <c r="M33" s="8">
        <v>2.9550000000000001</v>
      </c>
      <c r="N33" s="8" t="s">
        <v>499</v>
      </c>
      <c r="O33" s="8" t="s">
        <v>54</v>
      </c>
      <c r="P33" s="8" t="s">
        <v>59</v>
      </c>
      <c r="Q33" s="8">
        <v>20230106</v>
      </c>
      <c r="R33" s="8" t="s">
        <v>467</v>
      </c>
      <c r="S33">
        <f>IF(MOD(COUNT($G$2:G33),4)=0,G33-G30,0)</f>
        <v>2</v>
      </c>
    </row>
    <row r="34" spans="1:19">
      <c r="A34" s="8">
        <v>0</v>
      </c>
      <c r="B34" s="8" t="s">
        <v>505</v>
      </c>
      <c r="G34" s="9">
        <v>44944</v>
      </c>
      <c r="H34" s="8">
        <v>0</v>
      </c>
      <c r="J34" s="8">
        <v>97.518500000000003</v>
      </c>
      <c r="K34" s="8">
        <v>1000</v>
      </c>
      <c r="L34" s="8">
        <v>2</v>
      </c>
      <c r="M34" s="8">
        <v>3.0670999999999999</v>
      </c>
      <c r="N34" s="8" t="s">
        <v>499</v>
      </c>
      <c r="O34" s="8" t="s">
        <v>54</v>
      </c>
      <c r="P34" s="8" t="s">
        <v>55</v>
      </c>
      <c r="Q34" s="8">
        <v>20230118</v>
      </c>
      <c r="R34" s="8" t="s">
        <v>467</v>
      </c>
      <c r="S34">
        <f>IF(MOD(COUNT($G$2:G34),4)=0,G34-G31,0)</f>
        <v>0</v>
      </c>
    </row>
    <row r="35" spans="1:19">
      <c r="A35" s="8">
        <v>0</v>
      </c>
      <c r="B35" s="8" t="s">
        <v>506</v>
      </c>
      <c r="G35" s="9">
        <v>44944</v>
      </c>
      <c r="H35" s="8">
        <v>0</v>
      </c>
      <c r="J35" s="8">
        <v>99.021699999999996</v>
      </c>
      <c r="K35" s="8">
        <v>1000</v>
      </c>
      <c r="L35" s="8">
        <v>2</v>
      </c>
      <c r="M35" s="8">
        <v>2.915</v>
      </c>
      <c r="N35" s="8" t="s">
        <v>495</v>
      </c>
      <c r="O35" s="8" t="s">
        <v>54</v>
      </c>
      <c r="P35" s="8" t="s">
        <v>59</v>
      </c>
      <c r="Q35" s="8">
        <v>20230118</v>
      </c>
      <c r="R35" s="8" t="s">
        <v>467</v>
      </c>
      <c r="S35">
        <f>IF(MOD(COUNT($G$2:G35),4)=0,G35-G32,0)</f>
        <v>0</v>
      </c>
    </row>
    <row r="36" spans="1:19">
      <c r="A36" s="8">
        <v>0</v>
      </c>
      <c r="B36" s="8" t="s">
        <v>507</v>
      </c>
      <c r="G36" s="9">
        <v>44945</v>
      </c>
      <c r="H36" s="8">
        <v>0</v>
      </c>
      <c r="J36" s="8">
        <v>97.515799999999999</v>
      </c>
      <c r="K36" s="8">
        <v>1000</v>
      </c>
      <c r="L36" s="8">
        <v>2</v>
      </c>
      <c r="M36" s="8">
        <v>3.0674999999999999</v>
      </c>
      <c r="N36" s="8" t="s">
        <v>499</v>
      </c>
      <c r="O36" s="8" t="s">
        <v>54</v>
      </c>
      <c r="P36" s="8" t="s">
        <v>55</v>
      </c>
      <c r="Q36" s="8">
        <v>20230119</v>
      </c>
      <c r="R36" s="8" t="s">
        <v>467</v>
      </c>
      <c r="S36">
        <f>IF(MOD(COUNT($G$2:G36),4)=0,G36-G33,0)</f>
        <v>0</v>
      </c>
    </row>
    <row r="37" spans="1:19">
      <c r="A37" s="8">
        <v>0</v>
      </c>
      <c r="B37" s="8" t="s">
        <v>508</v>
      </c>
      <c r="G37" s="9">
        <v>44945</v>
      </c>
      <c r="H37" s="8">
        <v>0</v>
      </c>
      <c r="J37" s="8">
        <v>99.064099999999996</v>
      </c>
      <c r="K37" s="8">
        <v>1000</v>
      </c>
      <c r="L37" s="8">
        <v>2</v>
      </c>
      <c r="M37" s="8">
        <v>2.91</v>
      </c>
      <c r="N37" s="8" t="s">
        <v>495</v>
      </c>
      <c r="O37" s="8" t="s">
        <v>54</v>
      </c>
      <c r="P37" s="8" t="s">
        <v>59</v>
      </c>
      <c r="Q37" s="8">
        <v>20230119</v>
      </c>
      <c r="R37" s="8" t="s">
        <v>467</v>
      </c>
      <c r="S37">
        <f>IF(MOD(COUNT($G$2:G37),4)=0,G37-G34,0)</f>
        <v>1</v>
      </c>
    </row>
    <row r="38" spans="1:19">
      <c r="A38" s="8">
        <v>0</v>
      </c>
      <c r="B38" s="8" t="s">
        <v>509</v>
      </c>
      <c r="G38" s="9">
        <v>44978</v>
      </c>
      <c r="H38" s="8">
        <v>0</v>
      </c>
      <c r="J38" s="8">
        <v>98.322999999999993</v>
      </c>
      <c r="K38" s="8">
        <v>1000</v>
      </c>
      <c r="L38" s="8">
        <v>2</v>
      </c>
      <c r="M38" s="8">
        <v>2.9998</v>
      </c>
      <c r="N38" s="8" t="s">
        <v>495</v>
      </c>
      <c r="O38" s="8" t="s">
        <v>54</v>
      </c>
      <c r="P38" s="8" t="s">
        <v>55</v>
      </c>
      <c r="Q38" s="8">
        <v>20230221</v>
      </c>
      <c r="R38" s="8" t="s">
        <v>467</v>
      </c>
      <c r="S38">
        <f>IF(MOD(COUNT($G$2:G38),4)=0,G38-G35,0)</f>
        <v>0</v>
      </c>
    </row>
    <row r="39" spans="1:19">
      <c r="A39" s="8">
        <v>0</v>
      </c>
      <c r="B39" s="8" t="s">
        <v>510</v>
      </c>
      <c r="G39" s="9">
        <v>44978</v>
      </c>
      <c r="H39" s="8">
        <v>0</v>
      </c>
      <c r="J39" s="8">
        <v>97.371200000000002</v>
      </c>
      <c r="K39" s="8">
        <v>1000</v>
      </c>
      <c r="L39" s="8">
        <v>2</v>
      </c>
      <c r="M39" s="8">
        <v>3.0874999999999999</v>
      </c>
      <c r="N39" s="8" t="s">
        <v>499</v>
      </c>
      <c r="O39" s="8" t="s">
        <v>54</v>
      </c>
      <c r="P39" s="8" t="s">
        <v>59</v>
      </c>
      <c r="Q39" s="8">
        <v>20230221</v>
      </c>
      <c r="R39" s="8" t="s">
        <v>467</v>
      </c>
      <c r="S39">
        <f>IF(MOD(COUNT($G$2:G39),4)=0,G39-G36,0)</f>
        <v>0</v>
      </c>
    </row>
    <row r="40" spans="1:19">
      <c r="A40" s="8">
        <v>0</v>
      </c>
      <c r="B40" s="8" t="s">
        <v>511</v>
      </c>
      <c r="G40" s="9">
        <v>44979</v>
      </c>
      <c r="H40" s="8">
        <v>0</v>
      </c>
      <c r="J40" s="8">
        <v>97.343400000000003</v>
      </c>
      <c r="K40" s="8">
        <v>1000</v>
      </c>
      <c r="L40" s="8">
        <v>2</v>
      </c>
      <c r="M40" s="8">
        <v>3.0910000000000002</v>
      </c>
      <c r="N40" s="8" t="s">
        <v>499</v>
      </c>
      <c r="O40" s="8" t="s">
        <v>54</v>
      </c>
      <c r="P40" s="8" t="s">
        <v>55</v>
      </c>
      <c r="Q40" s="8">
        <v>20230222</v>
      </c>
      <c r="R40" s="8" t="s">
        <v>467</v>
      </c>
      <c r="S40">
        <f>IF(MOD(COUNT($G$2:G40),4)=0,G40-G37,0)</f>
        <v>0</v>
      </c>
    </row>
    <row r="41" spans="1:19">
      <c r="A41" s="8">
        <v>0</v>
      </c>
      <c r="B41" s="8" t="s">
        <v>512</v>
      </c>
      <c r="G41" s="9">
        <v>44979</v>
      </c>
      <c r="H41" s="8">
        <v>0</v>
      </c>
      <c r="J41" s="8">
        <v>98.990099999999998</v>
      </c>
      <c r="K41" s="8">
        <v>1000</v>
      </c>
      <c r="L41" s="8">
        <v>2</v>
      </c>
      <c r="M41" s="8">
        <v>2.9198</v>
      </c>
      <c r="N41" s="8" t="s">
        <v>495</v>
      </c>
      <c r="O41" s="8" t="s">
        <v>54</v>
      </c>
      <c r="P41" s="8" t="s">
        <v>59</v>
      </c>
      <c r="Q41" s="8">
        <v>20230222</v>
      </c>
      <c r="R41" s="8" t="s">
        <v>467</v>
      </c>
      <c r="S41">
        <f>IF(MOD(COUNT($G$2:G41),4)=0,G41-G38,0)</f>
        <v>1</v>
      </c>
    </row>
    <row r="42" spans="1:19">
      <c r="A42" s="8">
        <v>0</v>
      </c>
      <c r="B42" s="8" t="s">
        <v>513</v>
      </c>
      <c r="G42" s="9">
        <v>44985</v>
      </c>
      <c r="H42" s="8">
        <v>0</v>
      </c>
      <c r="J42" s="8">
        <v>97.335099999999997</v>
      </c>
      <c r="K42" s="8">
        <v>1000</v>
      </c>
      <c r="L42" s="8">
        <v>2</v>
      </c>
      <c r="M42" s="8">
        <v>3.0924</v>
      </c>
      <c r="N42" s="8" t="s">
        <v>499</v>
      </c>
      <c r="O42" s="8" t="s">
        <v>54</v>
      </c>
      <c r="P42" s="8" t="s">
        <v>59</v>
      </c>
      <c r="Q42" s="8">
        <v>20230228</v>
      </c>
      <c r="R42" s="8" t="s">
        <v>467</v>
      </c>
      <c r="S42">
        <f>IF(MOD(COUNT($G$2:G42),4)=0,G42-G39,0)</f>
        <v>0</v>
      </c>
    </row>
    <row r="43" spans="1:19">
      <c r="A43" s="8">
        <v>0</v>
      </c>
      <c r="B43" s="8" t="s">
        <v>514</v>
      </c>
      <c r="G43" s="9">
        <v>44985</v>
      </c>
      <c r="H43" s="8">
        <v>0</v>
      </c>
      <c r="J43" s="8">
        <v>99.0702</v>
      </c>
      <c r="K43" s="8">
        <v>1000</v>
      </c>
      <c r="L43" s="8">
        <v>2</v>
      </c>
      <c r="M43" s="8">
        <v>2.9102999999999999</v>
      </c>
      <c r="N43" s="8" t="s">
        <v>495</v>
      </c>
      <c r="O43" s="8" t="s">
        <v>54</v>
      </c>
      <c r="P43" s="8" t="s">
        <v>55</v>
      </c>
      <c r="Q43" s="8">
        <v>20230228</v>
      </c>
      <c r="R43" s="8" t="s">
        <v>467</v>
      </c>
      <c r="S43">
        <f>IF(MOD(COUNT($G$2:G43),4)=0,G43-G40,0)</f>
        <v>0</v>
      </c>
    </row>
    <row r="44" spans="1:19">
      <c r="A44" s="8">
        <v>0</v>
      </c>
      <c r="B44" s="8" t="s">
        <v>515</v>
      </c>
      <c r="G44" s="9">
        <v>44986</v>
      </c>
      <c r="H44" s="8">
        <v>0</v>
      </c>
      <c r="J44" s="8">
        <v>97.307199999999995</v>
      </c>
      <c r="K44" s="8">
        <v>1000</v>
      </c>
      <c r="L44" s="8">
        <v>2</v>
      </c>
      <c r="M44" s="8">
        <v>3.0960000000000001</v>
      </c>
      <c r="N44" s="8" t="s">
        <v>499</v>
      </c>
      <c r="O44" s="8" t="s">
        <v>54</v>
      </c>
      <c r="P44" s="8" t="s">
        <v>55</v>
      </c>
      <c r="Q44" s="8">
        <v>20230301</v>
      </c>
      <c r="R44" s="8" t="s">
        <v>467</v>
      </c>
      <c r="S44">
        <f>IF(MOD(COUNT($G$2:G44),4)=0,G44-G41,0)</f>
        <v>0</v>
      </c>
    </row>
    <row r="45" spans="1:19">
      <c r="A45" s="8">
        <v>0</v>
      </c>
      <c r="B45" s="8" t="s">
        <v>516</v>
      </c>
      <c r="G45" s="9">
        <v>44986</v>
      </c>
      <c r="H45" s="8">
        <v>0</v>
      </c>
      <c r="J45" s="8">
        <v>99.848100000000002</v>
      </c>
      <c r="K45" s="8">
        <v>1000</v>
      </c>
      <c r="L45" s="8">
        <v>2</v>
      </c>
      <c r="M45" s="8">
        <v>2.8976000000000002</v>
      </c>
      <c r="N45" s="8" t="s">
        <v>517</v>
      </c>
      <c r="O45" s="8" t="s">
        <v>54</v>
      </c>
      <c r="P45" s="8" t="s">
        <v>59</v>
      </c>
      <c r="Q45" s="8">
        <v>20230301</v>
      </c>
      <c r="R45" s="8" t="s">
        <v>467</v>
      </c>
      <c r="S45">
        <f>IF(MOD(COUNT($G$2:G45),4)=0,G45-G42,0)</f>
        <v>1</v>
      </c>
    </row>
    <row r="46" spans="1:19">
      <c r="A46" s="8">
        <v>0</v>
      </c>
      <c r="B46" s="8" t="s">
        <v>518</v>
      </c>
      <c r="G46" s="9">
        <v>45092</v>
      </c>
      <c r="H46" s="8">
        <v>0</v>
      </c>
      <c r="J46" s="8">
        <v>101.7251</v>
      </c>
      <c r="K46" s="8">
        <v>1000</v>
      </c>
      <c r="L46" s="8">
        <v>2</v>
      </c>
      <c r="M46" s="8">
        <v>2.6764999999999999</v>
      </c>
      <c r="N46" s="8" t="s">
        <v>517</v>
      </c>
      <c r="O46" s="8" t="s">
        <v>54</v>
      </c>
      <c r="P46" s="8" t="s">
        <v>55</v>
      </c>
      <c r="Q46" s="8">
        <v>20230615</v>
      </c>
      <c r="R46" s="8" t="s">
        <v>467</v>
      </c>
      <c r="S46">
        <f>IF(MOD(COUNT($G$2:G46),4)=0,G46-G43,0)</f>
        <v>0</v>
      </c>
    </row>
    <row r="47" spans="1:19">
      <c r="A47" s="8">
        <v>0</v>
      </c>
      <c r="B47" s="8" t="s">
        <v>519</v>
      </c>
      <c r="G47" s="9">
        <v>45092</v>
      </c>
      <c r="H47" s="8">
        <v>0</v>
      </c>
      <c r="J47" s="8">
        <v>99.160399999999996</v>
      </c>
      <c r="K47" s="8">
        <v>1000</v>
      </c>
      <c r="L47" s="8">
        <v>2</v>
      </c>
      <c r="M47" s="8">
        <v>2.8725000000000001</v>
      </c>
      <c r="N47" s="8" t="s">
        <v>499</v>
      </c>
      <c r="O47" s="8" t="s">
        <v>54</v>
      </c>
      <c r="P47" s="8" t="s">
        <v>59</v>
      </c>
      <c r="Q47" s="8">
        <v>20230615</v>
      </c>
      <c r="R47" s="8" t="s">
        <v>467</v>
      </c>
      <c r="S47">
        <f>IF(MOD(COUNT($G$2:G47),4)=0,G47-G44,0)</f>
        <v>0</v>
      </c>
    </row>
    <row r="48" spans="1:19">
      <c r="A48" s="8">
        <v>0</v>
      </c>
      <c r="B48" s="8" t="s">
        <v>520</v>
      </c>
      <c r="G48" s="9">
        <v>45093</v>
      </c>
      <c r="H48" s="8">
        <v>0</v>
      </c>
      <c r="J48" s="8">
        <v>98.734999999999999</v>
      </c>
      <c r="K48" s="8">
        <v>1000</v>
      </c>
      <c r="L48" s="8">
        <v>2</v>
      </c>
      <c r="M48" s="8">
        <v>2.9255</v>
      </c>
      <c r="N48" s="8" t="s">
        <v>499</v>
      </c>
      <c r="O48" s="8" t="s">
        <v>54</v>
      </c>
      <c r="P48" s="8" t="s">
        <v>55</v>
      </c>
      <c r="Q48" s="8">
        <v>20230616</v>
      </c>
      <c r="R48" s="8" t="s">
        <v>467</v>
      </c>
      <c r="S48">
        <f>IF(MOD(COUNT($G$2:G48),4)=0,G48-G45,0)</f>
        <v>0</v>
      </c>
    </row>
    <row r="49" spans="1:19">
      <c r="A49" s="8">
        <v>0</v>
      </c>
      <c r="B49" s="8" t="s">
        <v>521</v>
      </c>
      <c r="G49" s="9">
        <v>45093</v>
      </c>
      <c r="H49" s="8">
        <v>0</v>
      </c>
      <c r="J49" s="8">
        <v>101.5441</v>
      </c>
      <c r="K49" s="8">
        <v>1000</v>
      </c>
      <c r="L49" s="8">
        <v>2</v>
      </c>
      <c r="M49" s="8">
        <v>2.6974999999999998</v>
      </c>
      <c r="N49" s="8" t="s">
        <v>517</v>
      </c>
      <c r="O49" s="8" t="s">
        <v>54</v>
      </c>
      <c r="P49" s="8" t="s">
        <v>59</v>
      </c>
      <c r="Q49" s="8">
        <v>20230616</v>
      </c>
      <c r="R49" s="8" t="s">
        <v>467</v>
      </c>
      <c r="S49">
        <f>IF(MOD(COUNT($G$2:G49),4)=0,G49-G46,0)</f>
        <v>1</v>
      </c>
    </row>
    <row r="50" spans="1:19">
      <c r="A50" s="8">
        <v>0</v>
      </c>
      <c r="B50" s="8" t="s">
        <v>522</v>
      </c>
      <c r="G50" s="9">
        <v>45107</v>
      </c>
      <c r="H50" s="8">
        <v>0</v>
      </c>
      <c r="J50" s="8">
        <v>101.6143</v>
      </c>
      <c r="K50" s="8">
        <v>1000</v>
      </c>
      <c r="L50" s="8">
        <v>2</v>
      </c>
      <c r="M50" s="8">
        <v>2.6888000000000001</v>
      </c>
      <c r="N50" s="8" t="s">
        <v>517</v>
      </c>
      <c r="O50" s="8" t="s">
        <v>54</v>
      </c>
      <c r="P50" s="8" t="s">
        <v>55</v>
      </c>
      <c r="Q50" s="8">
        <v>20230630</v>
      </c>
      <c r="R50" s="8" t="s">
        <v>467</v>
      </c>
      <c r="S50">
        <f>IF(MOD(COUNT($G$2:G50),4)=0,G50-G47,0)</f>
        <v>0</v>
      </c>
    </row>
    <row r="51" spans="1:19">
      <c r="A51" s="8">
        <v>0</v>
      </c>
      <c r="B51" s="8" t="s">
        <v>523</v>
      </c>
      <c r="G51" s="9">
        <v>45107</v>
      </c>
      <c r="H51" s="8">
        <v>0</v>
      </c>
      <c r="J51" s="8">
        <v>98.999300000000005</v>
      </c>
      <c r="K51" s="8">
        <v>1000</v>
      </c>
      <c r="L51" s="8">
        <v>2</v>
      </c>
      <c r="M51" s="8">
        <v>2.8725000000000001</v>
      </c>
      <c r="N51" s="8" t="s">
        <v>499</v>
      </c>
      <c r="O51" s="8" t="s">
        <v>54</v>
      </c>
      <c r="P51" s="8" t="s">
        <v>59</v>
      </c>
      <c r="Q51" s="8">
        <v>20230630</v>
      </c>
      <c r="R51" s="8" t="s">
        <v>467</v>
      </c>
      <c r="S51">
        <f>IF(MOD(COUNT($G$2:G51),4)=0,G51-G48,0)</f>
        <v>0</v>
      </c>
    </row>
    <row r="52" spans="1:19">
      <c r="A52" s="8">
        <v>0</v>
      </c>
      <c r="B52" s="8" t="s">
        <v>524</v>
      </c>
      <c r="G52" s="9">
        <v>45110</v>
      </c>
      <c r="H52" s="8">
        <v>0</v>
      </c>
      <c r="J52" s="8">
        <v>101.6665</v>
      </c>
      <c r="K52" s="8">
        <v>1000</v>
      </c>
      <c r="L52" s="8">
        <v>2</v>
      </c>
      <c r="M52" s="8">
        <v>2.6825000000000001</v>
      </c>
      <c r="N52" s="8" t="s">
        <v>517</v>
      </c>
      <c r="O52" s="8" t="s">
        <v>54</v>
      </c>
      <c r="P52" s="8" t="s">
        <v>55</v>
      </c>
      <c r="Q52" s="8">
        <v>20230703</v>
      </c>
      <c r="R52" s="8" t="s">
        <v>467</v>
      </c>
      <c r="S52">
        <f>IF(MOD(COUNT($G$2:G52),4)=0,G52-G49,0)</f>
        <v>0</v>
      </c>
    </row>
    <row r="53" spans="1:19">
      <c r="A53" s="8">
        <v>0</v>
      </c>
      <c r="B53" s="8" t="s">
        <v>525</v>
      </c>
      <c r="G53" s="9">
        <v>45110</v>
      </c>
      <c r="H53" s="8">
        <v>0</v>
      </c>
      <c r="J53" s="8">
        <v>99.177199999999999</v>
      </c>
      <c r="K53" s="8">
        <v>1000</v>
      </c>
      <c r="L53" s="8">
        <v>2</v>
      </c>
      <c r="M53" s="8">
        <v>2.871</v>
      </c>
      <c r="N53" s="8" t="s">
        <v>499</v>
      </c>
      <c r="O53" s="8" t="s">
        <v>54</v>
      </c>
      <c r="P53" s="8" t="s">
        <v>59</v>
      </c>
      <c r="Q53" s="8">
        <v>20230703</v>
      </c>
      <c r="R53" s="8" t="s">
        <v>467</v>
      </c>
      <c r="S53">
        <f>IF(MOD(COUNT($G$2:G53),4)=0,G53-G50,0)</f>
        <v>3</v>
      </c>
    </row>
  </sheetData>
  <autoFilter ref="A1:R53" xr:uid="{C015999C-9F04-40EB-85B7-1737B22EB6A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9EB2-54B0-498D-85B7-7540DB1ADD82}">
  <dimension ref="A1:S43"/>
  <sheetViews>
    <sheetView workbookViewId="0">
      <selection activeCell="S2" sqref="S2"/>
    </sheetView>
  </sheetViews>
  <sheetFormatPr defaultRowHeight="14.4"/>
  <cols>
    <col min="1" max="19" width="8.88671875" style="8"/>
  </cols>
  <sheetData>
    <row r="1" spans="1:19">
      <c r="A1" s="8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 s="8">
        <f>SUM(S5:S43)</f>
        <v>18</v>
      </c>
    </row>
    <row r="2" spans="1:19">
      <c r="A2" s="8">
        <v>0</v>
      </c>
      <c r="B2" s="8" t="s">
        <v>526</v>
      </c>
      <c r="G2" s="9">
        <v>44819</v>
      </c>
      <c r="H2" s="8">
        <v>0</v>
      </c>
      <c r="J2" s="8">
        <v>101.9083</v>
      </c>
      <c r="K2" s="8">
        <v>1000</v>
      </c>
      <c r="L2" s="8">
        <v>2</v>
      </c>
      <c r="M2" s="8">
        <v>2.9449999999999998</v>
      </c>
      <c r="N2" s="8" t="s">
        <v>527</v>
      </c>
      <c r="O2" s="8" t="s">
        <v>54</v>
      </c>
      <c r="P2" s="8" t="s">
        <v>55</v>
      </c>
      <c r="Q2" s="8">
        <v>20220915</v>
      </c>
      <c r="R2" s="8" t="s">
        <v>467</v>
      </c>
    </row>
    <row r="3" spans="1:19">
      <c r="A3" s="8">
        <v>0</v>
      </c>
      <c r="B3" s="8" t="s">
        <v>528</v>
      </c>
      <c r="G3" s="9">
        <v>44819</v>
      </c>
      <c r="H3" s="8">
        <v>0</v>
      </c>
      <c r="J3" s="8">
        <v>100.9388</v>
      </c>
      <c r="K3" s="8">
        <v>1000</v>
      </c>
      <c r="L3" s="8">
        <v>2</v>
      </c>
      <c r="M3" s="8">
        <v>2.8654999999999999</v>
      </c>
      <c r="N3" s="8" t="s">
        <v>469</v>
      </c>
      <c r="O3" s="8" t="s">
        <v>54</v>
      </c>
      <c r="P3" s="8" t="s">
        <v>59</v>
      </c>
      <c r="Q3" s="8">
        <v>20220915</v>
      </c>
      <c r="R3" s="8" t="s">
        <v>467</v>
      </c>
    </row>
    <row r="4" spans="1:19">
      <c r="A4" s="8">
        <v>0</v>
      </c>
      <c r="B4" s="8" t="s">
        <v>529</v>
      </c>
      <c r="G4" s="9">
        <v>44820</v>
      </c>
      <c r="H4" s="8">
        <v>0</v>
      </c>
      <c r="J4" s="8">
        <v>101.7349</v>
      </c>
      <c r="K4" s="8">
        <v>1000</v>
      </c>
      <c r="L4" s="8">
        <v>2</v>
      </c>
      <c r="M4" s="8">
        <v>2.9658000000000002</v>
      </c>
      <c r="N4" s="8" t="s">
        <v>527</v>
      </c>
      <c r="O4" s="8" t="s">
        <v>54</v>
      </c>
      <c r="P4" s="8" t="s">
        <v>55</v>
      </c>
      <c r="Q4" s="8">
        <v>20220916</v>
      </c>
      <c r="R4" s="8" t="s">
        <v>467</v>
      </c>
    </row>
    <row r="5" spans="1:19">
      <c r="A5" s="8">
        <v>0</v>
      </c>
      <c r="B5" s="8" t="s">
        <v>530</v>
      </c>
      <c r="G5" s="9">
        <v>44820</v>
      </c>
      <c r="H5" s="8">
        <v>0</v>
      </c>
      <c r="J5" s="8">
        <v>100.8506</v>
      </c>
      <c r="K5" s="8">
        <v>1000</v>
      </c>
      <c r="L5" s="8">
        <v>2</v>
      </c>
      <c r="M5" s="8">
        <v>2.8759999999999999</v>
      </c>
      <c r="N5" s="8" t="s">
        <v>469</v>
      </c>
      <c r="O5" s="8" t="s">
        <v>54</v>
      </c>
      <c r="P5" s="8" t="s">
        <v>59</v>
      </c>
      <c r="Q5" s="8">
        <v>20220916</v>
      </c>
      <c r="R5" s="8" t="s">
        <v>467</v>
      </c>
      <c r="S5" s="8">
        <f>IF(MOD(COUNT($G$2:G5),4)=0,G5-G2,0)</f>
        <v>1</v>
      </c>
    </row>
    <row r="6" spans="1:19">
      <c r="A6" s="8">
        <v>0</v>
      </c>
      <c r="B6" s="8" t="s">
        <v>531</v>
      </c>
      <c r="G6" s="9">
        <v>44824</v>
      </c>
      <c r="H6" s="8">
        <v>0</v>
      </c>
      <c r="J6" s="8">
        <v>100.8044</v>
      </c>
      <c r="K6" s="8">
        <v>1000</v>
      </c>
      <c r="L6" s="8">
        <v>2</v>
      </c>
      <c r="M6" s="8">
        <v>2.8815</v>
      </c>
      <c r="N6" s="8" t="s">
        <v>469</v>
      </c>
      <c r="O6" s="8" t="s">
        <v>54</v>
      </c>
      <c r="P6" s="8" t="s">
        <v>55</v>
      </c>
      <c r="Q6" s="8">
        <v>20220920</v>
      </c>
      <c r="R6" s="8" t="s">
        <v>467</v>
      </c>
      <c r="S6" s="8">
        <f>IF(MOD(COUNT($G$2:G6),4)=0,G6-G3,0)</f>
        <v>0</v>
      </c>
    </row>
    <row r="7" spans="1:19">
      <c r="A7" s="8">
        <v>0</v>
      </c>
      <c r="B7" s="8" t="s">
        <v>532</v>
      </c>
      <c r="G7" s="9">
        <v>44824</v>
      </c>
      <c r="H7" s="8">
        <v>0</v>
      </c>
      <c r="J7" s="8">
        <v>101.8976</v>
      </c>
      <c r="K7" s="8">
        <v>1000</v>
      </c>
      <c r="L7" s="8">
        <v>2</v>
      </c>
      <c r="M7" s="8">
        <v>2.9460000000000002</v>
      </c>
      <c r="N7" s="8" t="s">
        <v>527</v>
      </c>
      <c r="O7" s="8" t="s">
        <v>54</v>
      </c>
      <c r="P7" s="8" t="s">
        <v>59</v>
      </c>
      <c r="Q7" s="8">
        <v>20220920</v>
      </c>
      <c r="R7" s="8" t="s">
        <v>467</v>
      </c>
      <c r="S7" s="8">
        <f>IF(MOD(COUNT($G$2:G7),4)=0,G7-G4,0)</f>
        <v>0</v>
      </c>
    </row>
    <row r="8" spans="1:19">
      <c r="A8" s="8">
        <v>0</v>
      </c>
      <c r="B8" s="8" t="s">
        <v>533</v>
      </c>
      <c r="G8" s="9">
        <v>44825</v>
      </c>
      <c r="H8" s="8">
        <v>0</v>
      </c>
      <c r="J8" s="8">
        <v>100.77509999999999</v>
      </c>
      <c r="K8" s="8">
        <v>1000</v>
      </c>
      <c r="L8" s="8">
        <v>2</v>
      </c>
      <c r="M8" s="8">
        <v>2.8849999999999998</v>
      </c>
      <c r="N8" s="8" t="s">
        <v>469</v>
      </c>
      <c r="O8" s="8" t="s">
        <v>54</v>
      </c>
      <c r="P8" s="8" t="s">
        <v>55</v>
      </c>
      <c r="Q8" s="8">
        <v>20220921</v>
      </c>
      <c r="R8" s="8" t="s">
        <v>467</v>
      </c>
      <c r="S8" s="8">
        <f>IF(MOD(COUNT($G$2:G8),4)=0,G8-G5,0)</f>
        <v>0</v>
      </c>
    </row>
    <row r="9" spans="1:19">
      <c r="A9" s="8">
        <v>0</v>
      </c>
      <c r="B9" s="8" t="s">
        <v>534</v>
      </c>
      <c r="G9" s="9">
        <v>44825</v>
      </c>
      <c r="H9" s="8">
        <v>0</v>
      </c>
      <c r="J9" s="8">
        <v>101.98609999999999</v>
      </c>
      <c r="K9" s="8">
        <v>1000</v>
      </c>
      <c r="L9" s="8">
        <v>2</v>
      </c>
      <c r="M9" s="8">
        <v>2.9350000000000001</v>
      </c>
      <c r="N9" s="8" t="s">
        <v>527</v>
      </c>
      <c r="O9" s="8" t="s">
        <v>54</v>
      </c>
      <c r="P9" s="8" t="s">
        <v>59</v>
      </c>
      <c r="Q9" s="8">
        <v>20220921</v>
      </c>
      <c r="R9" s="8" t="s">
        <v>467</v>
      </c>
      <c r="S9" s="8">
        <f>IF(MOD(COUNT($G$2:G9),4)=0,G9-G6,0)</f>
        <v>1</v>
      </c>
    </row>
    <row r="10" spans="1:19">
      <c r="A10" s="8">
        <v>0</v>
      </c>
      <c r="B10" s="8" t="s">
        <v>535</v>
      </c>
      <c r="G10" s="9">
        <v>44826</v>
      </c>
      <c r="H10" s="8">
        <v>0</v>
      </c>
      <c r="J10" s="8">
        <v>101.9674</v>
      </c>
      <c r="K10" s="8">
        <v>1000</v>
      </c>
      <c r="L10" s="8">
        <v>2</v>
      </c>
      <c r="M10" s="8">
        <v>2.9375</v>
      </c>
      <c r="N10" s="8" t="s">
        <v>527</v>
      </c>
      <c r="O10" s="8" t="s">
        <v>54</v>
      </c>
      <c r="P10" s="8" t="s">
        <v>55</v>
      </c>
      <c r="Q10" s="8">
        <v>20220922</v>
      </c>
      <c r="R10" s="8" t="s">
        <v>467</v>
      </c>
      <c r="S10" s="8">
        <f>IF(MOD(COUNT($G$2:G10),4)=0,G10-G7,0)</f>
        <v>0</v>
      </c>
    </row>
    <row r="11" spans="1:19">
      <c r="A11" s="8">
        <v>0</v>
      </c>
      <c r="B11" s="8" t="s">
        <v>536</v>
      </c>
      <c r="G11" s="9">
        <v>44826</v>
      </c>
      <c r="H11" s="8">
        <v>0</v>
      </c>
      <c r="J11" s="8">
        <v>100.8583</v>
      </c>
      <c r="K11" s="8">
        <v>1000</v>
      </c>
      <c r="L11" s="8">
        <v>2</v>
      </c>
      <c r="M11" s="8">
        <v>2.875</v>
      </c>
      <c r="N11" s="8" t="s">
        <v>469</v>
      </c>
      <c r="O11" s="8" t="s">
        <v>54</v>
      </c>
      <c r="P11" s="8" t="s">
        <v>59</v>
      </c>
      <c r="Q11" s="8">
        <v>20220922</v>
      </c>
      <c r="R11" s="8" t="s">
        <v>467</v>
      </c>
      <c r="S11" s="8">
        <f>IF(MOD(COUNT($G$2:G11),4)=0,G11-G8,0)</f>
        <v>0</v>
      </c>
    </row>
    <row r="12" spans="1:19">
      <c r="A12" s="8">
        <v>0</v>
      </c>
      <c r="B12" s="8" t="s">
        <v>537</v>
      </c>
      <c r="G12" s="9">
        <v>44827</v>
      </c>
      <c r="H12" s="8">
        <v>0</v>
      </c>
      <c r="J12" s="8">
        <v>101.86239999999999</v>
      </c>
      <c r="K12" s="8">
        <v>1000</v>
      </c>
      <c r="L12" s="8">
        <v>2</v>
      </c>
      <c r="M12" s="8">
        <v>2.95</v>
      </c>
      <c r="N12" s="8" t="s">
        <v>527</v>
      </c>
      <c r="O12" s="8" t="s">
        <v>54</v>
      </c>
      <c r="P12" s="8" t="s">
        <v>55</v>
      </c>
      <c r="Q12" s="8">
        <v>20220923</v>
      </c>
      <c r="R12" s="8" t="s">
        <v>467</v>
      </c>
      <c r="S12" s="8">
        <f>IF(MOD(COUNT($G$2:G12),4)=0,G12-G9,0)</f>
        <v>0</v>
      </c>
    </row>
    <row r="13" spans="1:19">
      <c r="A13" s="8">
        <v>0</v>
      </c>
      <c r="B13" s="8" t="s">
        <v>538</v>
      </c>
      <c r="G13" s="9">
        <v>44827</v>
      </c>
      <c r="H13" s="8">
        <v>0</v>
      </c>
      <c r="J13" s="8">
        <v>101.1703</v>
      </c>
      <c r="K13" s="8">
        <v>1000</v>
      </c>
      <c r="L13" s="8">
        <v>2</v>
      </c>
      <c r="M13" s="8">
        <v>2.8210000000000002</v>
      </c>
      <c r="N13" s="8" t="s">
        <v>481</v>
      </c>
      <c r="O13" s="8" t="s">
        <v>54</v>
      </c>
      <c r="P13" s="8" t="s">
        <v>59</v>
      </c>
      <c r="Q13" s="8">
        <v>20220923</v>
      </c>
      <c r="R13" s="8" t="s">
        <v>467</v>
      </c>
      <c r="S13" s="8">
        <f>IF(MOD(COUNT($G$2:G13),4)=0,G13-G10,0)</f>
        <v>1</v>
      </c>
    </row>
    <row r="14" spans="1:19">
      <c r="A14" s="8">
        <v>0</v>
      </c>
      <c r="B14" s="8" t="s">
        <v>539</v>
      </c>
      <c r="G14" s="9">
        <v>44851</v>
      </c>
      <c r="H14" s="8">
        <v>0</v>
      </c>
      <c r="J14" s="8">
        <v>101.8938</v>
      </c>
      <c r="K14" s="8">
        <v>1000</v>
      </c>
      <c r="L14" s="8">
        <v>2</v>
      </c>
      <c r="M14" s="8">
        <v>2.9449999999999998</v>
      </c>
      <c r="N14" s="8" t="s">
        <v>527</v>
      </c>
      <c r="O14" s="8" t="s">
        <v>54</v>
      </c>
      <c r="P14" s="8" t="s">
        <v>59</v>
      </c>
      <c r="Q14" s="8">
        <v>20221017</v>
      </c>
      <c r="R14" s="8" t="s">
        <v>467</v>
      </c>
      <c r="S14" s="8">
        <f>IF(MOD(COUNT($G$2:G14),4)=0,G14-G11,0)</f>
        <v>0</v>
      </c>
    </row>
    <row r="15" spans="1:19">
      <c r="A15" s="8">
        <v>0</v>
      </c>
      <c r="B15" s="8" t="s">
        <v>540</v>
      </c>
      <c r="G15" s="9">
        <v>44851</v>
      </c>
      <c r="H15" s="8">
        <v>0</v>
      </c>
      <c r="J15" s="8">
        <v>100.8412</v>
      </c>
      <c r="K15" s="8">
        <v>1000</v>
      </c>
      <c r="L15" s="8">
        <v>2</v>
      </c>
      <c r="M15" s="8">
        <v>2.859</v>
      </c>
      <c r="N15" s="8" t="s">
        <v>481</v>
      </c>
      <c r="O15" s="8" t="s">
        <v>54</v>
      </c>
      <c r="P15" s="8" t="s">
        <v>55</v>
      </c>
      <c r="Q15" s="8">
        <v>20221017</v>
      </c>
      <c r="R15" s="8" t="s">
        <v>467</v>
      </c>
      <c r="S15" s="8">
        <f>IF(MOD(COUNT($G$2:G15),4)=0,G15-G12,0)</f>
        <v>0</v>
      </c>
    </row>
    <row r="16" spans="1:19">
      <c r="A16" s="8">
        <v>0</v>
      </c>
      <c r="B16" s="8" t="s">
        <v>541</v>
      </c>
      <c r="G16" s="9">
        <v>44852</v>
      </c>
      <c r="H16" s="8">
        <v>0</v>
      </c>
      <c r="J16" s="8">
        <v>99.551699999999997</v>
      </c>
      <c r="K16" s="8">
        <v>1000</v>
      </c>
      <c r="L16" s="8">
        <v>2</v>
      </c>
      <c r="M16" s="8">
        <v>2.9525000000000001</v>
      </c>
      <c r="N16" s="8" t="s">
        <v>542</v>
      </c>
      <c r="O16" s="8" t="s">
        <v>54</v>
      </c>
      <c r="P16" s="8" t="s">
        <v>55</v>
      </c>
      <c r="Q16" s="8">
        <v>20221018</v>
      </c>
      <c r="R16" s="8" t="s">
        <v>467</v>
      </c>
      <c r="S16" s="8">
        <f>IF(MOD(COUNT($G$2:G16),4)=0,G16-G13,0)</f>
        <v>0</v>
      </c>
    </row>
    <row r="17" spans="1:19">
      <c r="A17" s="8">
        <v>0</v>
      </c>
      <c r="B17" s="8" t="s">
        <v>543</v>
      </c>
      <c r="G17" s="9">
        <v>44852</v>
      </c>
      <c r="H17" s="8">
        <v>0</v>
      </c>
      <c r="J17" s="8">
        <v>100.8699</v>
      </c>
      <c r="K17" s="8">
        <v>1000</v>
      </c>
      <c r="L17" s="8">
        <v>2</v>
      </c>
      <c r="M17" s="8">
        <v>2.8555000000000001</v>
      </c>
      <c r="N17" s="8" t="s">
        <v>481</v>
      </c>
      <c r="O17" s="8" t="s">
        <v>54</v>
      </c>
      <c r="P17" s="8" t="s">
        <v>59</v>
      </c>
      <c r="Q17" s="8">
        <v>20221018</v>
      </c>
      <c r="R17" s="8" t="s">
        <v>467</v>
      </c>
      <c r="S17" s="8">
        <f>IF(MOD(COUNT($G$2:G17),4)=0,G17-G14,0)</f>
        <v>1</v>
      </c>
    </row>
    <row r="18" spans="1:19">
      <c r="A18" s="8">
        <v>0</v>
      </c>
      <c r="B18" s="8" t="s">
        <v>544</v>
      </c>
      <c r="G18" s="9">
        <v>44883</v>
      </c>
      <c r="H18" s="8">
        <v>0</v>
      </c>
      <c r="J18" s="8">
        <v>99.721100000000007</v>
      </c>
      <c r="K18" s="8">
        <v>1000</v>
      </c>
      <c r="L18" s="8">
        <v>2</v>
      </c>
      <c r="M18" s="8">
        <v>2.9925000000000002</v>
      </c>
      <c r="N18" s="8" t="s">
        <v>481</v>
      </c>
      <c r="O18" s="8" t="s">
        <v>54</v>
      </c>
      <c r="P18" s="8" t="s">
        <v>55</v>
      </c>
      <c r="Q18" s="8">
        <v>20221118</v>
      </c>
      <c r="R18" s="8" t="s">
        <v>467</v>
      </c>
      <c r="S18" s="8">
        <f>IF(MOD(COUNT($G$2:G18),4)=0,G18-G15,0)</f>
        <v>0</v>
      </c>
    </row>
    <row r="19" spans="1:19">
      <c r="A19" s="8">
        <v>0</v>
      </c>
      <c r="B19" s="8" t="s">
        <v>545</v>
      </c>
      <c r="G19" s="9">
        <v>44883</v>
      </c>
      <c r="H19" s="8">
        <v>0</v>
      </c>
      <c r="J19" s="8">
        <v>98.619900000000001</v>
      </c>
      <c r="K19" s="8">
        <v>1000</v>
      </c>
      <c r="L19" s="8">
        <v>2</v>
      </c>
      <c r="M19" s="8">
        <v>3.0649999999999999</v>
      </c>
      <c r="N19" s="8" t="s">
        <v>542</v>
      </c>
      <c r="O19" s="8" t="s">
        <v>54</v>
      </c>
      <c r="P19" s="8" t="s">
        <v>59</v>
      </c>
      <c r="Q19" s="8">
        <v>20221118</v>
      </c>
      <c r="R19" s="8" t="s">
        <v>467</v>
      </c>
      <c r="S19" s="8">
        <f>IF(MOD(COUNT($G$2:G19),4)=0,G19-G16,0)</f>
        <v>0</v>
      </c>
    </row>
    <row r="20" spans="1:19">
      <c r="A20" s="8">
        <v>0</v>
      </c>
      <c r="B20" s="8" t="s">
        <v>546</v>
      </c>
      <c r="G20" s="9">
        <v>44886</v>
      </c>
      <c r="H20" s="8">
        <v>0</v>
      </c>
      <c r="J20" s="8">
        <v>99.882499999999993</v>
      </c>
      <c r="K20" s="8">
        <v>1000</v>
      </c>
      <c r="L20" s="8">
        <v>2</v>
      </c>
      <c r="M20" s="8">
        <v>2.9729999999999999</v>
      </c>
      <c r="N20" s="8" t="s">
        <v>481</v>
      </c>
      <c r="O20" s="8" t="s">
        <v>54</v>
      </c>
      <c r="P20" s="8" t="s">
        <v>55</v>
      </c>
      <c r="Q20" s="8">
        <v>20221121</v>
      </c>
      <c r="R20" s="8" t="s">
        <v>467</v>
      </c>
      <c r="S20" s="8">
        <f>IF(MOD(COUNT($G$2:G20),4)=0,G20-G17,0)</f>
        <v>0</v>
      </c>
    </row>
    <row r="21" spans="1:19">
      <c r="A21" s="8">
        <v>0</v>
      </c>
      <c r="B21" s="8" t="s">
        <v>547</v>
      </c>
      <c r="G21" s="9">
        <v>44886</v>
      </c>
      <c r="H21" s="8">
        <v>0</v>
      </c>
      <c r="J21" s="8">
        <v>98.764499999999998</v>
      </c>
      <c r="K21" s="8">
        <v>1000</v>
      </c>
      <c r="L21" s="8">
        <v>2</v>
      </c>
      <c r="M21" s="8">
        <v>3.0474999999999999</v>
      </c>
      <c r="N21" s="8" t="s">
        <v>542</v>
      </c>
      <c r="O21" s="8" t="s">
        <v>54</v>
      </c>
      <c r="P21" s="8" t="s">
        <v>59</v>
      </c>
      <c r="Q21" s="8">
        <v>20221121</v>
      </c>
      <c r="R21" s="8" t="s">
        <v>467</v>
      </c>
      <c r="S21" s="8">
        <f>IF(MOD(COUNT($G$2:G21),4)=0,G21-G18,0)</f>
        <v>3</v>
      </c>
    </row>
    <row r="22" spans="1:19">
      <c r="A22" s="8">
        <v>0</v>
      </c>
      <c r="B22" s="8" t="s">
        <v>548</v>
      </c>
      <c r="G22" s="9">
        <v>44887</v>
      </c>
      <c r="H22" s="8">
        <v>0</v>
      </c>
      <c r="J22" s="8">
        <v>98.5792</v>
      </c>
      <c r="K22" s="8">
        <v>1000</v>
      </c>
      <c r="L22" s="8">
        <v>2</v>
      </c>
      <c r="M22" s="8">
        <v>3.07</v>
      </c>
      <c r="N22" s="8" t="s">
        <v>542</v>
      </c>
      <c r="O22" s="8" t="s">
        <v>54</v>
      </c>
      <c r="P22" s="8" t="s">
        <v>55</v>
      </c>
      <c r="Q22" s="8">
        <v>20221122</v>
      </c>
      <c r="R22" s="8" t="s">
        <v>467</v>
      </c>
      <c r="S22" s="8">
        <f>IF(MOD(COUNT($G$2:G22),4)=0,G22-G19,0)</f>
        <v>0</v>
      </c>
    </row>
    <row r="23" spans="1:19">
      <c r="A23" s="8">
        <v>0</v>
      </c>
      <c r="B23" s="8" t="s">
        <v>549</v>
      </c>
      <c r="G23" s="9">
        <v>44887</v>
      </c>
      <c r="H23" s="8">
        <v>0</v>
      </c>
      <c r="J23" s="8">
        <v>99.857600000000005</v>
      </c>
      <c r="K23" s="8">
        <v>1000</v>
      </c>
      <c r="L23" s="8">
        <v>2</v>
      </c>
      <c r="M23" s="8">
        <v>2.976</v>
      </c>
      <c r="N23" s="8" t="s">
        <v>481</v>
      </c>
      <c r="O23" s="8" t="s">
        <v>54</v>
      </c>
      <c r="P23" s="8" t="s">
        <v>59</v>
      </c>
      <c r="Q23" s="8">
        <v>20221122</v>
      </c>
      <c r="R23" s="8" t="s">
        <v>467</v>
      </c>
      <c r="S23" s="8">
        <f>IF(MOD(COUNT($G$2:G23),4)=0,G23-G20,0)</f>
        <v>0</v>
      </c>
    </row>
    <row r="24" spans="1:19">
      <c r="A24" s="8">
        <v>0</v>
      </c>
      <c r="B24" s="8" t="s">
        <v>550</v>
      </c>
      <c r="G24" s="9">
        <v>44888</v>
      </c>
      <c r="H24" s="8">
        <v>0</v>
      </c>
      <c r="J24" s="8">
        <v>98.930400000000006</v>
      </c>
      <c r="K24" s="8">
        <v>1000</v>
      </c>
      <c r="L24" s="8">
        <v>2</v>
      </c>
      <c r="M24" s="8">
        <v>3.0274999999999999</v>
      </c>
      <c r="N24" s="8" t="s">
        <v>542</v>
      </c>
      <c r="O24" s="8" t="s">
        <v>54</v>
      </c>
      <c r="P24" s="8" t="s">
        <v>55</v>
      </c>
      <c r="Q24" s="8">
        <v>20221123</v>
      </c>
      <c r="R24" s="8" t="s">
        <v>467</v>
      </c>
      <c r="S24" s="8">
        <f>IF(MOD(COUNT($G$2:G24),4)=0,G24-G21,0)</f>
        <v>0</v>
      </c>
    </row>
    <row r="25" spans="1:19">
      <c r="A25" s="8">
        <v>0</v>
      </c>
      <c r="B25" s="8" t="s">
        <v>551</v>
      </c>
      <c r="G25" s="9">
        <v>44888</v>
      </c>
      <c r="H25" s="8">
        <v>0</v>
      </c>
      <c r="J25" s="8">
        <v>100.6559</v>
      </c>
      <c r="K25" s="8">
        <v>1000</v>
      </c>
      <c r="L25" s="8">
        <v>2</v>
      </c>
      <c r="M25" s="8">
        <v>2.88</v>
      </c>
      <c r="N25" s="8" t="s">
        <v>481</v>
      </c>
      <c r="O25" s="8" t="s">
        <v>54</v>
      </c>
      <c r="P25" s="8" t="s">
        <v>59</v>
      </c>
      <c r="Q25" s="8">
        <v>20221123</v>
      </c>
      <c r="R25" s="8" t="s">
        <v>467</v>
      </c>
      <c r="S25" s="8">
        <f>IF(MOD(COUNT($G$2:G25),4)=0,G25-G22,0)</f>
        <v>1</v>
      </c>
    </row>
    <row r="26" spans="1:19">
      <c r="A26" s="8">
        <v>0</v>
      </c>
      <c r="B26" s="8" t="s">
        <v>552</v>
      </c>
      <c r="G26" s="9">
        <v>44893</v>
      </c>
      <c r="H26" s="8">
        <v>0</v>
      </c>
      <c r="J26" s="8">
        <v>99.700699999999998</v>
      </c>
      <c r="K26" s="8">
        <v>1000</v>
      </c>
      <c r="L26" s="8">
        <v>2</v>
      </c>
      <c r="M26" s="8">
        <v>2.9950000000000001</v>
      </c>
      <c r="N26" s="8" t="s">
        <v>481</v>
      </c>
      <c r="O26" s="8" t="s">
        <v>54</v>
      </c>
      <c r="P26" s="8" t="s">
        <v>55</v>
      </c>
      <c r="Q26" s="8">
        <v>20221128</v>
      </c>
      <c r="R26" s="8" t="s">
        <v>467</v>
      </c>
      <c r="S26" s="8">
        <f>IF(MOD(COUNT($G$2:G26),4)=0,G26-G23,0)</f>
        <v>0</v>
      </c>
    </row>
    <row r="27" spans="1:19">
      <c r="A27" s="8">
        <v>0</v>
      </c>
      <c r="B27" s="8" t="s">
        <v>553</v>
      </c>
      <c r="G27" s="9">
        <v>44893</v>
      </c>
      <c r="H27" s="8">
        <v>0</v>
      </c>
      <c r="J27" s="8">
        <v>98.828199999999995</v>
      </c>
      <c r="K27" s="8">
        <v>1000</v>
      </c>
      <c r="L27" s="8">
        <v>2</v>
      </c>
      <c r="M27" s="8">
        <v>3.04</v>
      </c>
      <c r="N27" s="8" t="s">
        <v>542</v>
      </c>
      <c r="O27" s="8" t="s">
        <v>54</v>
      </c>
      <c r="P27" s="8" t="s">
        <v>59</v>
      </c>
      <c r="Q27" s="8">
        <v>20221128</v>
      </c>
      <c r="R27" s="8" t="s">
        <v>467</v>
      </c>
      <c r="S27" s="8">
        <f>IF(MOD(COUNT($G$2:G27),4)=0,G27-G24,0)</f>
        <v>0</v>
      </c>
    </row>
    <row r="28" spans="1:19">
      <c r="A28" s="8">
        <v>0</v>
      </c>
      <c r="B28" s="8" t="s">
        <v>554</v>
      </c>
      <c r="G28" s="9">
        <v>44894</v>
      </c>
      <c r="H28" s="8">
        <v>0</v>
      </c>
      <c r="J28" s="8">
        <v>98.252799999999993</v>
      </c>
      <c r="K28" s="8">
        <v>1000</v>
      </c>
      <c r="L28" s="8">
        <v>2</v>
      </c>
      <c r="M28" s="8">
        <v>3.11</v>
      </c>
      <c r="N28" s="8" t="s">
        <v>542</v>
      </c>
      <c r="O28" s="8" t="s">
        <v>54</v>
      </c>
      <c r="P28" s="8" t="s">
        <v>55</v>
      </c>
      <c r="Q28" s="8">
        <v>20221129</v>
      </c>
      <c r="R28" s="8" t="s">
        <v>467</v>
      </c>
      <c r="S28" s="8">
        <f>IF(MOD(COUNT($G$2:G28),4)=0,G28-G25,0)</f>
        <v>0</v>
      </c>
    </row>
    <row r="29" spans="1:19">
      <c r="A29" s="8">
        <v>0</v>
      </c>
      <c r="B29" s="8" t="s">
        <v>555</v>
      </c>
      <c r="G29" s="9">
        <v>44894</v>
      </c>
      <c r="H29" s="8">
        <v>0</v>
      </c>
      <c r="J29" s="8">
        <v>99.617900000000006</v>
      </c>
      <c r="K29" s="8">
        <v>1000</v>
      </c>
      <c r="L29" s="8">
        <v>2</v>
      </c>
      <c r="M29" s="8">
        <v>3.0049999999999999</v>
      </c>
      <c r="N29" s="8" t="s">
        <v>481</v>
      </c>
      <c r="O29" s="8" t="s">
        <v>54</v>
      </c>
      <c r="P29" s="8" t="s">
        <v>59</v>
      </c>
      <c r="Q29" s="8">
        <v>20221129</v>
      </c>
      <c r="R29" s="8" t="s">
        <v>467</v>
      </c>
      <c r="S29" s="8">
        <f>IF(MOD(COUNT($G$2:G29),4)=0,G29-G26,0)</f>
        <v>1</v>
      </c>
    </row>
    <row r="30" spans="1:19">
      <c r="A30" s="8">
        <v>0</v>
      </c>
      <c r="B30" s="8" t="s">
        <v>556</v>
      </c>
      <c r="G30" s="9">
        <v>44895</v>
      </c>
      <c r="H30" s="8">
        <v>0</v>
      </c>
      <c r="J30" s="8">
        <v>99.330500000000001</v>
      </c>
      <c r="K30" s="8">
        <v>1000</v>
      </c>
      <c r="L30" s="8">
        <v>2</v>
      </c>
      <c r="M30" s="8">
        <v>3.04</v>
      </c>
      <c r="N30" s="8" t="s">
        <v>481</v>
      </c>
      <c r="O30" s="8" t="s">
        <v>54</v>
      </c>
      <c r="P30" s="8" t="s">
        <v>55</v>
      </c>
      <c r="Q30" s="8">
        <v>20221130</v>
      </c>
      <c r="R30" s="8" t="s">
        <v>467</v>
      </c>
      <c r="S30" s="8">
        <f>IF(MOD(COUNT($G$2:G30),4)=0,G30-G27,0)</f>
        <v>0</v>
      </c>
    </row>
    <row r="31" spans="1:19">
      <c r="A31" s="8">
        <v>0</v>
      </c>
      <c r="B31" s="8" t="s">
        <v>557</v>
      </c>
      <c r="G31" s="9">
        <v>44895</v>
      </c>
      <c r="H31" s="8">
        <v>0</v>
      </c>
      <c r="J31" s="8">
        <v>98.193700000000007</v>
      </c>
      <c r="K31" s="8">
        <v>1000</v>
      </c>
      <c r="L31" s="8">
        <v>2</v>
      </c>
      <c r="M31" s="8">
        <v>3.1175000000000002</v>
      </c>
      <c r="N31" s="8" t="s">
        <v>542</v>
      </c>
      <c r="O31" s="8" t="s">
        <v>54</v>
      </c>
      <c r="P31" s="8" t="s">
        <v>59</v>
      </c>
      <c r="Q31" s="8">
        <v>20221130</v>
      </c>
      <c r="R31" s="8" t="s">
        <v>467</v>
      </c>
      <c r="S31" s="8">
        <f>IF(MOD(COUNT($G$2:G31),4)=0,G31-G28,0)</f>
        <v>0</v>
      </c>
    </row>
    <row r="32" spans="1:19">
      <c r="A32" s="8">
        <v>0</v>
      </c>
      <c r="B32" s="8" t="s">
        <v>558</v>
      </c>
      <c r="G32" s="9">
        <v>44896</v>
      </c>
      <c r="H32" s="8">
        <v>0</v>
      </c>
      <c r="J32" s="8">
        <v>99.330600000000004</v>
      </c>
      <c r="K32" s="8">
        <v>1000</v>
      </c>
      <c r="L32" s="8">
        <v>2</v>
      </c>
      <c r="M32" s="8">
        <v>3.04</v>
      </c>
      <c r="N32" s="8" t="s">
        <v>481</v>
      </c>
      <c r="O32" s="8" t="s">
        <v>54</v>
      </c>
      <c r="P32" s="8" t="s">
        <v>55</v>
      </c>
      <c r="Q32" s="8">
        <v>20221201</v>
      </c>
      <c r="R32" s="8" t="s">
        <v>467</v>
      </c>
      <c r="S32" s="8">
        <f>IF(MOD(COUNT($G$2:G32),4)=0,G32-G29,0)</f>
        <v>0</v>
      </c>
    </row>
    <row r="33" spans="1:19">
      <c r="A33" s="8">
        <v>0</v>
      </c>
      <c r="B33" s="8" t="s">
        <v>559</v>
      </c>
      <c r="G33" s="9">
        <v>44896</v>
      </c>
      <c r="H33" s="8">
        <v>0</v>
      </c>
      <c r="J33" s="8">
        <v>98.294499999999999</v>
      </c>
      <c r="K33" s="8">
        <v>1000</v>
      </c>
      <c r="L33" s="8">
        <v>2</v>
      </c>
      <c r="M33" s="8">
        <v>3.105</v>
      </c>
      <c r="N33" s="8" t="s">
        <v>542</v>
      </c>
      <c r="O33" s="8" t="s">
        <v>54</v>
      </c>
      <c r="P33" s="8" t="s">
        <v>59</v>
      </c>
      <c r="Q33" s="8">
        <v>20221201</v>
      </c>
      <c r="R33" s="8" t="s">
        <v>467</v>
      </c>
      <c r="S33" s="8">
        <f>IF(MOD(COUNT($G$2:G33),4)=0,G33-G30,0)</f>
        <v>1</v>
      </c>
    </row>
    <row r="34" spans="1:19">
      <c r="A34" s="8">
        <v>0</v>
      </c>
      <c r="B34" s="8" t="s">
        <v>560</v>
      </c>
      <c r="G34" s="9">
        <v>44921</v>
      </c>
      <c r="H34" s="8">
        <v>0</v>
      </c>
      <c r="J34" s="8">
        <v>98.674099999999996</v>
      </c>
      <c r="K34" s="8">
        <v>1000</v>
      </c>
      <c r="L34" s="8">
        <v>2</v>
      </c>
      <c r="M34" s="8">
        <v>3.0596000000000001</v>
      </c>
      <c r="N34" s="8" t="s">
        <v>542</v>
      </c>
      <c r="O34" s="8" t="s">
        <v>54</v>
      </c>
      <c r="P34" s="8" t="s">
        <v>55</v>
      </c>
      <c r="Q34" s="8">
        <v>20221226</v>
      </c>
      <c r="R34" s="8" t="s">
        <v>467</v>
      </c>
      <c r="S34" s="8">
        <f>IF(MOD(COUNT($G$2:G34),4)=0,G34-G31,0)</f>
        <v>0</v>
      </c>
    </row>
    <row r="35" spans="1:19">
      <c r="A35" s="8">
        <v>0</v>
      </c>
      <c r="B35" s="8" t="s">
        <v>561</v>
      </c>
      <c r="G35" s="9">
        <v>44921</v>
      </c>
      <c r="H35" s="8">
        <v>0</v>
      </c>
      <c r="J35" s="8">
        <v>99.693799999999996</v>
      </c>
      <c r="K35" s="8">
        <v>1000</v>
      </c>
      <c r="L35" s="8">
        <v>2</v>
      </c>
      <c r="M35" s="8">
        <v>2.996</v>
      </c>
      <c r="N35" s="8" t="s">
        <v>481</v>
      </c>
      <c r="O35" s="8" t="s">
        <v>54</v>
      </c>
      <c r="P35" s="8" t="s">
        <v>59</v>
      </c>
      <c r="Q35" s="8">
        <v>20221226</v>
      </c>
      <c r="R35" s="8" t="s">
        <v>467</v>
      </c>
      <c r="S35" s="8">
        <f>IF(MOD(COUNT($G$2:G35),4)=0,G35-G32,0)</f>
        <v>0</v>
      </c>
    </row>
    <row r="36" spans="1:19">
      <c r="A36" s="8">
        <v>0</v>
      </c>
      <c r="B36" s="8" t="s">
        <v>562</v>
      </c>
      <c r="G36" s="9">
        <v>44922</v>
      </c>
      <c r="H36" s="8">
        <v>0</v>
      </c>
      <c r="J36" s="8">
        <v>97.813400000000001</v>
      </c>
      <c r="K36" s="8">
        <v>1000</v>
      </c>
      <c r="L36" s="8">
        <v>2</v>
      </c>
      <c r="M36" s="8">
        <v>3.03</v>
      </c>
      <c r="N36" s="8" t="s">
        <v>499</v>
      </c>
      <c r="O36" s="8" t="s">
        <v>54</v>
      </c>
      <c r="P36" s="8" t="s">
        <v>55</v>
      </c>
      <c r="Q36" s="8">
        <v>20221227</v>
      </c>
      <c r="R36" s="8" t="s">
        <v>467</v>
      </c>
      <c r="S36" s="8">
        <f>IF(MOD(COUNT($G$2:G36),4)=0,G36-G33,0)</f>
        <v>0</v>
      </c>
    </row>
    <row r="37" spans="1:19">
      <c r="A37" s="8">
        <v>0</v>
      </c>
      <c r="B37" s="8" t="s">
        <v>563</v>
      </c>
      <c r="G37" s="9">
        <v>44922</v>
      </c>
      <c r="H37" s="8">
        <v>0</v>
      </c>
      <c r="J37" s="8">
        <v>98.5488</v>
      </c>
      <c r="K37" s="8">
        <v>1000</v>
      </c>
      <c r="L37" s="8">
        <v>2</v>
      </c>
      <c r="M37" s="8">
        <v>3.0750000000000002</v>
      </c>
      <c r="N37" s="8" t="s">
        <v>542</v>
      </c>
      <c r="O37" s="8" t="s">
        <v>54</v>
      </c>
      <c r="P37" s="8" t="s">
        <v>59</v>
      </c>
      <c r="Q37" s="8">
        <v>20221227</v>
      </c>
      <c r="R37" s="8" t="s">
        <v>467</v>
      </c>
      <c r="S37" s="8">
        <f>IF(MOD(COUNT($G$2:G37),4)=0,G37-G34,0)</f>
        <v>1</v>
      </c>
    </row>
    <row r="38" spans="1:19">
      <c r="A38" s="8">
        <v>0</v>
      </c>
      <c r="B38" s="8" t="s">
        <v>564</v>
      </c>
      <c r="G38" s="9">
        <v>44932</v>
      </c>
      <c r="H38" s="8">
        <v>0</v>
      </c>
      <c r="J38" s="8">
        <v>98.736099999999993</v>
      </c>
      <c r="K38" s="8">
        <v>1000</v>
      </c>
      <c r="L38" s="8">
        <v>2</v>
      </c>
      <c r="M38" s="8">
        <v>3.0525000000000002</v>
      </c>
      <c r="N38" s="8" t="s">
        <v>542</v>
      </c>
      <c r="O38" s="8" t="s">
        <v>54</v>
      </c>
      <c r="P38" s="8" t="s">
        <v>55</v>
      </c>
      <c r="Q38" s="8">
        <v>20230106</v>
      </c>
      <c r="R38" s="8" t="s">
        <v>467</v>
      </c>
      <c r="S38" s="8">
        <f>IF(MOD(COUNT($G$2:G38),4)=0,G38-G35,0)</f>
        <v>0</v>
      </c>
    </row>
    <row r="39" spans="1:19">
      <c r="A39" s="8">
        <v>0</v>
      </c>
      <c r="B39" s="8" t="s">
        <v>565</v>
      </c>
      <c r="G39" s="9">
        <v>44932</v>
      </c>
      <c r="H39" s="8">
        <v>0</v>
      </c>
      <c r="J39" s="8">
        <v>98.440399999999997</v>
      </c>
      <c r="K39" s="8">
        <v>1000</v>
      </c>
      <c r="L39" s="8">
        <v>2</v>
      </c>
      <c r="M39" s="8">
        <v>2.9550000000000001</v>
      </c>
      <c r="N39" s="8" t="s">
        <v>499</v>
      </c>
      <c r="O39" s="8" t="s">
        <v>54</v>
      </c>
      <c r="P39" s="8" t="s">
        <v>59</v>
      </c>
      <c r="Q39" s="8">
        <v>20230106</v>
      </c>
      <c r="R39" s="8" t="s">
        <v>467</v>
      </c>
      <c r="S39" s="8">
        <f>IF(MOD(COUNT($G$2:G39),4)=0,G39-G36,0)</f>
        <v>0</v>
      </c>
    </row>
    <row r="40" spans="1:19">
      <c r="A40" s="8">
        <v>0</v>
      </c>
      <c r="B40" s="8" t="s">
        <v>566</v>
      </c>
      <c r="G40" s="9">
        <v>44939</v>
      </c>
      <c r="H40" s="8">
        <v>0</v>
      </c>
      <c r="J40" s="8">
        <v>97.850999999999999</v>
      </c>
      <c r="K40" s="8">
        <v>1000</v>
      </c>
      <c r="L40" s="8">
        <v>2</v>
      </c>
      <c r="M40" s="8">
        <v>3.0265</v>
      </c>
      <c r="N40" s="8" t="s">
        <v>499</v>
      </c>
      <c r="O40" s="8" t="s">
        <v>54</v>
      </c>
      <c r="P40" s="8" t="s">
        <v>55</v>
      </c>
      <c r="Q40" s="8">
        <v>20230113</v>
      </c>
      <c r="R40" s="8" t="s">
        <v>467</v>
      </c>
      <c r="S40" s="8">
        <f>IF(MOD(COUNT($G$2:G40),4)=0,G40-G37,0)</f>
        <v>0</v>
      </c>
    </row>
    <row r="41" spans="1:19">
      <c r="A41" s="8">
        <v>0</v>
      </c>
      <c r="B41" s="8" t="s">
        <v>567</v>
      </c>
      <c r="G41" s="9">
        <v>44939</v>
      </c>
      <c r="H41" s="8">
        <v>0</v>
      </c>
      <c r="J41" s="8">
        <v>98.433099999999996</v>
      </c>
      <c r="K41" s="8">
        <v>1000</v>
      </c>
      <c r="L41" s="8">
        <v>2</v>
      </c>
      <c r="M41" s="8">
        <v>3.09</v>
      </c>
      <c r="N41" s="8" t="s">
        <v>542</v>
      </c>
      <c r="O41" s="8" t="s">
        <v>54</v>
      </c>
      <c r="P41" s="8" t="s">
        <v>59</v>
      </c>
      <c r="Q41" s="8">
        <v>20230113</v>
      </c>
      <c r="R41" s="8" t="s">
        <v>467</v>
      </c>
      <c r="S41" s="8">
        <f>IF(MOD(COUNT($G$2:G41),4)=0,G41-G38,0)</f>
        <v>7</v>
      </c>
    </row>
    <row r="42" spans="1:19">
      <c r="A42" s="8">
        <v>0</v>
      </c>
      <c r="B42" s="8" t="s">
        <v>568</v>
      </c>
      <c r="G42" s="9">
        <v>44974</v>
      </c>
      <c r="H42" s="8">
        <v>0</v>
      </c>
      <c r="J42" s="8">
        <v>98.444999999999993</v>
      </c>
      <c r="K42" s="8">
        <v>1000</v>
      </c>
      <c r="L42" s="8">
        <v>2</v>
      </c>
      <c r="M42" s="8">
        <v>3.09</v>
      </c>
      <c r="N42" s="8" t="s">
        <v>542</v>
      </c>
      <c r="O42" s="8" t="s">
        <v>54</v>
      </c>
      <c r="P42" s="8" t="s">
        <v>55</v>
      </c>
      <c r="Q42" s="8">
        <v>20230217</v>
      </c>
      <c r="R42" s="8" t="s">
        <v>467</v>
      </c>
      <c r="S42" s="8">
        <f>IF(MOD(COUNT($G$2:G42),4)=0,G42-G39,0)</f>
        <v>0</v>
      </c>
    </row>
    <row r="43" spans="1:19">
      <c r="A43" s="8">
        <v>0</v>
      </c>
      <c r="B43" s="8" t="s">
        <v>569</v>
      </c>
      <c r="G43" s="9">
        <v>44974</v>
      </c>
      <c r="H43" s="8">
        <v>0</v>
      </c>
      <c r="J43" s="8">
        <v>97.620800000000003</v>
      </c>
      <c r="K43" s="8">
        <v>1000</v>
      </c>
      <c r="L43" s="8">
        <v>2</v>
      </c>
      <c r="M43" s="8">
        <v>3.0565000000000002</v>
      </c>
      <c r="N43" s="8" t="s">
        <v>499</v>
      </c>
      <c r="O43" s="8" t="s">
        <v>54</v>
      </c>
      <c r="P43" s="8" t="s">
        <v>59</v>
      </c>
      <c r="Q43" s="8">
        <v>20230217</v>
      </c>
      <c r="R43" s="8" t="s">
        <v>467</v>
      </c>
      <c r="S43" s="8">
        <f>IF(MOD(COUNT($G$2:G43),4)=0,G43-G40,0)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配对策略年化计算</vt:lpstr>
      <vt:lpstr>利差策略年化计算</vt:lpstr>
      <vt:lpstr>Gk10Y-1Y</vt:lpstr>
      <vt:lpstr>GK10y-new-2nd</vt:lpstr>
      <vt:lpstr>GK5y-1y</vt:lpstr>
      <vt:lpstr>统计</vt:lpstr>
      <vt:lpstr>10y-nf-gk</vt:lpstr>
      <vt:lpstr>10y-gk-gz</vt:lpstr>
      <vt:lpstr>10y-kh-gk</vt:lpstr>
      <vt:lpstr>210403-210408</vt:lpstr>
      <vt:lpstr>210403-210408-hold</vt:lpstr>
      <vt:lpstr>160213-160408</vt:lpstr>
      <vt:lpstr>160213-160408-hold</vt:lpstr>
      <vt:lpstr>160210-160408</vt:lpstr>
      <vt:lpstr>160210-160408-hold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xin_g</dc:creator>
  <cp:lastModifiedBy>xin GUO</cp:lastModifiedBy>
  <dcterms:created xsi:type="dcterms:W3CDTF">2023-07-30T23:30:00Z</dcterms:created>
  <dcterms:modified xsi:type="dcterms:W3CDTF">2023-08-08T11:12:46Z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B026AFC4D1624323BA8ACF8D27F5A33F</vt:lpwstr>
  </property>
  <property fmtid="{D5CDD505-2E9C-101B-9397-08002B2CF9AE}" pid="3" name="KSOProductBuildVer">
    <vt:lpwstr>1033-11.2.0.11537</vt:lpwstr>
  </property>
  <property fmtid="{D5CDD505-2E9C-101B-9397-08002B2CF9AE}" pid="4" name="EM_Doc_Temp_ID">
    <vt:lpwstr>4055400a</vt:lpwstr>
  </property>
</Properties>
</file>