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xgfd/Github/ASPG/ttl/"/>
    </mc:Choice>
  </mc:AlternateContent>
  <bookViews>
    <workbookView xWindow="4940" yWindow="6120" windowWidth="28160" windowHeight="16880" tabRatio="500"/>
  </bookViews>
  <sheets>
    <sheet name="uniprot_avgcard" sheetId="1" r:id="rId1"/>
    <sheet name="Sheet1" sheetId="2" r:id="rId2"/>
    <sheet name="Sheet2" sheetId="3" r:id="rId3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2" i="1"/>
</calcChain>
</file>

<file path=xl/sharedStrings.xml><?xml version="1.0" encoding="utf-8"?>
<sst xmlns="http://schemas.openxmlformats.org/spreadsheetml/2006/main" count="130" uniqueCount="119">
  <si>
    <t>p</t>
  </si>
  <si>
    <t>s_count</t>
  </si>
  <si>
    <t>o_count</t>
  </si>
  <si>
    <t>t</t>
  </si>
  <si>
    <t>card</t>
  </si>
  <si>
    <t>inverseCard</t>
  </si>
  <si>
    <t>http://purl.uniprot.org/core/alternativeName</t>
  </si>
  <si>
    <t>http://purl.uniprot.org/core/basedOn</t>
  </si>
  <si>
    <t>http://purl.uniprot.org/core/category</t>
  </si>
  <si>
    <t>http://purl.uniprot.org/core/cellularComponent</t>
  </si>
  <si>
    <t>http://purl.uniprot.org/core/citation</t>
  </si>
  <si>
    <t>http://purl.uniprot.org/core/classifiedWith</t>
  </si>
  <si>
    <t>http://purl.uniprot.org/core/cofactor</t>
  </si>
  <si>
    <t>http://purl.uniprot.org/core/commonName</t>
  </si>
  <si>
    <t>http://purl.uniprot.org/core/commonTaxon</t>
  </si>
  <si>
    <t>http://purl.uniprot.org/core/component</t>
  </si>
  <si>
    <t>http://purl.uniprot.org/core/conflictingSequence</t>
  </si>
  <si>
    <t>http://purl.uniprot.org/core/context</t>
  </si>
  <si>
    <t>http://purl.uniprot.org/core/database</t>
  </si>
  <si>
    <t>http://purl.uniprot.org/core/disease</t>
  </si>
  <si>
    <t>http://purl.uniprot.org/core/domain</t>
  </si>
  <si>
    <t>http://purl.uniprot.org/core/encodedIn</t>
  </si>
  <si>
    <t>http://purl.uniprot.org/core/enzyme</t>
  </si>
  <si>
    <t>http://purl.uniprot.org/core/erratum</t>
  </si>
  <si>
    <t>http://purl.uniprot.org/core/existence</t>
  </si>
  <si>
    <t>http://purl.uniprot.org/core/host</t>
  </si>
  <si>
    <t>http://purl.uniprot.org/core/interaction</t>
  </si>
  <si>
    <t>http://purl.uniprot.org/core/isolatedFrom</t>
  </si>
  <si>
    <t>http://purl.uniprot.org/core/locatedIn</t>
  </si>
  <si>
    <t>http://purl.uniprot.org/core/locatedOn</t>
  </si>
  <si>
    <t>http://purl.uniprot.org/core/locusName</t>
  </si>
  <si>
    <t>http://purl.uniprot.org/core/mappedAnnotation</t>
  </si>
  <si>
    <t>http://purl.uniprot.org/core/mappedCitation</t>
  </si>
  <si>
    <t>http://purl.uniprot.org/core/method</t>
  </si>
  <si>
    <t>http://purl.uniprot.org/core/mnemonic</t>
  </si>
  <si>
    <t>http://purl.uniprot.org/core/modification</t>
  </si>
  <si>
    <t>http://purl.uniprot.org/core/name</t>
  </si>
  <si>
    <t>http://purl.uniprot.org/core/oldMnemonic</t>
  </si>
  <si>
    <t>http://purl.uniprot.org/core/orfName</t>
  </si>
  <si>
    <t>http://purl.uniprot.org/core/orientation</t>
  </si>
  <si>
    <t>http://purl.uniprot.org/core/otherName</t>
  </si>
  <si>
    <t>http://purl.uniprot.org/core/panproteome</t>
  </si>
  <si>
    <t>http://purl.uniprot.org/core/partOf</t>
  </si>
  <si>
    <t>http://purl.uniprot.org/core/participant</t>
  </si>
  <si>
    <t>http://purl.uniprot.org/core/rank</t>
  </si>
  <si>
    <t>http://purl.uniprot.org/core/recommendedName</t>
  </si>
  <si>
    <t>http://purl.uniprot.org/core/redundantTo</t>
  </si>
  <si>
    <t>http://purl.uniprot.org/core/relatedLocation</t>
  </si>
  <si>
    <t>http://purl.uniprot.org/core/replacedBy</t>
  </si>
  <si>
    <t>http://purl.uniprot.org/core/replaces</t>
  </si>
  <si>
    <t>http://purl.uniprot.org/core/scientificName</t>
  </si>
  <si>
    <t>http://purl.uniprot.org/core/sequence</t>
  </si>
  <si>
    <t>http://purl.uniprot.org/core/sequenceDiscrepancy</t>
  </si>
  <si>
    <t>http://purl.uniprot.org/core/status</t>
  </si>
  <si>
    <t>http://purl.uniprot.org/core/strain</t>
  </si>
  <si>
    <t>http://purl.uniprot.org/core/submittedName</t>
  </si>
  <si>
    <t>http://purl.uniprot.org/core/synonym</t>
  </si>
  <si>
    <t>http://purl.uniprot.org/core/topology</t>
  </si>
  <si>
    <t>http://purl.uniprot.org/core/transcribedFrom</t>
  </si>
  <si>
    <t>http://purl.uniprot.org/core/translatedFrom</t>
  </si>
  <si>
    <t>http://purl.uniprot.org/core/translatedTo</t>
  </si>
  <si>
    <t>http://purl.uniprot.org/core/urlTemplate</t>
  </si>
  <si>
    <t>http://purl.uniprot.org/core/activity</t>
  </si>
  <si>
    <t>http://purl.uniprot.org/core/alias</t>
  </si>
  <si>
    <t>http://purl.uniprot.org/core/allergenName</t>
  </si>
  <si>
    <t>http://purl.uniprot.org/core/author</t>
  </si>
  <si>
    <t>http://purl.uniprot.org/core/authorsIncomplete</t>
  </si>
  <si>
    <t>http://purl.uniprot.org/core/cdAntigenName</t>
  </si>
  <si>
    <t>http://purl.uniprot.org/core/certain</t>
  </si>
  <si>
    <t>http://purl.uniprot.org/core/chain</t>
  </si>
  <si>
    <t>http://purl.uniprot.org/core/cofactorLabel</t>
  </si>
  <si>
    <t>http://purl.uniprot.org/core/complete</t>
  </si>
  <si>
    <t>http://purl.uniprot.org/core/crc64Checksum</t>
  </si>
  <si>
    <t>http://purl.uniprot.org/core/date</t>
  </si>
  <si>
    <t>http://purl.uniprot.org/core/ecName</t>
  </si>
  <si>
    <t>http://purl.uniprot.org/core/editor</t>
  </si>
  <si>
    <t>http://purl.uniprot.org/core/experiments</t>
  </si>
  <si>
    <t>http://purl.uniprot.org/core/fragment</t>
  </si>
  <si>
    <t>http://purl.uniprot.org/core/frameshift</t>
  </si>
  <si>
    <t>http://purl.uniprot.org/core/fullName</t>
  </si>
  <si>
    <t>http://purl.uniprot.org/core/group</t>
  </si>
  <si>
    <t>http://purl.uniprot.org/core/height</t>
  </si>
  <si>
    <t>http://purl.uniprot.org/core/identity</t>
  </si>
  <si>
    <t>http://purl.uniprot.org/core/institution</t>
  </si>
  <si>
    <t>http://purl.uniprot.org/core/internationalNonproprietaryName</t>
  </si>
  <si>
    <t>http://purl.uniprot.org/core/length</t>
  </si>
  <si>
    <t>http://purl.uniprot.org/core/linkIsExplicit</t>
  </si>
  <si>
    <t>http://purl.uniprot.org/core/locator</t>
  </si>
  <si>
    <t>http://purl.uniprot.org/core/manual</t>
  </si>
  <si>
    <t>http://purl.uniprot.org/core/mass</t>
  </si>
  <si>
    <t>http://purl.uniprot.org/core/maximum</t>
  </si>
  <si>
    <t>http://purl.uniprot.org/core/measuredActivity</t>
  </si>
  <si>
    <t>http://purl.uniprot.org/core/measuredAffinity</t>
  </si>
  <si>
    <t>http://purl.uniprot.org/core/measuredError</t>
  </si>
  <si>
    <t>http://purl.uniprot.org/core/measuredValue</t>
  </si>
  <si>
    <t>http://purl.uniprot.org/core/obsolete</t>
  </si>
  <si>
    <t>http://purl.uniprot.org/core/pages</t>
  </si>
  <si>
    <t>http://purl.uniprot.org/core/partOfLineage</t>
  </si>
  <si>
    <t>http://purl.uniprot.org/core/place</t>
  </si>
  <si>
    <t>http://purl.uniprot.org/core/precursor</t>
  </si>
  <si>
    <t>http://purl.uniprot.org/core/publisher</t>
  </si>
  <si>
    <t>http://purl.uniprot.org/core/resolution</t>
  </si>
  <si>
    <t>http://purl.uniprot.org/core/reviewed</t>
  </si>
  <si>
    <t>http://purl.uniprot.org/core/scope</t>
  </si>
  <si>
    <t>http://purl.uniprot.org/core/shortCoden</t>
  </si>
  <si>
    <t>http://purl.uniprot.org/core/shortName</t>
  </si>
  <si>
    <t>http://purl.uniprot.org/core/submittedTo</t>
  </si>
  <si>
    <t>http://purl.uniprot.org/core/substitution</t>
  </si>
  <si>
    <t>http://purl.uniprot.org/core/title</t>
  </si>
  <si>
    <t>http://purl.uniprot.org/core/volume</t>
  </si>
  <si>
    <t>http://purl.uniprot.org/core/width</t>
  </si>
  <si>
    <t>http://purl.uniprot.org/core/xeno</t>
  </si>
  <si>
    <t>cart</t>
  </si>
  <si>
    <t>max(s,o)</t>
  </si>
  <si>
    <t>Complete Partite Graph (CPG) scale</t>
  </si>
  <si>
    <t>Bin</t>
  </si>
  <si>
    <t>More</t>
  </si>
  <si>
    <t>Frequency</t>
  </si>
  <si>
    <t>Cumulative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</si>
</sst>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1" xfId="0" applyFill="1" applyBorder="1" applyAlignment="1"/>
    <xf numFmtId="10" fontId="0" fillId="0" borderId="1" xfId="0" applyNumberFormat="1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More</c:v>
                </c:pt>
              </c:strCache>
            </c:strRef>
          </c:cat>
          <c:val>
            <c:numRef>
              <c:f>Sheet2!$B$2:$B$12</c:f>
              <c:numCache>
                <c:formatCode>General</c:formatCode>
                <c:ptCount val="11"/>
                <c:pt idx="0">
                  <c:v>115.0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6587136"/>
        <c:axId val="668885440"/>
      </c:barChart>
      <c:lineChart>
        <c:grouping val="standard"/>
        <c:varyColors val="0"/>
        <c:ser>
          <c:idx val="1"/>
          <c:order val="1"/>
          <c:tx>
            <c:v>Cumulative 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Sheet2!$A$2:$A$12</c:f>
              <c:strCach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More</c:v>
                </c:pt>
              </c:strCache>
            </c:strRef>
          </c:cat>
          <c:val>
            <c:numRef>
              <c:f>Sheet2!$C$2:$C$12</c:f>
              <c:numCache>
                <c:formatCode>0.00%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8634992"/>
        <c:axId val="668590720"/>
      </c:lineChart>
      <c:catAx>
        <c:axId val="74658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885440"/>
        <c:crosses val="autoZero"/>
        <c:auto val="1"/>
        <c:lblAlgn val="ctr"/>
        <c:lblOffset val="100"/>
        <c:noMultiLvlLbl val="0"/>
      </c:catAx>
      <c:valAx>
        <c:axId val="668885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587136"/>
        <c:crosses val="autoZero"/>
        <c:crossBetween val="between"/>
      </c:valAx>
      <c:valAx>
        <c:axId val="668590720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634992"/>
        <c:crosses val="max"/>
        <c:crossBetween val="between"/>
      </c:valAx>
      <c:catAx>
        <c:axId val="668634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85907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292100</xdr:colOff>
      <xdr:row>1</xdr:row>
      <xdr:rowOff>63500</xdr:rowOff>
    </xdr:from>
    <xdr:to>
      <xdr:col>17</xdr:col>
      <xdr:colOff>241300</xdr:colOff>
      <xdr:row>24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abSelected="1" workbookViewId="0">
      <selection activeCell="I1" sqref="I1:I1048576"/>
    </sheetView>
  </sheetViews>
  <sheetFormatPr baseColWidth="10" defaultRowHeight="16" x14ac:dyDescent="0.2"/>
  <cols>
    <col min="7" max="7" width="11.83203125" bestFit="1" customWidth="1"/>
    <col min="9" max="9" width="29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112</v>
      </c>
      <c r="H1" t="s">
        <v>113</v>
      </c>
      <c r="I1" t="s">
        <v>114</v>
      </c>
    </row>
    <row r="2" spans="1:9" x14ac:dyDescent="0.2">
      <c r="A2" t="s">
        <v>6</v>
      </c>
      <c r="B2">
        <v>3663788</v>
      </c>
      <c r="C2">
        <v>95577</v>
      </c>
      <c r="D2">
        <v>5806329</v>
      </c>
      <c r="E2">
        <v>1.5847884000000001</v>
      </c>
      <c r="F2">
        <v>60.750275000000002</v>
      </c>
      <c r="G2">
        <f>B2*C2</f>
        <v>350173865676</v>
      </c>
      <c r="H2">
        <f>MAX(B2,C2)</f>
        <v>3663788</v>
      </c>
      <c r="I2">
        <f>(D2-H2)/IF(G2-H2=0,1,G2-H2)</f>
        <v>6.1185703079477902E-6</v>
      </c>
    </row>
    <row r="3" spans="1:9" x14ac:dyDescent="0.2">
      <c r="A3" t="s">
        <v>7</v>
      </c>
      <c r="B3">
        <v>39365</v>
      </c>
      <c r="C3">
        <v>21598</v>
      </c>
      <c r="D3">
        <v>39365</v>
      </c>
      <c r="E3">
        <v>1</v>
      </c>
      <c r="F3">
        <v>1.8226224</v>
      </c>
      <c r="G3">
        <f t="shared" ref="G3:G66" si="0">B3*C3</f>
        <v>850205270</v>
      </c>
      <c r="H3">
        <f t="shared" ref="H3:H66" si="1">MAX(B3,C3)</f>
        <v>39365</v>
      </c>
      <c r="I3">
        <f t="shared" ref="I3:I66" si="2">(D3-H3)/IF(G3-H3=0,1,G3-H3)</f>
        <v>0</v>
      </c>
    </row>
    <row r="4" spans="1:9" x14ac:dyDescent="0.2">
      <c r="A4" t="s">
        <v>8</v>
      </c>
      <c r="B4">
        <v>1343</v>
      </c>
      <c r="C4">
        <v>28</v>
      </c>
      <c r="D4">
        <v>1343</v>
      </c>
      <c r="E4">
        <v>1</v>
      </c>
      <c r="F4">
        <v>47.964286999999999</v>
      </c>
      <c r="G4">
        <f t="shared" si="0"/>
        <v>37604</v>
      </c>
      <c r="H4">
        <f t="shared" si="1"/>
        <v>1343</v>
      </c>
      <c r="I4">
        <f t="shared" si="2"/>
        <v>0</v>
      </c>
    </row>
    <row r="5" spans="1:9" x14ac:dyDescent="0.2">
      <c r="A5" t="s">
        <v>9</v>
      </c>
      <c r="B5">
        <v>151260</v>
      </c>
      <c r="C5">
        <v>391</v>
      </c>
      <c r="D5">
        <v>151260</v>
      </c>
      <c r="E5">
        <v>1</v>
      </c>
      <c r="F5">
        <v>386.85422</v>
      </c>
      <c r="G5">
        <f t="shared" si="0"/>
        <v>59142660</v>
      </c>
      <c r="H5">
        <f t="shared" si="1"/>
        <v>151260</v>
      </c>
      <c r="I5">
        <f t="shared" si="2"/>
        <v>0</v>
      </c>
    </row>
    <row r="6" spans="1:9" x14ac:dyDescent="0.2">
      <c r="A6" t="s">
        <v>10</v>
      </c>
      <c r="B6">
        <v>73679165</v>
      </c>
      <c r="C6">
        <v>687248</v>
      </c>
      <c r="D6">
        <v>89207412</v>
      </c>
      <c r="E6">
        <v>1.2107549</v>
      </c>
      <c r="F6">
        <v>129.8038</v>
      </c>
      <c r="G6">
        <f t="shared" si="0"/>
        <v>50635858787920</v>
      </c>
      <c r="H6">
        <f t="shared" si="1"/>
        <v>73679165</v>
      </c>
      <c r="I6">
        <f t="shared" si="2"/>
        <v>3.0666547317571155E-7</v>
      </c>
    </row>
    <row r="7" spans="1:9" x14ac:dyDescent="0.2">
      <c r="A7" t="s">
        <v>11</v>
      </c>
      <c r="B7">
        <v>66415550</v>
      </c>
      <c r="C7">
        <v>28408</v>
      </c>
      <c r="D7">
        <v>275196686</v>
      </c>
      <c r="E7">
        <v>4.1435575</v>
      </c>
      <c r="F7">
        <v>9687.2950000000001</v>
      </c>
      <c r="G7">
        <f t="shared" si="0"/>
        <v>1886732944400</v>
      </c>
      <c r="H7">
        <f t="shared" si="1"/>
        <v>66415550</v>
      </c>
      <c r="I7">
        <f t="shared" si="2"/>
        <v>1.1066138758886055E-4</v>
      </c>
    </row>
    <row r="8" spans="1:9" x14ac:dyDescent="0.2">
      <c r="A8" t="s">
        <v>12</v>
      </c>
      <c r="B8">
        <v>3306529</v>
      </c>
      <c r="C8">
        <v>114</v>
      </c>
      <c r="D8">
        <v>3602168</v>
      </c>
      <c r="E8">
        <v>1.0894107</v>
      </c>
      <c r="F8">
        <v>31597.965</v>
      </c>
      <c r="G8">
        <f t="shared" si="0"/>
        <v>376944306</v>
      </c>
      <c r="H8">
        <f t="shared" si="1"/>
        <v>3306529</v>
      </c>
      <c r="I8">
        <f t="shared" si="2"/>
        <v>7.9124493881142007E-4</v>
      </c>
    </row>
    <row r="9" spans="1:9" x14ac:dyDescent="0.2">
      <c r="A9" t="s">
        <v>13</v>
      </c>
      <c r="B9">
        <v>39640</v>
      </c>
      <c r="C9">
        <v>35629</v>
      </c>
      <c r="D9">
        <v>39640</v>
      </c>
      <c r="E9">
        <v>1</v>
      </c>
      <c r="F9">
        <v>1.1125768</v>
      </c>
      <c r="G9">
        <f t="shared" si="0"/>
        <v>1412333560</v>
      </c>
      <c r="H9">
        <f t="shared" si="1"/>
        <v>39640</v>
      </c>
      <c r="I9">
        <f t="shared" si="2"/>
        <v>0</v>
      </c>
    </row>
    <row r="10" spans="1:9" x14ac:dyDescent="0.2">
      <c r="A10" t="s">
        <v>14</v>
      </c>
      <c r="B10">
        <v>146381013</v>
      </c>
      <c r="C10">
        <v>458089</v>
      </c>
      <c r="D10">
        <v>146381013</v>
      </c>
      <c r="E10">
        <v>1</v>
      </c>
      <c r="F10">
        <v>319.5471</v>
      </c>
      <c r="G10">
        <f t="shared" si="0"/>
        <v>67055531864157</v>
      </c>
      <c r="H10">
        <f t="shared" si="1"/>
        <v>146381013</v>
      </c>
      <c r="I10">
        <f t="shared" si="2"/>
        <v>0</v>
      </c>
    </row>
    <row r="11" spans="1:9" x14ac:dyDescent="0.2">
      <c r="A11" t="s">
        <v>15</v>
      </c>
      <c r="B11">
        <v>51025</v>
      </c>
      <c r="C11">
        <v>5207</v>
      </c>
      <c r="D11">
        <v>111980</v>
      </c>
      <c r="E11">
        <v>2.1946105999999999</v>
      </c>
      <c r="F11">
        <v>21.505665</v>
      </c>
      <c r="G11">
        <f t="shared" si="0"/>
        <v>265687175</v>
      </c>
      <c r="H11">
        <f t="shared" si="1"/>
        <v>51025</v>
      </c>
      <c r="I11">
        <f t="shared" si="2"/>
        <v>2.2946801480144927E-4</v>
      </c>
    </row>
    <row r="12" spans="1:9" x14ac:dyDescent="0.2">
      <c r="A12" t="s">
        <v>16</v>
      </c>
      <c r="B12">
        <v>289206</v>
      </c>
      <c r="C12">
        <v>123617</v>
      </c>
      <c r="D12">
        <v>337148</v>
      </c>
      <c r="E12">
        <v>1.1657710999999999</v>
      </c>
      <c r="F12">
        <v>2.7273594999999999</v>
      </c>
      <c r="G12">
        <f t="shared" si="0"/>
        <v>35750778102</v>
      </c>
      <c r="H12">
        <f t="shared" si="1"/>
        <v>289206</v>
      </c>
      <c r="I12">
        <f t="shared" si="2"/>
        <v>1.3410166260793169E-6</v>
      </c>
    </row>
    <row r="13" spans="1:9" x14ac:dyDescent="0.2">
      <c r="A13" t="s">
        <v>17</v>
      </c>
      <c r="B13">
        <v>71507758</v>
      </c>
      <c r="C13">
        <v>77039636</v>
      </c>
      <c r="D13">
        <v>77342304</v>
      </c>
      <c r="E13">
        <v>1.0815931999999999</v>
      </c>
      <c r="F13">
        <v>1.0039288</v>
      </c>
      <c r="G13">
        <f t="shared" si="0"/>
        <v>5508931647496088</v>
      </c>
      <c r="H13">
        <f t="shared" si="1"/>
        <v>77039636</v>
      </c>
      <c r="I13">
        <f t="shared" si="2"/>
        <v>5.4941325033544011E-11</v>
      </c>
    </row>
    <row r="14" spans="1:9" x14ac:dyDescent="0.2">
      <c r="A14" t="s">
        <v>18</v>
      </c>
      <c r="B14">
        <v>214902515</v>
      </c>
      <c r="C14">
        <v>142</v>
      </c>
      <c r="D14">
        <v>214902602</v>
      </c>
      <c r="E14">
        <v>1.0000005000000001</v>
      </c>
      <c r="F14">
        <v>1513398.6</v>
      </c>
      <c r="G14">
        <f t="shared" si="0"/>
        <v>30516157130</v>
      </c>
      <c r="H14">
        <f t="shared" si="1"/>
        <v>214902515</v>
      </c>
      <c r="I14">
        <f t="shared" si="2"/>
        <v>2.8711682438697595E-9</v>
      </c>
    </row>
    <row r="15" spans="1:9" x14ac:dyDescent="0.2">
      <c r="A15" t="s">
        <v>19</v>
      </c>
      <c r="B15">
        <v>5086</v>
      </c>
      <c r="C15">
        <v>4541</v>
      </c>
      <c r="D15">
        <v>5086</v>
      </c>
      <c r="E15">
        <v>1</v>
      </c>
      <c r="F15">
        <v>1.1200175999999999</v>
      </c>
      <c r="G15">
        <f t="shared" si="0"/>
        <v>23095526</v>
      </c>
      <c r="H15">
        <f t="shared" si="1"/>
        <v>5086</v>
      </c>
      <c r="I15">
        <f t="shared" si="2"/>
        <v>0</v>
      </c>
    </row>
    <row r="16" spans="1:9" x14ac:dyDescent="0.2">
      <c r="A16" t="s">
        <v>20</v>
      </c>
      <c r="B16">
        <v>6484</v>
      </c>
      <c r="C16">
        <v>973</v>
      </c>
      <c r="D16">
        <v>14396</v>
      </c>
      <c r="E16">
        <v>2.2202343999999998</v>
      </c>
      <c r="F16">
        <v>14.795477999999999</v>
      </c>
      <c r="G16">
        <f t="shared" si="0"/>
        <v>6308932</v>
      </c>
      <c r="H16">
        <f t="shared" si="1"/>
        <v>6484</v>
      </c>
      <c r="I16">
        <f t="shared" si="2"/>
        <v>1.2553852090489283E-3</v>
      </c>
    </row>
    <row r="17" spans="1:9" x14ac:dyDescent="0.2">
      <c r="A17" t="s">
        <v>21</v>
      </c>
      <c r="B17">
        <v>2466211</v>
      </c>
      <c r="C17">
        <v>17840</v>
      </c>
      <c r="D17">
        <v>2522403</v>
      </c>
      <c r="E17">
        <v>1.0227847000000001</v>
      </c>
      <c r="F17">
        <v>141.3903</v>
      </c>
      <c r="G17">
        <f t="shared" si="0"/>
        <v>43997204240</v>
      </c>
      <c r="H17">
        <f t="shared" si="1"/>
        <v>2466211</v>
      </c>
      <c r="I17">
        <f t="shared" si="2"/>
        <v>1.2772436549789189E-6</v>
      </c>
    </row>
    <row r="18" spans="1:9" x14ac:dyDescent="0.2">
      <c r="A18" t="s">
        <v>22</v>
      </c>
      <c r="B18">
        <v>9172348</v>
      </c>
      <c r="C18">
        <v>5323</v>
      </c>
      <c r="D18">
        <v>9346743</v>
      </c>
      <c r="E18">
        <v>1.0190132000000001</v>
      </c>
      <c r="F18">
        <v>1755.9164000000001</v>
      </c>
      <c r="G18">
        <f t="shared" si="0"/>
        <v>48824408404</v>
      </c>
      <c r="H18">
        <f t="shared" si="1"/>
        <v>9172348</v>
      </c>
      <c r="I18">
        <f t="shared" si="2"/>
        <v>3.5725526309027175E-6</v>
      </c>
    </row>
    <row r="19" spans="1:9" x14ac:dyDescent="0.2">
      <c r="A19" t="s">
        <v>23</v>
      </c>
      <c r="B19">
        <v>990</v>
      </c>
      <c r="C19">
        <v>996</v>
      </c>
      <c r="D19">
        <v>996</v>
      </c>
      <c r="E19">
        <v>1.0060606000000001</v>
      </c>
      <c r="F19">
        <v>1</v>
      </c>
      <c r="G19">
        <f t="shared" si="0"/>
        <v>986040</v>
      </c>
      <c r="H19">
        <f t="shared" si="1"/>
        <v>996</v>
      </c>
      <c r="I19">
        <f t="shared" si="2"/>
        <v>0</v>
      </c>
    </row>
    <row r="20" spans="1:9" x14ac:dyDescent="0.2">
      <c r="A20" t="s">
        <v>24</v>
      </c>
      <c r="B20">
        <v>71209040</v>
      </c>
      <c r="C20">
        <v>5</v>
      </c>
      <c r="D20">
        <v>71209040</v>
      </c>
      <c r="E20">
        <v>1</v>
      </c>
      <c r="F20" s="1">
        <v>14241808</v>
      </c>
      <c r="G20">
        <f t="shared" si="0"/>
        <v>356045200</v>
      </c>
      <c r="H20">
        <f t="shared" si="1"/>
        <v>71209040</v>
      </c>
      <c r="I20">
        <f t="shared" si="2"/>
        <v>0</v>
      </c>
    </row>
    <row r="21" spans="1:9" x14ac:dyDescent="0.2">
      <c r="A21" t="s">
        <v>25</v>
      </c>
      <c r="B21">
        <v>2893</v>
      </c>
      <c r="C21">
        <v>965</v>
      </c>
      <c r="D21">
        <v>6332</v>
      </c>
      <c r="E21">
        <v>2.1887314</v>
      </c>
      <c r="F21">
        <v>6.5616580000000004</v>
      </c>
      <c r="G21">
        <f t="shared" si="0"/>
        <v>2791745</v>
      </c>
      <c r="H21">
        <f t="shared" si="1"/>
        <v>2893</v>
      </c>
      <c r="I21">
        <f t="shared" si="2"/>
        <v>1.2331238803636765E-3</v>
      </c>
    </row>
    <row r="22" spans="1:9" x14ac:dyDescent="0.2">
      <c r="A22" t="s">
        <v>26</v>
      </c>
      <c r="B22">
        <v>15305</v>
      </c>
      <c r="C22">
        <v>59739</v>
      </c>
      <c r="D22">
        <v>59739</v>
      </c>
      <c r="E22">
        <v>3.9032342</v>
      </c>
      <c r="F22">
        <v>1</v>
      </c>
      <c r="G22">
        <f t="shared" si="0"/>
        <v>914305395</v>
      </c>
      <c r="H22">
        <f t="shared" si="1"/>
        <v>59739</v>
      </c>
      <c r="I22">
        <f t="shared" si="2"/>
        <v>0</v>
      </c>
    </row>
    <row r="23" spans="1:9" x14ac:dyDescent="0.2">
      <c r="A23" t="s">
        <v>27</v>
      </c>
      <c r="B23">
        <v>2140775</v>
      </c>
      <c r="C23">
        <v>1049379</v>
      </c>
      <c r="D23">
        <v>2337643</v>
      </c>
      <c r="E23">
        <v>1.0919611</v>
      </c>
      <c r="F23">
        <v>2.2276441999999999</v>
      </c>
      <c r="G23">
        <f t="shared" si="0"/>
        <v>2246484328725</v>
      </c>
      <c r="H23">
        <f t="shared" si="1"/>
        <v>2140775</v>
      </c>
      <c r="I23">
        <f t="shared" si="2"/>
        <v>8.7633902042931181E-8</v>
      </c>
    </row>
    <row r="24" spans="1:9" x14ac:dyDescent="0.2">
      <c r="A24" t="s">
        <v>28</v>
      </c>
      <c r="B24">
        <v>8923358</v>
      </c>
      <c r="C24">
        <v>151260</v>
      </c>
      <c r="D24">
        <v>9463968</v>
      </c>
      <c r="E24">
        <v>1.0605837</v>
      </c>
      <c r="F24">
        <v>62.567549999999997</v>
      </c>
      <c r="G24">
        <f t="shared" si="0"/>
        <v>1349747131080</v>
      </c>
      <c r="H24">
        <f t="shared" si="1"/>
        <v>8923358</v>
      </c>
      <c r="I24">
        <f t="shared" si="2"/>
        <v>4.005295226193576E-7</v>
      </c>
    </row>
    <row r="25" spans="1:9" x14ac:dyDescent="0.2">
      <c r="A25" t="s">
        <v>29</v>
      </c>
      <c r="B25">
        <v>79486970</v>
      </c>
      <c r="C25">
        <v>16764065</v>
      </c>
      <c r="D25">
        <v>79527270</v>
      </c>
      <c r="E25">
        <v>1.000507</v>
      </c>
      <c r="F25">
        <v>4.743913</v>
      </c>
      <c r="G25">
        <f t="shared" si="0"/>
        <v>1332524731733050</v>
      </c>
      <c r="H25">
        <f t="shared" si="1"/>
        <v>79486970</v>
      </c>
      <c r="I25">
        <f t="shared" si="2"/>
        <v>3.0243342914572749E-11</v>
      </c>
    </row>
    <row r="26" spans="1:9" x14ac:dyDescent="0.2">
      <c r="A26" t="s">
        <v>30</v>
      </c>
      <c r="B26">
        <v>5287978</v>
      </c>
      <c r="C26">
        <v>5347928</v>
      </c>
      <c r="D26">
        <v>5379115</v>
      </c>
      <c r="E26">
        <v>1.0172348</v>
      </c>
      <c r="F26">
        <v>1.0058316</v>
      </c>
      <c r="G26">
        <f t="shared" si="0"/>
        <v>28279725609584</v>
      </c>
      <c r="H26">
        <f t="shared" si="1"/>
        <v>5347928</v>
      </c>
      <c r="I26">
        <f t="shared" si="2"/>
        <v>1.1028044022870315E-9</v>
      </c>
    </row>
    <row r="27" spans="1:9" x14ac:dyDescent="0.2">
      <c r="A27" t="s">
        <v>31</v>
      </c>
      <c r="B27">
        <v>16104529</v>
      </c>
      <c r="C27">
        <v>16165817</v>
      </c>
      <c r="D27">
        <v>32331634</v>
      </c>
      <c r="E27">
        <v>2.0076113000000002</v>
      </c>
      <c r="F27">
        <v>2</v>
      </c>
      <c r="G27">
        <f t="shared" si="0"/>
        <v>260342868685193</v>
      </c>
      <c r="H27">
        <f t="shared" si="1"/>
        <v>16165817</v>
      </c>
      <c r="I27">
        <f t="shared" si="2"/>
        <v>6.2094337691859084E-8</v>
      </c>
    </row>
    <row r="28" spans="1:9" x14ac:dyDescent="0.2">
      <c r="A28" t="s">
        <v>32</v>
      </c>
      <c r="B28">
        <v>352415</v>
      </c>
      <c r="C28">
        <v>804653</v>
      </c>
      <c r="D28">
        <v>32510130</v>
      </c>
      <c r="E28">
        <v>92.249565000000004</v>
      </c>
      <c r="F28">
        <v>40.402670000000001</v>
      </c>
      <c r="G28">
        <f t="shared" si="0"/>
        <v>283571786995</v>
      </c>
      <c r="H28">
        <f t="shared" si="1"/>
        <v>804653</v>
      </c>
      <c r="I28">
        <f t="shared" si="2"/>
        <v>1.1180790339739944E-4</v>
      </c>
    </row>
    <row r="29" spans="1:9" x14ac:dyDescent="0.2">
      <c r="A29" t="s">
        <v>33</v>
      </c>
      <c r="B29">
        <v>123079</v>
      </c>
      <c r="C29">
        <v>14</v>
      </c>
      <c r="D29">
        <v>123081</v>
      </c>
      <c r="E29">
        <v>1.0000161999999999</v>
      </c>
      <c r="F29">
        <v>8791.5</v>
      </c>
      <c r="G29">
        <f t="shared" si="0"/>
        <v>1723106</v>
      </c>
      <c r="H29">
        <f t="shared" si="1"/>
        <v>123079</v>
      </c>
      <c r="I29">
        <f t="shared" si="2"/>
        <v>1.2499789066059511E-6</v>
      </c>
    </row>
    <row r="30" spans="1:9" x14ac:dyDescent="0.2">
      <c r="A30" t="s">
        <v>34</v>
      </c>
      <c r="B30">
        <v>138046884</v>
      </c>
      <c r="C30">
        <v>138038935</v>
      </c>
      <c r="D30">
        <v>138046884</v>
      </c>
      <c r="E30">
        <v>1</v>
      </c>
      <c r="F30">
        <v>1.0000576000000001</v>
      </c>
      <c r="G30">
        <f t="shared" si="0"/>
        <v>1.905584484742854E+16</v>
      </c>
      <c r="H30">
        <f t="shared" si="1"/>
        <v>138046884</v>
      </c>
      <c r="I30">
        <f t="shared" si="2"/>
        <v>0</v>
      </c>
    </row>
    <row r="31" spans="1:9" x14ac:dyDescent="0.2">
      <c r="A31" t="s">
        <v>35</v>
      </c>
      <c r="B31">
        <v>39365</v>
      </c>
      <c r="C31">
        <v>51250</v>
      </c>
      <c r="D31">
        <v>59798</v>
      </c>
      <c r="E31">
        <v>1.5190650999999999</v>
      </c>
      <c r="F31">
        <v>1.1667902000000001</v>
      </c>
      <c r="G31">
        <f t="shared" si="0"/>
        <v>2017456250</v>
      </c>
      <c r="H31">
        <f t="shared" si="1"/>
        <v>51250</v>
      </c>
      <c r="I31">
        <f t="shared" si="2"/>
        <v>4.2371264074392597E-6</v>
      </c>
    </row>
    <row r="32" spans="1:9" x14ac:dyDescent="0.2">
      <c r="A32" t="s">
        <v>36</v>
      </c>
      <c r="B32">
        <v>1211854</v>
      </c>
      <c r="C32">
        <v>84917</v>
      </c>
      <c r="D32">
        <v>1244074</v>
      </c>
      <c r="E32">
        <v>1.0265873999999999</v>
      </c>
      <c r="F32">
        <v>14.650471</v>
      </c>
      <c r="G32">
        <f t="shared" si="0"/>
        <v>102907006118</v>
      </c>
      <c r="H32">
        <f t="shared" si="1"/>
        <v>1211854</v>
      </c>
      <c r="I32">
        <f t="shared" si="2"/>
        <v>3.1310190286604363E-7</v>
      </c>
    </row>
    <row r="33" spans="1:9" x14ac:dyDescent="0.2">
      <c r="A33" t="s">
        <v>37</v>
      </c>
      <c r="B33">
        <v>174254</v>
      </c>
      <c r="C33">
        <v>162073</v>
      </c>
      <c r="D33">
        <v>218130</v>
      </c>
      <c r="E33">
        <v>1.2517933999999999</v>
      </c>
      <c r="F33">
        <v>1.3458749999999999</v>
      </c>
      <c r="G33">
        <f t="shared" si="0"/>
        <v>28241868542</v>
      </c>
      <c r="H33">
        <f t="shared" si="1"/>
        <v>174254</v>
      </c>
      <c r="I33">
        <f t="shared" si="2"/>
        <v>1.5535895103376668E-6</v>
      </c>
    </row>
    <row r="34" spans="1:9" x14ac:dyDescent="0.2">
      <c r="A34" t="s">
        <v>38</v>
      </c>
      <c r="B34">
        <v>53728973</v>
      </c>
      <c r="C34">
        <v>56986756</v>
      </c>
      <c r="D34">
        <v>57710187</v>
      </c>
      <c r="E34">
        <v>1.0740981000000001</v>
      </c>
      <c r="F34">
        <v>1.0126946999999999</v>
      </c>
      <c r="G34">
        <f t="shared" si="0"/>
        <v>3061839874481588</v>
      </c>
      <c r="H34">
        <f t="shared" si="1"/>
        <v>56986756</v>
      </c>
      <c r="I34">
        <f t="shared" si="2"/>
        <v>2.3627330073455781E-10</v>
      </c>
    </row>
    <row r="35" spans="1:9" x14ac:dyDescent="0.2">
      <c r="A35" t="s">
        <v>39</v>
      </c>
      <c r="B35">
        <v>4886</v>
      </c>
      <c r="C35">
        <v>8</v>
      </c>
      <c r="D35">
        <v>4886</v>
      </c>
      <c r="E35">
        <v>1</v>
      </c>
      <c r="F35">
        <v>610.75</v>
      </c>
      <c r="G35">
        <f t="shared" si="0"/>
        <v>39088</v>
      </c>
      <c r="H35">
        <f t="shared" si="1"/>
        <v>4886</v>
      </c>
      <c r="I35">
        <f t="shared" si="2"/>
        <v>0</v>
      </c>
    </row>
    <row r="36" spans="1:9" x14ac:dyDescent="0.2">
      <c r="A36" t="s">
        <v>40</v>
      </c>
      <c r="B36">
        <v>407684</v>
      </c>
      <c r="C36">
        <v>706400</v>
      </c>
      <c r="D36">
        <v>707437</v>
      </c>
      <c r="E36">
        <v>1.7352582000000001</v>
      </c>
      <c r="F36">
        <v>1.0014681000000001</v>
      </c>
      <c r="G36">
        <f t="shared" si="0"/>
        <v>287987977600</v>
      </c>
      <c r="H36">
        <f t="shared" si="1"/>
        <v>706400</v>
      </c>
      <c r="I36">
        <f t="shared" si="2"/>
        <v>3.6008535921708471E-9</v>
      </c>
    </row>
    <row r="37" spans="1:9" x14ac:dyDescent="0.2">
      <c r="A37" t="s">
        <v>41</v>
      </c>
      <c r="B37">
        <v>8833</v>
      </c>
      <c r="C37">
        <v>1511</v>
      </c>
      <c r="D37">
        <v>8833</v>
      </c>
      <c r="E37">
        <v>1</v>
      </c>
      <c r="F37">
        <v>5.8457974999999998</v>
      </c>
      <c r="G37">
        <f t="shared" si="0"/>
        <v>13346663</v>
      </c>
      <c r="H37">
        <f t="shared" si="1"/>
        <v>8833</v>
      </c>
      <c r="I37">
        <f t="shared" si="2"/>
        <v>0</v>
      </c>
    </row>
    <row r="38" spans="1:9" x14ac:dyDescent="0.2">
      <c r="A38" t="s">
        <v>42</v>
      </c>
      <c r="B38">
        <v>313</v>
      </c>
      <c r="C38">
        <v>140</v>
      </c>
      <c r="D38">
        <v>366</v>
      </c>
      <c r="E38">
        <v>1.1693290000000001</v>
      </c>
      <c r="F38">
        <v>2.6142856999999999</v>
      </c>
      <c r="G38">
        <f t="shared" si="0"/>
        <v>43820</v>
      </c>
      <c r="H38">
        <f t="shared" si="1"/>
        <v>313</v>
      </c>
      <c r="I38">
        <f t="shared" si="2"/>
        <v>1.2181947732548784E-3</v>
      </c>
    </row>
    <row r="39" spans="1:9" x14ac:dyDescent="0.2">
      <c r="A39" t="s">
        <v>43</v>
      </c>
      <c r="B39">
        <v>59739</v>
      </c>
      <c r="C39">
        <v>17251</v>
      </c>
      <c r="D39">
        <v>118456</v>
      </c>
      <c r="E39">
        <v>1.9828923000000001</v>
      </c>
      <c r="F39">
        <v>6.8666162000000002</v>
      </c>
      <c r="G39">
        <f t="shared" si="0"/>
        <v>1030557489</v>
      </c>
      <c r="H39">
        <f t="shared" si="1"/>
        <v>59739</v>
      </c>
      <c r="I39">
        <f t="shared" si="2"/>
        <v>5.6979260750448026E-5</v>
      </c>
    </row>
    <row r="40" spans="1:9" x14ac:dyDescent="0.2">
      <c r="A40" t="s">
        <v>44</v>
      </c>
      <c r="B40">
        <v>1318238</v>
      </c>
      <c r="C40">
        <v>28</v>
      </c>
      <c r="D40">
        <v>1318238</v>
      </c>
      <c r="E40">
        <v>1</v>
      </c>
      <c r="F40">
        <v>47079.93</v>
      </c>
      <c r="G40">
        <f t="shared" si="0"/>
        <v>36910664</v>
      </c>
      <c r="H40">
        <f t="shared" si="1"/>
        <v>1318238</v>
      </c>
      <c r="I40">
        <f t="shared" si="2"/>
        <v>0</v>
      </c>
    </row>
    <row r="41" spans="1:9" x14ac:dyDescent="0.2">
      <c r="A41" t="s">
        <v>45</v>
      </c>
      <c r="B41">
        <v>11862225</v>
      </c>
      <c r="C41">
        <v>343926</v>
      </c>
      <c r="D41">
        <v>11862225</v>
      </c>
      <c r="E41">
        <v>1</v>
      </c>
      <c r="F41">
        <v>34.490630000000003</v>
      </c>
      <c r="G41">
        <f t="shared" si="0"/>
        <v>4079727595350</v>
      </c>
      <c r="H41">
        <f t="shared" si="1"/>
        <v>11862225</v>
      </c>
      <c r="I41">
        <f t="shared" si="2"/>
        <v>0</v>
      </c>
    </row>
    <row r="42" spans="1:9" x14ac:dyDescent="0.2">
      <c r="A42" t="s">
        <v>46</v>
      </c>
      <c r="B42">
        <v>42306</v>
      </c>
      <c r="C42">
        <v>2602</v>
      </c>
      <c r="D42">
        <v>42306</v>
      </c>
      <c r="E42">
        <v>1</v>
      </c>
      <c r="F42">
        <v>16.259031</v>
      </c>
      <c r="G42">
        <f t="shared" si="0"/>
        <v>110080212</v>
      </c>
      <c r="H42">
        <f t="shared" si="1"/>
        <v>42306</v>
      </c>
      <c r="I42">
        <f t="shared" si="2"/>
        <v>0</v>
      </c>
    </row>
    <row r="43" spans="1:9" x14ac:dyDescent="0.2">
      <c r="A43" t="s">
        <v>47</v>
      </c>
      <c r="B43">
        <v>238</v>
      </c>
      <c r="C43">
        <v>46</v>
      </c>
      <c r="D43">
        <v>316</v>
      </c>
      <c r="E43">
        <v>1.3277311000000001</v>
      </c>
      <c r="F43">
        <v>6.8695649999999997</v>
      </c>
      <c r="G43">
        <f t="shared" si="0"/>
        <v>10948</v>
      </c>
      <c r="H43">
        <f t="shared" si="1"/>
        <v>238</v>
      </c>
      <c r="I43">
        <f t="shared" si="2"/>
        <v>7.2829131652661066E-3</v>
      </c>
    </row>
    <row r="44" spans="1:9" x14ac:dyDescent="0.2">
      <c r="A44" t="s">
        <v>48</v>
      </c>
      <c r="B44">
        <v>478701</v>
      </c>
      <c r="C44">
        <v>311841</v>
      </c>
      <c r="D44">
        <v>503539</v>
      </c>
      <c r="E44">
        <v>1.0518862</v>
      </c>
      <c r="F44">
        <v>1.61473</v>
      </c>
      <c r="G44">
        <f t="shared" si="0"/>
        <v>149278598541</v>
      </c>
      <c r="H44">
        <f t="shared" si="1"/>
        <v>478701</v>
      </c>
      <c r="I44">
        <f t="shared" si="2"/>
        <v>1.6638741180972795E-7</v>
      </c>
    </row>
    <row r="45" spans="1:9" x14ac:dyDescent="0.2">
      <c r="A45" t="s">
        <v>49</v>
      </c>
      <c r="B45">
        <v>311929</v>
      </c>
      <c r="C45">
        <v>478675</v>
      </c>
      <c r="D45">
        <v>503569</v>
      </c>
      <c r="E45">
        <v>1.6143706</v>
      </c>
      <c r="F45">
        <v>1.052006</v>
      </c>
      <c r="G45">
        <f t="shared" si="0"/>
        <v>149312614075</v>
      </c>
      <c r="H45">
        <f t="shared" si="1"/>
        <v>478675</v>
      </c>
      <c r="I45">
        <f t="shared" si="2"/>
        <v>1.6672455948279205E-7</v>
      </c>
    </row>
    <row r="46" spans="1:9" x14ac:dyDescent="0.2">
      <c r="A46" t="s">
        <v>50</v>
      </c>
      <c r="B46">
        <v>1519851</v>
      </c>
      <c r="C46">
        <v>1514445</v>
      </c>
      <c r="D46">
        <v>1519851</v>
      </c>
      <c r="E46">
        <v>1</v>
      </c>
      <c r="F46">
        <v>1.0035696000000001</v>
      </c>
      <c r="G46">
        <f t="shared" si="0"/>
        <v>2301730747695</v>
      </c>
      <c r="H46">
        <f t="shared" si="1"/>
        <v>1519851</v>
      </c>
      <c r="I46">
        <f t="shared" si="2"/>
        <v>0</v>
      </c>
    </row>
    <row r="47" spans="1:9" x14ac:dyDescent="0.2">
      <c r="A47" t="s">
        <v>51</v>
      </c>
      <c r="B47">
        <v>71266716</v>
      </c>
      <c r="C47">
        <v>71255385</v>
      </c>
      <c r="D47">
        <v>71350438</v>
      </c>
      <c r="E47">
        <v>1.0011747</v>
      </c>
      <c r="F47">
        <v>1.0013341</v>
      </c>
      <c r="G47">
        <f t="shared" si="0"/>
        <v>5078137286265660</v>
      </c>
      <c r="H47">
        <f t="shared" si="1"/>
        <v>71266716</v>
      </c>
      <c r="I47">
        <f t="shared" si="2"/>
        <v>1.6486754188665108E-11</v>
      </c>
    </row>
    <row r="48" spans="1:9" x14ac:dyDescent="0.2">
      <c r="A48" t="s">
        <v>52</v>
      </c>
      <c r="B48">
        <v>59190</v>
      </c>
      <c r="C48">
        <v>59708</v>
      </c>
      <c r="D48">
        <v>59708</v>
      </c>
      <c r="E48">
        <v>1.0087515</v>
      </c>
      <c r="F48">
        <v>1</v>
      </c>
      <c r="G48">
        <f t="shared" si="0"/>
        <v>3534116520</v>
      </c>
      <c r="H48">
        <f t="shared" si="1"/>
        <v>59708</v>
      </c>
      <c r="I48">
        <f t="shared" si="2"/>
        <v>0</v>
      </c>
    </row>
    <row r="49" spans="1:9" x14ac:dyDescent="0.2">
      <c r="A49" t="s">
        <v>53</v>
      </c>
      <c r="B49">
        <v>37</v>
      </c>
      <c r="C49">
        <v>2</v>
      </c>
      <c r="D49">
        <v>37</v>
      </c>
      <c r="E49">
        <v>1</v>
      </c>
      <c r="F49">
        <v>18.5</v>
      </c>
      <c r="G49">
        <f t="shared" si="0"/>
        <v>74</v>
      </c>
      <c r="H49">
        <f t="shared" si="1"/>
        <v>37</v>
      </c>
      <c r="I49">
        <f t="shared" si="2"/>
        <v>0</v>
      </c>
    </row>
    <row r="50" spans="1:9" x14ac:dyDescent="0.2">
      <c r="A50" t="s">
        <v>54</v>
      </c>
      <c r="B50">
        <v>63533</v>
      </c>
      <c r="C50">
        <v>64084</v>
      </c>
      <c r="D50">
        <v>70426</v>
      </c>
      <c r="E50">
        <v>1.1084947999999999</v>
      </c>
      <c r="F50">
        <v>1.0989639</v>
      </c>
      <c r="G50">
        <f t="shared" si="0"/>
        <v>4071448772</v>
      </c>
      <c r="H50">
        <f t="shared" si="1"/>
        <v>64084</v>
      </c>
      <c r="I50">
        <f t="shared" si="2"/>
        <v>1.5577010000289119E-6</v>
      </c>
    </row>
    <row r="51" spans="1:9" x14ac:dyDescent="0.2">
      <c r="A51" t="s">
        <v>55</v>
      </c>
      <c r="B51">
        <v>59352995</v>
      </c>
      <c r="C51">
        <v>2279067</v>
      </c>
      <c r="D51">
        <v>60077674</v>
      </c>
      <c r="E51">
        <v>1.0122097000000001</v>
      </c>
      <c r="F51">
        <v>26.360643</v>
      </c>
      <c r="G51">
        <f t="shared" si="0"/>
        <v>135269452255665</v>
      </c>
      <c r="H51">
        <f t="shared" si="1"/>
        <v>59352995</v>
      </c>
      <c r="I51">
        <f t="shared" si="2"/>
        <v>5.3573020803118871E-9</v>
      </c>
    </row>
    <row r="52" spans="1:9" x14ac:dyDescent="0.2">
      <c r="A52" t="s">
        <v>56</v>
      </c>
      <c r="B52">
        <v>8748</v>
      </c>
      <c r="C52">
        <v>8333</v>
      </c>
      <c r="D52">
        <v>8748</v>
      </c>
      <c r="E52">
        <v>1</v>
      </c>
      <c r="F52">
        <v>1.0498019999999999</v>
      </c>
      <c r="G52">
        <f t="shared" si="0"/>
        <v>72897084</v>
      </c>
      <c r="H52">
        <f t="shared" si="1"/>
        <v>8748</v>
      </c>
      <c r="I52">
        <f t="shared" si="2"/>
        <v>0</v>
      </c>
    </row>
    <row r="53" spans="1:9" x14ac:dyDescent="0.2">
      <c r="A53" t="s">
        <v>57</v>
      </c>
      <c r="B53">
        <v>45453</v>
      </c>
      <c r="C53">
        <v>11</v>
      </c>
      <c r="D53">
        <v>45453</v>
      </c>
      <c r="E53">
        <v>1</v>
      </c>
      <c r="F53">
        <v>4132.0910000000003</v>
      </c>
      <c r="G53">
        <f t="shared" si="0"/>
        <v>499983</v>
      </c>
      <c r="H53">
        <f t="shared" si="1"/>
        <v>45453</v>
      </c>
      <c r="I53">
        <f t="shared" si="2"/>
        <v>0</v>
      </c>
    </row>
    <row r="54" spans="1:9" x14ac:dyDescent="0.2">
      <c r="A54" t="s">
        <v>58</v>
      </c>
      <c r="B54">
        <v>50082233</v>
      </c>
      <c r="C54">
        <v>49192338</v>
      </c>
      <c r="D54">
        <v>50171411</v>
      </c>
      <c r="E54">
        <v>1.0017806</v>
      </c>
      <c r="F54">
        <v>1.0199031000000001</v>
      </c>
      <c r="G54">
        <f t="shared" si="0"/>
        <v>2463662133530754</v>
      </c>
      <c r="H54">
        <f t="shared" si="1"/>
        <v>50082233</v>
      </c>
      <c r="I54">
        <f t="shared" si="2"/>
        <v>3.6197334285054518E-11</v>
      </c>
    </row>
    <row r="55" spans="1:9" x14ac:dyDescent="0.2">
      <c r="A55" t="s">
        <v>59</v>
      </c>
      <c r="B55">
        <v>117314</v>
      </c>
      <c r="C55">
        <v>117402</v>
      </c>
      <c r="D55">
        <v>117439</v>
      </c>
      <c r="E55">
        <v>1.0010654999999999</v>
      </c>
      <c r="F55">
        <v>1.0003152</v>
      </c>
      <c r="G55">
        <f t="shared" si="0"/>
        <v>13772898228</v>
      </c>
      <c r="H55">
        <f t="shared" si="1"/>
        <v>117402</v>
      </c>
      <c r="I55">
        <f t="shared" si="2"/>
        <v>2.6864582009576515E-9</v>
      </c>
    </row>
    <row r="56" spans="1:9" x14ac:dyDescent="0.2">
      <c r="A56" t="s">
        <v>60</v>
      </c>
      <c r="B56">
        <v>50082233</v>
      </c>
      <c r="C56">
        <v>50081784</v>
      </c>
      <c r="D56">
        <v>50082236</v>
      </c>
      <c r="E56">
        <v>1.0000001000000001</v>
      </c>
      <c r="F56">
        <v>1.0000091</v>
      </c>
      <c r="G56">
        <f t="shared" si="0"/>
        <v>2508207575343672</v>
      </c>
      <c r="H56">
        <f t="shared" si="1"/>
        <v>50082233</v>
      </c>
      <c r="I56">
        <f t="shared" si="2"/>
        <v>1.19607327933812E-15</v>
      </c>
    </row>
    <row r="57" spans="1:9" x14ac:dyDescent="0.2">
      <c r="A57" t="s">
        <v>61</v>
      </c>
      <c r="B57">
        <v>160</v>
      </c>
      <c r="C57">
        <v>156</v>
      </c>
      <c r="D57">
        <v>160</v>
      </c>
      <c r="E57">
        <v>1</v>
      </c>
      <c r="F57">
        <v>1.0256411000000001</v>
      </c>
      <c r="G57">
        <f t="shared" si="0"/>
        <v>24960</v>
      </c>
      <c r="H57">
        <f t="shared" si="1"/>
        <v>160</v>
      </c>
      <c r="I57">
        <f t="shared" si="2"/>
        <v>0</v>
      </c>
    </row>
    <row r="58" spans="1:9" x14ac:dyDescent="0.2">
      <c r="A58" t="s">
        <v>62</v>
      </c>
      <c r="B58">
        <v>5858</v>
      </c>
      <c r="C58">
        <v>6042</v>
      </c>
      <c r="D58">
        <v>6187</v>
      </c>
      <c r="E58">
        <v>1.0561624999999999</v>
      </c>
      <c r="F58">
        <v>1.0239986000000001</v>
      </c>
      <c r="G58">
        <f t="shared" si="0"/>
        <v>35394036</v>
      </c>
      <c r="H58">
        <f t="shared" si="1"/>
        <v>6042</v>
      </c>
      <c r="I58">
        <f t="shared" si="2"/>
        <v>4.0974348531877788E-6</v>
      </c>
    </row>
    <row r="59" spans="1:9" x14ac:dyDescent="0.2">
      <c r="A59" t="s">
        <v>63</v>
      </c>
      <c r="B59">
        <v>501</v>
      </c>
      <c r="C59">
        <v>501</v>
      </c>
      <c r="D59">
        <v>501</v>
      </c>
      <c r="E59">
        <v>1</v>
      </c>
      <c r="F59">
        <v>1</v>
      </c>
      <c r="G59">
        <f t="shared" si="0"/>
        <v>251001</v>
      </c>
      <c r="H59">
        <f t="shared" si="1"/>
        <v>501</v>
      </c>
      <c r="I59">
        <f t="shared" si="2"/>
        <v>0</v>
      </c>
    </row>
    <row r="60" spans="1:9" x14ac:dyDescent="0.2">
      <c r="A60" t="s">
        <v>64</v>
      </c>
      <c r="B60">
        <v>481</v>
      </c>
      <c r="C60">
        <v>481</v>
      </c>
      <c r="D60">
        <v>481</v>
      </c>
      <c r="E60">
        <v>1</v>
      </c>
      <c r="F60">
        <v>1</v>
      </c>
      <c r="G60">
        <f t="shared" si="0"/>
        <v>231361</v>
      </c>
      <c r="H60">
        <f t="shared" si="1"/>
        <v>481</v>
      </c>
      <c r="I60">
        <f t="shared" si="2"/>
        <v>0</v>
      </c>
    </row>
    <row r="61" spans="1:9" x14ac:dyDescent="0.2">
      <c r="A61" t="s">
        <v>65</v>
      </c>
      <c r="B61">
        <v>1376162</v>
      </c>
      <c r="C61">
        <v>1279494</v>
      </c>
      <c r="D61">
        <v>8840163</v>
      </c>
      <c r="E61">
        <v>6.423781</v>
      </c>
      <c r="F61">
        <v>6.9091085999999997</v>
      </c>
      <c r="G61">
        <f t="shared" si="0"/>
        <v>1760791022028</v>
      </c>
      <c r="H61">
        <f t="shared" si="1"/>
        <v>1376162</v>
      </c>
      <c r="I61">
        <f t="shared" si="2"/>
        <v>4.2390077755875371E-6</v>
      </c>
    </row>
    <row r="62" spans="1:9" x14ac:dyDescent="0.2">
      <c r="A62" t="s">
        <v>66</v>
      </c>
      <c r="B62">
        <v>1755</v>
      </c>
      <c r="C62">
        <v>1</v>
      </c>
      <c r="D62">
        <v>1755</v>
      </c>
      <c r="E62">
        <v>1</v>
      </c>
      <c r="F62">
        <v>1755</v>
      </c>
      <c r="G62">
        <f t="shared" si="0"/>
        <v>1755</v>
      </c>
      <c r="H62">
        <f t="shared" si="1"/>
        <v>1755</v>
      </c>
      <c r="I62">
        <f t="shared" si="2"/>
        <v>0</v>
      </c>
    </row>
    <row r="63" spans="1:9" x14ac:dyDescent="0.2">
      <c r="A63" t="s">
        <v>67</v>
      </c>
      <c r="B63">
        <v>402</v>
      </c>
      <c r="C63">
        <v>402</v>
      </c>
      <c r="D63">
        <v>402</v>
      </c>
      <c r="E63">
        <v>1</v>
      </c>
      <c r="F63">
        <v>1</v>
      </c>
      <c r="G63">
        <f t="shared" si="0"/>
        <v>161604</v>
      </c>
      <c r="H63">
        <f t="shared" si="1"/>
        <v>402</v>
      </c>
      <c r="I63">
        <f t="shared" si="2"/>
        <v>0</v>
      </c>
    </row>
    <row r="64" spans="1:9" x14ac:dyDescent="0.2">
      <c r="A64" t="s">
        <v>68</v>
      </c>
      <c r="B64">
        <v>24</v>
      </c>
      <c r="C64">
        <v>1</v>
      </c>
      <c r="D64">
        <v>24</v>
      </c>
      <c r="E64">
        <v>1</v>
      </c>
      <c r="F64">
        <v>24</v>
      </c>
      <c r="G64">
        <f t="shared" si="0"/>
        <v>24</v>
      </c>
      <c r="H64">
        <f t="shared" si="1"/>
        <v>24</v>
      </c>
      <c r="I64">
        <f t="shared" si="2"/>
        <v>0</v>
      </c>
    </row>
    <row r="65" spans="1:9" x14ac:dyDescent="0.2">
      <c r="A65" t="s">
        <v>69</v>
      </c>
      <c r="B65">
        <v>792553</v>
      </c>
      <c r="C65">
        <v>57599</v>
      </c>
      <c r="D65">
        <v>792562</v>
      </c>
      <c r="E65">
        <v>1.0000112999999999</v>
      </c>
      <c r="F65">
        <v>13.759995</v>
      </c>
      <c r="G65">
        <f t="shared" si="0"/>
        <v>45650260247</v>
      </c>
      <c r="H65">
        <f t="shared" si="1"/>
        <v>792553</v>
      </c>
      <c r="I65">
        <f t="shared" si="2"/>
        <v>1.9715454428361115E-10</v>
      </c>
    </row>
    <row r="66" spans="1:9" x14ac:dyDescent="0.2">
      <c r="A66" t="s">
        <v>70</v>
      </c>
      <c r="B66">
        <v>1463</v>
      </c>
      <c r="C66">
        <v>98</v>
      </c>
      <c r="D66">
        <v>1747</v>
      </c>
      <c r="E66">
        <v>1.1941217</v>
      </c>
      <c r="F66">
        <v>17.826530000000002</v>
      </c>
      <c r="G66">
        <f t="shared" si="0"/>
        <v>143374</v>
      </c>
      <c r="H66">
        <f t="shared" si="1"/>
        <v>1463</v>
      </c>
      <c r="I66">
        <f t="shared" si="2"/>
        <v>2.0012543072770962E-3</v>
      </c>
    </row>
    <row r="67" spans="1:9" x14ac:dyDescent="0.2">
      <c r="A67" t="s">
        <v>13</v>
      </c>
      <c r="B67">
        <v>39640</v>
      </c>
      <c r="C67">
        <v>35629</v>
      </c>
      <c r="D67">
        <v>39640</v>
      </c>
      <c r="E67">
        <v>1</v>
      </c>
      <c r="F67">
        <v>1.1125768</v>
      </c>
      <c r="G67">
        <f t="shared" ref="G67:G116" si="3">B67*C67</f>
        <v>1412333560</v>
      </c>
      <c r="H67">
        <f t="shared" ref="H67:H116" si="4">MAX(B67,C67)</f>
        <v>39640</v>
      </c>
      <c r="I67">
        <f t="shared" ref="I67:I116" si="5">(D67-H67)/IF(G67-H67=0,1,G67-H67)</f>
        <v>0</v>
      </c>
    </row>
    <row r="68" spans="1:9" x14ac:dyDescent="0.2">
      <c r="A68" t="s">
        <v>71</v>
      </c>
      <c r="B68">
        <v>381283</v>
      </c>
      <c r="C68">
        <v>1</v>
      </c>
      <c r="D68">
        <v>381283</v>
      </c>
      <c r="E68">
        <v>1</v>
      </c>
      <c r="F68">
        <v>381283</v>
      </c>
      <c r="G68">
        <f t="shared" si="3"/>
        <v>381283</v>
      </c>
      <c r="H68">
        <f t="shared" si="4"/>
        <v>381283</v>
      </c>
      <c r="I68">
        <f t="shared" si="5"/>
        <v>0</v>
      </c>
    </row>
    <row r="69" spans="1:9" x14ac:dyDescent="0.2">
      <c r="A69" t="s">
        <v>72</v>
      </c>
      <c r="B69">
        <v>71209040</v>
      </c>
      <c r="C69">
        <v>60366690</v>
      </c>
      <c r="D69">
        <v>71209040</v>
      </c>
      <c r="E69">
        <v>1</v>
      </c>
      <c r="F69">
        <v>1.1796082000000001</v>
      </c>
      <c r="G69">
        <f t="shared" si="3"/>
        <v>4298654042877600</v>
      </c>
      <c r="H69">
        <f t="shared" si="4"/>
        <v>71209040</v>
      </c>
      <c r="I69">
        <f t="shared" si="5"/>
        <v>0</v>
      </c>
    </row>
    <row r="70" spans="1:9" x14ac:dyDescent="0.2">
      <c r="A70" t="s">
        <v>73</v>
      </c>
      <c r="B70">
        <v>1380101</v>
      </c>
      <c r="C70">
        <v>627</v>
      </c>
      <c r="D70">
        <v>1389592</v>
      </c>
      <c r="E70">
        <v>1.0068771000000001</v>
      </c>
      <c r="F70">
        <v>2216.2550999999999</v>
      </c>
      <c r="G70">
        <f t="shared" si="3"/>
        <v>865323327</v>
      </c>
      <c r="H70">
        <f t="shared" si="4"/>
        <v>1380101</v>
      </c>
      <c r="I70">
        <f t="shared" si="5"/>
        <v>1.0985675579566382E-5</v>
      </c>
    </row>
    <row r="71" spans="1:9" x14ac:dyDescent="0.2">
      <c r="A71" t="s">
        <v>74</v>
      </c>
      <c r="B71">
        <v>243132</v>
      </c>
      <c r="C71">
        <v>5323</v>
      </c>
      <c r="D71">
        <v>264613</v>
      </c>
      <c r="E71">
        <v>1.0883510999999999</v>
      </c>
      <c r="F71">
        <v>49.711253999999997</v>
      </c>
      <c r="G71">
        <f t="shared" si="3"/>
        <v>1294191636</v>
      </c>
      <c r="H71">
        <f t="shared" si="4"/>
        <v>243132</v>
      </c>
      <c r="I71">
        <f t="shared" si="5"/>
        <v>1.6601124336552423E-5</v>
      </c>
    </row>
    <row r="72" spans="1:9" x14ac:dyDescent="0.2">
      <c r="A72" t="s">
        <v>75</v>
      </c>
      <c r="B72">
        <v>521</v>
      </c>
      <c r="C72">
        <v>954</v>
      </c>
      <c r="D72">
        <v>1269</v>
      </c>
      <c r="E72">
        <v>2.4357006999999999</v>
      </c>
      <c r="F72">
        <v>1.3301886000000001</v>
      </c>
      <c r="G72">
        <f t="shared" si="3"/>
        <v>497034</v>
      </c>
      <c r="H72">
        <f t="shared" si="4"/>
        <v>954</v>
      </c>
      <c r="I72">
        <f t="shared" si="5"/>
        <v>6.3497822931785194E-4</v>
      </c>
    </row>
    <row r="73" spans="1:9" x14ac:dyDescent="0.2">
      <c r="A73" t="s">
        <v>76</v>
      </c>
      <c r="B73">
        <v>59739</v>
      </c>
      <c r="C73">
        <v>46</v>
      </c>
      <c r="D73">
        <v>59739</v>
      </c>
      <c r="E73">
        <v>1</v>
      </c>
      <c r="F73">
        <v>1298.674</v>
      </c>
      <c r="G73">
        <f t="shared" si="3"/>
        <v>2747994</v>
      </c>
      <c r="H73">
        <f t="shared" si="4"/>
        <v>59739</v>
      </c>
      <c r="I73">
        <f t="shared" si="5"/>
        <v>0</v>
      </c>
    </row>
    <row r="74" spans="1:9" x14ac:dyDescent="0.2">
      <c r="A74" t="s">
        <v>77</v>
      </c>
      <c r="B74">
        <v>8309462</v>
      </c>
      <c r="C74">
        <v>2</v>
      </c>
      <c r="D74">
        <v>8309462</v>
      </c>
      <c r="E74">
        <v>1</v>
      </c>
      <c r="F74">
        <v>4154731</v>
      </c>
      <c r="G74">
        <f t="shared" si="3"/>
        <v>16618924</v>
      </c>
      <c r="H74">
        <f t="shared" si="4"/>
        <v>8309462</v>
      </c>
      <c r="I74">
        <f t="shared" si="5"/>
        <v>0</v>
      </c>
    </row>
    <row r="75" spans="1:9" x14ac:dyDescent="0.2">
      <c r="A75" t="s">
        <v>78</v>
      </c>
      <c r="B75">
        <v>12</v>
      </c>
      <c r="C75">
        <v>1</v>
      </c>
      <c r="D75">
        <v>12</v>
      </c>
      <c r="E75">
        <v>1</v>
      </c>
      <c r="F75">
        <v>12</v>
      </c>
      <c r="G75">
        <f t="shared" si="3"/>
        <v>12</v>
      </c>
      <c r="H75">
        <f t="shared" si="4"/>
        <v>12</v>
      </c>
      <c r="I75">
        <f t="shared" si="5"/>
        <v>0</v>
      </c>
    </row>
    <row r="76" spans="1:9" x14ac:dyDescent="0.2">
      <c r="A76" t="s">
        <v>79</v>
      </c>
      <c r="B76">
        <v>2717661</v>
      </c>
      <c r="C76">
        <v>2487515</v>
      </c>
      <c r="D76">
        <v>2717661</v>
      </c>
      <c r="E76">
        <v>1</v>
      </c>
      <c r="F76">
        <v>1.0925205</v>
      </c>
      <c r="G76">
        <f t="shared" si="3"/>
        <v>6760222502415</v>
      </c>
      <c r="H76">
        <f t="shared" si="4"/>
        <v>2717661</v>
      </c>
      <c r="I76">
        <f t="shared" si="5"/>
        <v>0</v>
      </c>
    </row>
    <row r="77" spans="1:9" x14ac:dyDescent="0.2">
      <c r="A77" t="s">
        <v>80</v>
      </c>
      <c r="B77">
        <v>8719</v>
      </c>
      <c r="C77">
        <v>1203</v>
      </c>
      <c r="D77">
        <v>9913</v>
      </c>
      <c r="E77">
        <v>1.1369423000000001</v>
      </c>
      <c r="F77">
        <v>8.2402320000000007</v>
      </c>
      <c r="G77">
        <f t="shared" si="3"/>
        <v>10488957</v>
      </c>
      <c r="H77">
        <f t="shared" si="4"/>
        <v>8719</v>
      </c>
      <c r="I77">
        <f t="shared" si="5"/>
        <v>1.1392871039760738E-4</v>
      </c>
    </row>
    <row r="78" spans="1:9" x14ac:dyDescent="0.2">
      <c r="A78" t="s">
        <v>81</v>
      </c>
      <c r="B78">
        <v>51258</v>
      </c>
      <c r="C78">
        <v>1283</v>
      </c>
      <c r="D78">
        <v>51258</v>
      </c>
      <c r="E78">
        <v>1</v>
      </c>
      <c r="F78">
        <v>39.951675000000002</v>
      </c>
      <c r="G78">
        <f t="shared" si="3"/>
        <v>65764014</v>
      </c>
      <c r="H78">
        <f t="shared" si="4"/>
        <v>51258</v>
      </c>
      <c r="I78">
        <f t="shared" si="5"/>
        <v>0</v>
      </c>
    </row>
    <row r="79" spans="1:9" x14ac:dyDescent="0.2">
      <c r="A79" t="s">
        <v>82</v>
      </c>
      <c r="B79">
        <v>157405936</v>
      </c>
      <c r="C79">
        <v>3</v>
      </c>
      <c r="D79">
        <v>157405936</v>
      </c>
      <c r="E79">
        <v>1</v>
      </c>
      <c r="F79" s="1">
        <v>52468644</v>
      </c>
      <c r="G79">
        <f t="shared" si="3"/>
        <v>472217808</v>
      </c>
      <c r="H79">
        <f t="shared" si="4"/>
        <v>157405936</v>
      </c>
      <c r="I79">
        <f t="shared" si="5"/>
        <v>0</v>
      </c>
    </row>
    <row r="80" spans="1:9" x14ac:dyDescent="0.2">
      <c r="A80" t="s">
        <v>83</v>
      </c>
      <c r="B80">
        <v>1439</v>
      </c>
      <c r="C80">
        <v>887</v>
      </c>
      <c r="D80">
        <v>1439</v>
      </c>
      <c r="E80">
        <v>1</v>
      </c>
      <c r="F80">
        <v>1.6223224000000001</v>
      </c>
      <c r="G80">
        <f t="shared" si="3"/>
        <v>1276393</v>
      </c>
      <c r="H80">
        <f t="shared" si="4"/>
        <v>1439</v>
      </c>
      <c r="I80">
        <f t="shared" si="5"/>
        <v>0</v>
      </c>
    </row>
    <row r="81" spans="1:9" x14ac:dyDescent="0.2">
      <c r="A81" t="s">
        <v>84</v>
      </c>
      <c r="B81">
        <v>26</v>
      </c>
      <c r="C81">
        <v>26</v>
      </c>
      <c r="D81">
        <v>26</v>
      </c>
      <c r="E81">
        <v>1</v>
      </c>
      <c r="F81">
        <v>1</v>
      </c>
      <c r="G81">
        <f t="shared" si="3"/>
        <v>676</v>
      </c>
      <c r="H81">
        <f t="shared" si="4"/>
        <v>26</v>
      </c>
      <c r="I81">
        <f t="shared" si="5"/>
        <v>0</v>
      </c>
    </row>
    <row r="82" spans="1:9" x14ac:dyDescent="0.2">
      <c r="A82" t="s">
        <v>85</v>
      </c>
      <c r="B82">
        <v>97128919</v>
      </c>
      <c r="C82">
        <v>12338</v>
      </c>
      <c r="D82">
        <v>97128919</v>
      </c>
      <c r="E82">
        <v>1</v>
      </c>
      <c r="F82">
        <v>7872.3393999999998</v>
      </c>
      <c r="G82">
        <f t="shared" si="3"/>
        <v>1198376602622</v>
      </c>
      <c r="H82">
        <f t="shared" si="4"/>
        <v>97128919</v>
      </c>
      <c r="I82">
        <f t="shared" si="5"/>
        <v>0</v>
      </c>
    </row>
    <row r="83" spans="1:9" x14ac:dyDescent="0.2">
      <c r="A83" t="s">
        <v>86</v>
      </c>
      <c r="B83">
        <v>144</v>
      </c>
      <c r="C83">
        <v>1</v>
      </c>
      <c r="D83">
        <v>144</v>
      </c>
      <c r="E83">
        <v>1</v>
      </c>
      <c r="F83">
        <v>144</v>
      </c>
      <c r="G83">
        <f t="shared" si="3"/>
        <v>144</v>
      </c>
      <c r="H83">
        <f t="shared" si="4"/>
        <v>144</v>
      </c>
      <c r="I83">
        <f t="shared" si="5"/>
        <v>0</v>
      </c>
    </row>
    <row r="84" spans="1:9" x14ac:dyDescent="0.2">
      <c r="A84" t="s">
        <v>87</v>
      </c>
      <c r="B84">
        <v>493</v>
      </c>
      <c r="C84">
        <v>493</v>
      </c>
      <c r="D84">
        <v>493</v>
      </c>
      <c r="E84">
        <v>1</v>
      </c>
      <c r="F84">
        <v>1</v>
      </c>
      <c r="G84">
        <f t="shared" si="3"/>
        <v>243049</v>
      </c>
      <c r="H84">
        <f t="shared" si="4"/>
        <v>493</v>
      </c>
      <c r="I84">
        <f t="shared" si="5"/>
        <v>0</v>
      </c>
    </row>
    <row r="85" spans="1:9" x14ac:dyDescent="0.2">
      <c r="A85" t="s">
        <v>30</v>
      </c>
      <c r="B85">
        <v>5287978</v>
      </c>
      <c r="C85">
        <v>5347928</v>
      </c>
      <c r="D85">
        <v>5379115</v>
      </c>
      <c r="E85">
        <v>1.0172348</v>
      </c>
      <c r="F85">
        <v>1.0058316</v>
      </c>
      <c r="G85">
        <f t="shared" si="3"/>
        <v>28279725609584</v>
      </c>
      <c r="H85">
        <f t="shared" si="4"/>
        <v>5347928</v>
      </c>
      <c r="I85">
        <f t="shared" si="5"/>
        <v>1.1028044022870315E-9</v>
      </c>
    </row>
    <row r="86" spans="1:9" x14ac:dyDescent="0.2">
      <c r="A86" t="s">
        <v>88</v>
      </c>
      <c r="B86">
        <v>3675777</v>
      </c>
      <c r="C86">
        <v>1</v>
      </c>
      <c r="D86">
        <v>3675777</v>
      </c>
      <c r="E86">
        <v>1</v>
      </c>
      <c r="F86">
        <v>3675777</v>
      </c>
      <c r="G86">
        <f t="shared" si="3"/>
        <v>3675777</v>
      </c>
      <c r="H86">
        <f t="shared" si="4"/>
        <v>3675777</v>
      </c>
      <c r="I86">
        <f t="shared" si="5"/>
        <v>0</v>
      </c>
    </row>
    <row r="87" spans="1:9" x14ac:dyDescent="0.2">
      <c r="A87" t="s">
        <v>89</v>
      </c>
      <c r="B87">
        <v>71209040</v>
      </c>
      <c r="C87">
        <v>372391</v>
      </c>
      <c r="D87">
        <v>71209040</v>
      </c>
      <c r="E87">
        <v>1</v>
      </c>
      <c r="F87">
        <v>191.22116</v>
      </c>
      <c r="G87">
        <f t="shared" si="3"/>
        <v>26517605614640</v>
      </c>
      <c r="H87">
        <f t="shared" si="4"/>
        <v>71209040</v>
      </c>
      <c r="I87">
        <f t="shared" si="5"/>
        <v>0</v>
      </c>
    </row>
    <row r="88" spans="1:9" x14ac:dyDescent="0.2">
      <c r="A88" t="s">
        <v>90</v>
      </c>
      <c r="B88">
        <v>139</v>
      </c>
      <c r="C88">
        <v>82</v>
      </c>
      <c r="D88">
        <v>139</v>
      </c>
      <c r="E88">
        <v>1</v>
      </c>
      <c r="F88">
        <v>1.695122</v>
      </c>
      <c r="G88">
        <f t="shared" si="3"/>
        <v>11398</v>
      </c>
      <c r="H88">
        <f t="shared" si="4"/>
        <v>139</v>
      </c>
      <c r="I88">
        <f t="shared" si="5"/>
        <v>0</v>
      </c>
    </row>
    <row r="89" spans="1:9" x14ac:dyDescent="0.2">
      <c r="A89" t="s">
        <v>91</v>
      </c>
      <c r="B89">
        <v>2045</v>
      </c>
      <c r="C89">
        <v>4656</v>
      </c>
      <c r="D89">
        <v>4892</v>
      </c>
      <c r="E89">
        <v>2.3921762000000002</v>
      </c>
      <c r="F89">
        <v>1.0506873000000001</v>
      </c>
      <c r="G89">
        <f t="shared" si="3"/>
        <v>9521520</v>
      </c>
      <c r="H89">
        <f t="shared" si="4"/>
        <v>4656</v>
      </c>
      <c r="I89">
        <f t="shared" si="5"/>
        <v>2.4798084747244472E-5</v>
      </c>
    </row>
    <row r="90" spans="1:9" x14ac:dyDescent="0.2">
      <c r="A90" t="s">
        <v>92</v>
      </c>
      <c r="B90">
        <v>5291</v>
      </c>
      <c r="C90">
        <v>14504</v>
      </c>
      <c r="D90">
        <v>15144</v>
      </c>
      <c r="E90">
        <v>2.8622188999999998</v>
      </c>
      <c r="F90">
        <v>1.0441258</v>
      </c>
      <c r="G90">
        <f t="shared" si="3"/>
        <v>76740664</v>
      </c>
      <c r="H90">
        <f t="shared" si="4"/>
        <v>14504</v>
      </c>
      <c r="I90">
        <f t="shared" si="5"/>
        <v>8.3413531968757469E-6</v>
      </c>
    </row>
    <row r="91" spans="1:9" x14ac:dyDescent="0.2">
      <c r="A91" t="s">
        <v>93</v>
      </c>
      <c r="B91">
        <v>1154</v>
      </c>
      <c r="C91">
        <v>272</v>
      </c>
      <c r="D91">
        <v>1154</v>
      </c>
      <c r="E91">
        <v>1</v>
      </c>
      <c r="F91">
        <v>4.2426469999999998</v>
      </c>
      <c r="G91">
        <f t="shared" si="3"/>
        <v>313888</v>
      </c>
      <c r="H91">
        <f t="shared" si="4"/>
        <v>1154</v>
      </c>
      <c r="I91">
        <f t="shared" si="5"/>
        <v>0</v>
      </c>
    </row>
    <row r="92" spans="1:9" x14ac:dyDescent="0.2">
      <c r="A92" t="s">
        <v>94</v>
      </c>
      <c r="B92">
        <v>6186</v>
      </c>
      <c r="C92">
        <v>5614</v>
      </c>
      <c r="D92">
        <v>6186</v>
      </c>
      <c r="E92">
        <v>1</v>
      </c>
      <c r="F92">
        <v>1.1018882000000001</v>
      </c>
      <c r="G92">
        <f t="shared" si="3"/>
        <v>34728204</v>
      </c>
      <c r="H92">
        <f t="shared" si="4"/>
        <v>6186</v>
      </c>
      <c r="I92">
        <f t="shared" si="5"/>
        <v>0</v>
      </c>
    </row>
    <row r="93" spans="1:9" x14ac:dyDescent="0.2">
      <c r="A93" t="s">
        <v>36</v>
      </c>
      <c r="B93">
        <v>1211854</v>
      </c>
      <c r="C93">
        <v>84917</v>
      </c>
      <c r="D93">
        <v>1244074</v>
      </c>
      <c r="E93">
        <v>1.0265873999999999</v>
      </c>
      <c r="F93">
        <v>14.650471</v>
      </c>
      <c r="G93">
        <f t="shared" si="3"/>
        <v>102907006118</v>
      </c>
      <c r="H93">
        <f t="shared" si="4"/>
        <v>1211854</v>
      </c>
      <c r="I93">
        <f t="shared" si="5"/>
        <v>3.1310190286604363E-7</v>
      </c>
    </row>
    <row r="94" spans="1:9" x14ac:dyDescent="0.2">
      <c r="A94" t="s">
        <v>95</v>
      </c>
      <c r="B94">
        <v>245015002</v>
      </c>
      <c r="C94">
        <v>1</v>
      </c>
      <c r="D94">
        <v>245015002</v>
      </c>
      <c r="E94">
        <v>1</v>
      </c>
      <c r="F94" s="1">
        <v>245015008</v>
      </c>
      <c r="G94">
        <f t="shared" si="3"/>
        <v>245015002</v>
      </c>
      <c r="H94">
        <f t="shared" si="4"/>
        <v>245015002</v>
      </c>
      <c r="I94">
        <f t="shared" si="5"/>
        <v>0</v>
      </c>
    </row>
    <row r="95" spans="1:9" x14ac:dyDescent="0.2">
      <c r="A95" t="s">
        <v>37</v>
      </c>
      <c r="B95">
        <v>174254</v>
      </c>
      <c r="C95">
        <v>162073</v>
      </c>
      <c r="D95">
        <v>218130</v>
      </c>
      <c r="E95">
        <v>1.2517933999999999</v>
      </c>
      <c r="F95">
        <v>1.3458749999999999</v>
      </c>
      <c r="G95">
        <f t="shared" si="3"/>
        <v>28241868542</v>
      </c>
      <c r="H95">
        <f t="shared" si="4"/>
        <v>174254</v>
      </c>
      <c r="I95">
        <f t="shared" si="5"/>
        <v>1.5535895103376668E-6</v>
      </c>
    </row>
    <row r="96" spans="1:9" x14ac:dyDescent="0.2">
      <c r="A96" t="s">
        <v>38</v>
      </c>
      <c r="B96">
        <v>53728973</v>
      </c>
      <c r="C96">
        <v>56986756</v>
      </c>
      <c r="D96">
        <v>57710187</v>
      </c>
      <c r="E96">
        <v>1.0740981000000001</v>
      </c>
      <c r="F96">
        <v>1.0126946999999999</v>
      </c>
      <c r="G96">
        <f t="shared" si="3"/>
        <v>3061839874481588</v>
      </c>
      <c r="H96">
        <f t="shared" si="4"/>
        <v>56986756</v>
      </c>
      <c r="I96">
        <f t="shared" si="5"/>
        <v>2.3627330073455781E-10</v>
      </c>
    </row>
    <row r="97" spans="1:9" x14ac:dyDescent="0.2">
      <c r="A97" t="s">
        <v>40</v>
      </c>
      <c r="B97">
        <v>407684</v>
      </c>
      <c r="C97">
        <v>706400</v>
      </c>
      <c r="D97">
        <v>707437</v>
      </c>
      <c r="E97">
        <v>1.7352582000000001</v>
      </c>
      <c r="F97">
        <v>1.0014681000000001</v>
      </c>
      <c r="G97">
        <f t="shared" si="3"/>
        <v>287987977600</v>
      </c>
      <c r="H97">
        <f t="shared" si="4"/>
        <v>706400</v>
      </c>
      <c r="I97">
        <f t="shared" si="5"/>
        <v>3.6008535921708471E-9</v>
      </c>
    </row>
    <row r="98" spans="1:9" x14ac:dyDescent="0.2">
      <c r="A98" t="s">
        <v>96</v>
      </c>
      <c r="B98">
        <v>1080425</v>
      </c>
      <c r="C98">
        <v>240467</v>
      </c>
      <c r="D98">
        <v>1084911</v>
      </c>
      <c r="E98">
        <v>1.0041519999999999</v>
      </c>
      <c r="F98">
        <v>4.5116835000000002</v>
      </c>
      <c r="G98">
        <f t="shared" si="3"/>
        <v>259806558475</v>
      </c>
      <c r="H98">
        <f t="shared" si="4"/>
        <v>1080425</v>
      </c>
      <c r="I98">
        <f t="shared" si="5"/>
        <v>1.7266764479602935E-8</v>
      </c>
    </row>
    <row r="99" spans="1:9" x14ac:dyDescent="0.2">
      <c r="A99" t="s">
        <v>97</v>
      </c>
      <c r="B99">
        <v>1770360</v>
      </c>
      <c r="C99">
        <v>2</v>
      </c>
      <c r="D99">
        <v>1770360</v>
      </c>
      <c r="E99">
        <v>1</v>
      </c>
      <c r="F99">
        <v>885180</v>
      </c>
      <c r="G99">
        <f t="shared" si="3"/>
        <v>3540720</v>
      </c>
      <c r="H99">
        <f t="shared" si="4"/>
        <v>1770360</v>
      </c>
      <c r="I99">
        <f t="shared" si="5"/>
        <v>0</v>
      </c>
    </row>
    <row r="100" spans="1:9" x14ac:dyDescent="0.2">
      <c r="A100" t="s">
        <v>98</v>
      </c>
      <c r="B100">
        <v>1975</v>
      </c>
      <c r="C100">
        <v>1075</v>
      </c>
      <c r="D100">
        <v>1975</v>
      </c>
      <c r="E100">
        <v>1</v>
      </c>
      <c r="F100">
        <v>1.8372093</v>
      </c>
      <c r="G100">
        <f t="shared" si="3"/>
        <v>2123125</v>
      </c>
      <c r="H100">
        <f t="shared" si="4"/>
        <v>1975</v>
      </c>
      <c r="I100">
        <f t="shared" si="5"/>
        <v>0</v>
      </c>
    </row>
    <row r="101" spans="1:9" x14ac:dyDescent="0.2">
      <c r="A101" t="s">
        <v>99</v>
      </c>
      <c r="B101">
        <v>243946</v>
      </c>
      <c r="C101">
        <v>1</v>
      </c>
      <c r="D101">
        <v>243946</v>
      </c>
      <c r="E101">
        <v>1</v>
      </c>
      <c r="F101">
        <v>243946</v>
      </c>
      <c r="G101">
        <f t="shared" si="3"/>
        <v>243946</v>
      </c>
      <c r="H101">
        <f t="shared" si="4"/>
        <v>243946</v>
      </c>
      <c r="I101">
        <f t="shared" si="5"/>
        <v>0</v>
      </c>
    </row>
    <row r="102" spans="1:9" x14ac:dyDescent="0.2">
      <c r="A102" t="s">
        <v>100</v>
      </c>
      <c r="B102">
        <v>479</v>
      </c>
      <c r="C102">
        <v>245</v>
      </c>
      <c r="D102">
        <v>479</v>
      </c>
      <c r="E102">
        <v>1</v>
      </c>
      <c r="F102">
        <v>1.9551021</v>
      </c>
      <c r="G102">
        <f t="shared" si="3"/>
        <v>117355</v>
      </c>
      <c r="H102">
        <f t="shared" si="4"/>
        <v>479</v>
      </c>
      <c r="I102">
        <f t="shared" si="5"/>
        <v>0</v>
      </c>
    </row>
    <row r="103" spans="1:9" x14ac:dyDescent="0.2">
      <c r="A103" t="s">
        <v>101</v>
      </c>
      <c r="B103">
        <v>106145</v>
      </c>
      <c r="C103">
        <v>607</v>
      </c>
      <c r="D103">
        <v>106170</v>
      </c>
      <c r="E103">
        <v>1.0002355999999999</v>
      </c>
      <c r="F103">
        <v>174.90940000000001</v>
      </c>
      <c r="G103">
        <f t="shared" si="3"/>
        <v>64430015</v>
      </c>
      <c r="H103">
        <f t="shared" si="4"/>
        <v>106145</v>
      </c>
      <c r="I103">
        <f t="shared" si="5"/>
        <v>3.8865820728759013E-7</v>
      </c>
    </row>
    <row r="104" spans="1:9" x14ac:dyDescent="0.2">
      <c r="A104" t="s">
        <v>102</v>
      </c>
      <c r="B104">
        <v>139524334</v>
      </c>
      <c r="C104">
        <v>2</v>
      </c>
      <c r="D104">
        <v>139524334</v>
      </c>
      <c r="E104">
        <v>1</v>
      </c>
      <c r="F104" s="1">
        <v>69762168</v>
      </c>
      <c r="G104">
        <f t="shared" si="3"/>
        <v>279048668</v>
      </c>
      <c r="H104">
        <f t="shared" si="4"/>
        <v>139524334</v>
      </c>
      <c r="I104">
        <f t="shared" si="5"/>
        <v>0</v>
      </c>
    </row>
    <row r="105" spans="1:9" x14ac:dyDescent="0.2">
      <c r="A105" t="s">
        <v>50</v>
      </c>
      <c r="B105">
        <v>1519851</v>
      </c>
      <c r="C105">
        <v>1514445</v>
      </c>
      <c r="D105">
        <v>1519851</v>
      </c>
      <c r="E105">
        <v>1</v>
      </c>
      <c r="F105">
        <v>1.0035696000000001</v>
      </c>
      <c r="G105">
        <f t="shared" si="3"/>
        <v>2301730747695</v>
      </c>
      <c r="H105">
        <f t="shared" si="4"/>
        <v>1519851</v>
      </c>
      <c r="I105">
        <f t="shared" si="5"/>
        <v>0</v>
      </c>
    </row>
    <row r="106" spans="1:9" x14ac:dyDescent="0.2">
      <c r="A106" t="s">
        <v>103</v>
      </c>
      <c r="B106">
        <v>88083347</v>
      </c>
      <c r="C106">
        <v>198586</v>
      </c>
      <c r="D106">
        <v>88543185</v>
      </c>
      <c r="E106">
        <v>1.0052205000000001</v>
      </c>
      <c r="F106">
        <v>445.8682</v>
      </c>
      <c r="G106">
        <f t="shared" si="3"/>
        <v>17492119547342</v>
      </c>
      <c r="H106">
        <f t="shared" si="4"/>
        <v>88083347</v>
      </c>
      <c r="I106">
        <f t="shared" si="5"/>
        <v>2.6288427444606126E-8</v>
      </c>
    </row>
    <row r="107" spans="1:9" x14ac:dyDescent="0.2">
      <c r="A107" t="s">
        <v>104</v>
      </c>
      <c r="B107">
        <v>398</v>
      </c>
      <c r="C107">
        <v>381</v>
      </c>
      <c r="D107">
        <v>398</v>
      </c>
      <c r="E107">
        <v>1</v>
      </c>
      <c r="F107">
        <v>1.0446194</v>
      </c>
      <c r="G107">
        <f t="shared" si="3"/>
        <v>151638</v>
      </c>
      <c r="H107">
        <f t="shared" si="4"/>
        <v>398</v>
      </c>
      <c r="I107">
        <f t="shared" si="5"/>
        <v>0</v>
      </c>
    </row>
    <row r="108" spans="1:9" x14ac:dyDescent="0.2">
      <c r="A108" t="s">
        <v>105</v>
      </c>
      <c r="B108">
        <v>44439</v>
      </c>
      <c r="C108">
        <v>44790</v>
      </c>
      <c r="D108">
        <v>52510</v>
      </c>
      <c r="E108">
        <v>1.1816198</v>
      </c>
      <c r="F108">
        <v>1.1723600000000001</v>
      </c>
      <c r="G108">
        <f t="shared" si="3"/>
        <v>1990422810</v>
      </c>
      <c r="H108">
        <f t="shared" si="4"/>
        <v>44790</v>
      </c>
      <c r="I108">
        <f t="shared" si="5"/>
        <v>3.8786601954135329E-6</v>
      </c>
    </row>
    <row r="109" spans="1:9" x14ac:dyDescent="0.2">
      <c r="A109" t="s">
        <v>106</v>
      </c>
      <c r="B109">
        <v>294880</v>
      </c>
      <c r="C109">
        <v>4</v>
      </c>
      <c r="D109">
        <v>299452</v>
      </c>
      <c r="E109">
        <v>1.0155046000000001</v>
      </c>
      <c r="F109">
        <v>74863</v>
      </c>
      <c r="G109">
        <f t="shared" si="3"/>
        <v>1179520</v>
      </c>
      <c r="H109">
        <f t="shared" si="4"/>
        <v>294880</v>
      </c>
      <c r="I109">
        <f t="shared" si="5"/>
        <v>5.1682040151926206E-3</v>
      </c>
    </row>
    <row r="110" spans="1:9" x14ac:dyDescent="0.2">
      <c r="A110" t="s">
        <v>107</v>
      </c>
      <c r="B110">
        <v>355953</v>
      </c>
      <c r="C110">
        <v>29221</v>
      </c>
      <c r="D110">
        <v>360437</v>
      </c>
      <c r="E110">
        <v>1.0125972000000001</v>
      </c>
      <c r="F110">
        <v>12.334861999999999</v>
      </c>
      <c r="G110">
        <f t="shared" si="3"/>
        <v>10401302613</v>
      </c>
      <c r="H110">
        <f t="shared" si="4"/>
        <v>355953</v>
      </c>
      <c r="I110">
        <f t="shared" si="5"/>
        <v>4.3111460394702187E-7</v>
      </c>
    </row>
    <row r="111" spans="1:9" x14ac:dyDescent="0.2">
      <c r="A111" t="s">
        <v>56</v>
      </c>
      <c r="B111">
        <v>8748</v>
      </c>
      <c r="C111">
        <v>8333</v>
      </c>
      <c r="D111">
        <v>8748</v>
      </c>
      <c r="E111">
        <v>1</v>
      </c>
      <c r="F111">
        <v>1.0498019999999999</v>
      </c>
      <c r="G111">
        <f t="shared" si="3"/>
        <v>72897084</v>
      </c>
      <c r="H111">
        <f t="shared" si="4"/>
        <v>8748</v>
      </c>
      <c r="I111">
        <f t="shared" si="5"/>
        <v>0</v>
      </c>
    </row>
    <row r="112" spans="1:9" x14ac:dyDescent="0.2">
      <c r="A112" t="s">
        <v>108</v>
      </c>
      <c r="B112">
        <v>1309600</v>
      </c>
      <c r="C112">
        <v>1284548</v>
      </c>
      <c r="D112">
        <v>1318104</v>
      </c>
      <c r="E112">
        <v>1.0064936</v>
      </c>
      <c r="F112">
        <v>1.0261228</v>
      </c>
      <c r="G112">
        <f t="shared" si="3"/>
        <v>1682244060800</v>
      </c>
      <c r="H112">
        <f t="shared" si="4"/>
        <v>1309600</v>
      </c>
      <c r="I112">
        <f t="shared" si="5"/>
        <v>5.0551562751177336E-9</v>
      </c>
    </row>
    <row r="113" spans="1:9" x14ac:dyDescent="0.2">
      <c r="A113" t="s">
        <v>61</v>
      </c>
      <c r="B113">
        <v>160</v>
      </c>
      <c r="C113">
        <v>156</v>
      </c>
      <c r="D113">
        <v>160</v>
      </c>
      <c r="E113">
        <v>1</v>
      </c>
      <c r="F113">
        <v>1.0256411000000001</v>
      </c>
      <c r="G113">
        <f t="shared" si="3"/>
        <v>24960</v>
      </c>
      <c r="H113">
        <f t="shared" si="4"/>
        <v>160</v>
      </c>
      <c r="I113">
        <f t="shared" si="5"/>
        <v>0</v>
      </c>
    </row>
    <row r="114" spans="1:9" x14ac:dyDescent="0.2">
      <c r="A114" t="s">
        <v>109</v>
      </c>
      <c r="B114">
        <v>1078823</v>
      </c>
      <c r="C114">
        <v>2364</v>
      </c>
      <c r="D114">
        <v>1078823</v>
      </c>
      <c r="E114">
        <v>1</v>
      </c>
      <c r="F114">
        <v>456.35491999999999</v>
      </c>
      <c r="G114">
        <f t="shared" si="3"/>
        <v>2550337572</v>
      </c>
      <c r="H114">
        <f t="shared" si="4"/>
        <v>1078823</v>
      </c>
      <c r="I114">
        <f t="shared" si="5"/>
        <v>0</v>
      </c>
    </row>
    <row r="115" spans="1:9" x14ac:dyDescent="0.2">
      <c r="A115" t="s">
        <v>110</v>
      </c>
      <c r="B115">
        <v>51258</v>
      </c>
      <c r="C115">
        <v>1240</v>
      </c>
      <c r="D115">
        <v>51258</v>
      </c>
      <c r="E115">
        <v>1</v>
      </c>
      <c r="F115">
        <v>41.337097</v>
      </c>
      <c r="G115">
        <f t="shared" si="3"/>
        <v>63559920</v>
      </c>
      <c r="H115">
        <f t="shared" si="4"/>
        <v>51258</v>
      </c>
      <c r="I115">
        <f t="shared" si="5"/>
        <v>0</v>
      </c>
    </row>
    <row r="116" spans="1:9" x14ac:dyDescent="0.2">
      <c r="A116" t="s">
        <v>111</v>
      </c>
      <c r="B116">
        <v>59739</v>
      </c>
      <c r="C116">
        <v>2</v>
      </c>
      <c r="D116">
        <v>59739</v>
      </c>
      <c r="E116">
        <v>1</v>
      </c>
      <c r="F116">
        <v>29869.5</v>
      </c>
      <c r="G116">
        <f t="shared" si="3"/>
        <v>119478</v>
      </c>
      <c r="H116">
        <f t="shared" si="4"/>
        <v>59739</v>
      </c>
      <c r="I116">
        <f t="shared" si="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6"/>
  <sheetViews>
    <sheetView workbookViewId="0">
      <selection activeCell="D9" sqref="D9"/>
    </sheetView>
  </sheetViews>
  <sheetFormatPr baseColWidth="10" defaultRowHeight="16" x14ac:dyDescent="0.2"/>
  <cols>
    <col min="1" max="1" width="29.83203125" bestFit="1" customWidth="1"/>
  </cols>
  <sheetData>
    <row r="1" spans="1:2" x14ac:dyDescent="0.2">
      <c r="A1" t="s">
        <v>114</v>
      </c>
      <c r="B1" t="s">
        <v>115</v>
      </c>
    </row>
    <row r="2" spans="1:2" x14ac:dyDescent="0.2">
      <c r="A2">
        <v>6.1185703079477902E-6</v>
      </c>
      <c r="B2">
        <v>0.1</v>
      </c>
    </row>
    <row r="3" spans="1:2" x14ac:dyDescent="0.2">
      <c r="A3">
        <v>0</v>
      </c>
      <c r="B3">
        <v>0.2</v>
      </c>
    </row>
    <row r="4" spans="1:2" x14ac:dyDescent="0.2">
      <c r="A4">
        <v>0</v>
      </c>
      <c r="B4">
        <v>0.3</v>
      </c>
    </row>
    <row r="5" spans="1:2" x14ac:dyDescent="0.2">
      <c r="A5">
        <v>0</v>
      </c>
      <c r="B5">
        <v>0.4</v>
      </c>
    </row>
    <row r="6" spans="1:2" x14ac:dyDescent="0.2">
      <c r="A6">
        <v>3.0666547317571155E-7</v>
      </c>
      <c r="B6">
        <v>0.5</v>
      </c>
    </row>
    <row r="7" spans="1:2" x14ac:dyDescent="0.2">
      <c r="A7">
        <v>1.1066138758886055E-4</v>
      </c>
      <c r="B7">
        <v>0.6</v>
      </c>
    </row>
    <row r="8" spans="1:2" x14ac:dyDescent="0.2">
      <c r="A8">
        <v>7.9124493881142007E-4</v>
      </c>
      <c r="B8">
        <v>0.7</v>
      </c>
    </row>
    <row r="9" spans="1:2" x14ac:dyDescent="0.2">
      <c r="A9">
        <v>0</v>
      </c>
      <c r="B9">
        <v>0.8</v>
      </c>
    </row>
    <row r="10" spans="1:2" x14ac:dyDescent="0.2">
      <c r="A10">
        <v>0</v>
      </c>
      <c r="B10">
        <v>0.9</v>
      </c>
    </row>
    <row r="11" spans="1:2" x14ac:dyDescent="0.2">
      <c r="A11">
        <v>2.2946801480144927E-4</v>
      </c>
      <c r="B11">
        <v>1</v>
      </c>
    </row>
    <row r="12" spans="1:2" x14ac:dyDescent="0.2">
      <c r="A12">
        <v>1.3410166260793169E-6</v>
      </c>
    </row>
    <row r="13" spans="1:2" x14ac:dyDescent="0.2">
      <c r="A13">
        <v>5.4941325033544011E-11</v>
      </c>
    </row>
    <row r="14" spans="1:2" x14ac:dyDescent="0.2">
      <c r="A14">
        <v>2.8711682438697595E-9</v>
      </c>
    </row>
    <row r="15" spans="1:2" x14ac:dyDescent="0.2">
      <c r="A15">
        <v>0</v>
      </c>
    </row>
    <row r="16" spans="1:2" x14ac:dyDescent="0.2">
      <c r="A16">
        <v>1.2553852090489283E-3</v>
      </c>
    </row>
    <row r="17" spans="1:1" x14ac:dyDescent="0.2">
      <c r="A17">
        <v>1.2772436549789189E-6</v>
      </c>
    </row>
    <row r="18" spans="1:1" x14ac:dyDescent="0.2">
      <c r="A18">
        <v>3.5725526309027175E-6</v>
      </c>
    </row>
    <row r="19" spans="1:1" x14ac:dyDescent="0.2">
      <c r="A19">
        <v>0</v>
      </c>
    </row>
    <row r="20" spans="1:1" x14ac:dyDescent="0.2">
      <c r="A20">
        <v>0</v>
      </c>
    </row>
    <row r="21" spans="1:1" x14ac:dyDescent="0.2">
      <c r="A21">
        <v>1.2331238803636765E-3</v>
      </c>
    </row>
    <row r="22" spans="1:1" x14ac:dyDescent="0.2">
      <c r="A22">
        <v>0</v>
      </c>
    </row>
    <row r="23" spans="1:1" x14ac:dyDescent="0.2">
      <c r="A23">
        <v>8.7633902042931181E-8</v>
      </c>
    </row>
    <row r="24" spans="1:1" x14ac:dyDescent="0.2">
      <c r="A24">
        <v>4.005295226193576E-7</v>
      </c>
    </row>
    <row r="25" spans="1:1" x14ac:dyDescent="0.2">
      <c r="A25">
        <v>3.0243342914572749E-11</v>
      </c>
    </row>
    <row r="26" spans="1:1" x14ac:dyDescent="0.2">
      <c r="A26">
        <v>1.1028044022870315E-9</v>
      </c>
    </row>
    <row r="27" spans="1:1" x14ac:dyDescent="0.2">
      <c r="A27">
        <v>6.2094337691859084E-8</v>
      </c>
    </row>
    <row r="28" spans="1:1" x14ac:dyDescent="0.2">
      <c r="A28">
        <v>1.1180790339739944E-4</v>
      </c>
    </row>
    <row r="29" spans="1:1" x14ac:dyDescent="0.2">
      <c r="A29">
        <v>1.2499789066059511E-6</v>
      </c>
    </row>
    <row r="30" spans="1:1" x14ac:dyDescent="0.2">
      <c r="A30">
        <v>0</v>
      </c>
    </row>
    <row r="31" spans="1:1" x14ac:dyDescent="0.2">
      <c r="A31">
        <v>4.2371264074392597E-6</v>
      </c>
    </row>
    <row r="32" spans="1:1" x14ac:dyDescent="0.2">
      <c r="A32">
        <v>3.1310190286604363E-7</v>
      </c>
    </row>
    <row r="33" spans="1:1" x14ac:dyDescent="0.2">
      <c r="A33">
        <v>1.5535895103376668E-6</v>
      </c>
    </row>
    <row r="34" spans="1:1" x14ac:dyDescent="0.2">
      <c r="A34">
        <v>2.3627330073455781E-10</v>
      </c>
    </row>
    <row r="35" spans="1:1" x14ac:dyDescent="0.2">
      <c r="A35">
        <v>0</v>
      </c>
    </row>
    <row r="36" spans="1:1" x14ac:dyDescent="0.2">
      <c r="A36">
        <v>3.6008535921708471E-9</v>
      </c>
    </row>
    <row r="37" spans="1:1" x14ac:dyDescent="0.2">
      <c r="A37">
        <v>0</v>
      </c>
    </row>
    <row r="38" spans="1:1" x14ac:dyDescent="0.2">
      <c r="A38">
        <v>1.2181947732548784E-3</v>
      </c>
    </row>
    <row r="39" spans="1:1" x14ac:dyDescent="0.2">
      <c r="A39">
        <v>5.6979260750448026E-5</v>
      </c>
    </row>
    <row r="40" spans="1:1" x14ac:dyDescent="0.2">
      <c r="A40">
        <v>0</v>
      </c>
    </row>
    <row r="41" spans="1:1" x14ac:dyDescent="0.2">
      <c r="A41">
        <v>0</v>
      </c>
    </row>
    <row r="42" spans="1:1" x14ac:dyDescent="0.2">
      <c r="A42">
        <v>0</v>
      </c>
    </row>
    <row r="43" spans="1:1" x14ac:dyDescent="0.2">
      <c r="A43">
        <v>7.2829131652661066E-3</v>
      </c>
    </row>
    <row r="44" spans="1:1" x14ac:dyDescent="0.2">
      <c r="A44">
        <v>1.6638741180972795E-7</v>
      </c>
    </row>
    <row r="45" spans="1:1" x14ac:dyDescent="0.2">
      <c r="A45">
        <v>1.6672455948279205E-7</v>
      </c>
    </row>
    <row r="46" spans="1:1" x14ac:dyDescent="0.2">
      <c r="A46">
        <v>0</v>
      </c>
    </row>
    <row r="47" spans="1:1" x14ac:dyDescent="0.2">
      <c r="A47">
        <v>1.6486754188665108E-11</v>
      </c>
    </row>
    <row r="48" spans="1:1" x14ac:dyDescent="0.2">
      <c r="A48">
        <v>0</v>
      </c>
    </row>
    <row r="49" spans="1:1" x14ac:dyDescent="0.2">
      <c r="A49">
        <v>0</v>
      </c>
    </row>
    <row r="50" spans="1:1" x14ac:dyDescent="0.2">
      <c r="A50">
        <v>1.5577010000289119E-6</v>
      </c>
    </row>
    <row r="51" spans="1:1" x14ac:dyDescent="0.2">
      <c r="A51">
        <v>5.3573020803118871E-9</v>
      </c>
    </row>
    <row r="52" spans="1:1" x14ac:dyDescent="0.2">
      <c r="A52">
        <v>0</v>
      </c>
    </row>
    <row r="53" spans="1:1" x14ac:dyDescent="0.2">
      <c r="A53">
        <v>0</v>
      </c>
    </row>
    <row r="54" spans="1:1" x14ac:dyDescent="0.2">
      <c r="A54">
        <v>3.6197334285054518E-11</v>
      </c>
    </row>
    <row r="55" spans="1:1" x14ac:dyDescent="0.2">
      <c r="A55">
        <v>2.6864582009576515E-9</v>
      </c>
    </row>
    <row r="56" spans="1:1" x14ac:dyDescent="0.2">
      <c r="A56">
        <v>1.19607327933812E-15</v>
      </c>
    </row>
    <row r="57" spans="1:1" x14ac:dyDescent="0.2">
      <c r="A57">
        <v>0</v>
      </c>
    </row>
    <row r="58" spans="1:1" x14ac:dyDescent="0.2">
      <c r="A58">
        <v>4.0974348531877788E-6</v>
      </c>
    </row>
    <row r="59" spans="1:1" x14ac:dyDescent="0.2">
      <c r="A59">
        <v>0</v>
      </c>
    </row>
    <row r="60" spans="1:1" x14ac:dyDescent="0.2">
      <c r="A60">
        <v>0</v>
      </c>
    </row>
    <row r="61" spans="1:1" x14ac:dyDescent="0.2">
      <c r="A61">
        <v>4.2390077755875371E-6</v>
      </c>
    </row>
    <row r="62" spans="1:1" x14ac:dyDescent="0.2">
      <c r="A62">
        <v>0</v>
      </c>
    </row>
    <row r="63" spans="1:1" x14ac:dyDescent="0.2">
      <c r="A63">
        <v>0</v>
      </c>
    </row>
    <row r="64" spans="1:1" x14ac:dyDescent="0.2">
      <c r="A64">
        <v>0</v>
      </c>
    </row>
    <row r="65" spans="1:1" x14ac:dyDescent="0.2">
      <c r="A65">
        <v>1.9715454428361115E-10</v>
      </c>
    </row>
    <row r="66" spans="1:1" x14ac:dyDescent="0.2">
      <c r="A66">
        <v>2.0012543072770962E-3</v>
      </c>
    </row>
    <row r="67" spans="1:1" x14ac:dyDescent="0.2">
      <c r="A67">
        <v>0</v>
      </c>
    </row>
    <row r="68" spans="1:1" x14ac:dyDescent="0.2">
      <c r="A68">
        <v>0</v>
      </c>
    </row>
    <row r="69" spans="1:1" x14ac:dyDescent="0.2">
      <c r="A69">
        <v>0</v>
      </c>
    </row>
    <row r="70" spans="1:1" x14ac:dyDescent="0.2">
      <c r="A70">
        <v>1.0985675579566382E-5</v>
      </c>
    </row>
    <row r="71" spans="1:1" x14ac:dyDescent="0.2">
      <c r="A71">
        <v>1.6601124336552423E-5</v>
      </c>
    </row>
    <row r="72" spans="1:1" x14ac:dyDescent="0.2">
      <c r="A72">
        <v>6.3497822931785194E-4</v>
      </c>
    </row>
    <row r="73" spans="1:1" x14ac:dyDescent="0.2">
      <c r="A73">
        <v>0</v>
      </c>
    </row>
    <row r="74" spans="1:1" x14ac:dyDescent="0.2">
      <c r="A74">
        <v>0</v>
      </c>
    </row>
    <row r="75" spans="1:1" x14ac:dyDescent="0.2">
      <c r="A75">
        <v>0</v>
      </c>
    </row>
    <row r="76" spans="1:1" x14ac:dyDescent="0.2">
      <c r="A76">
        <v>0</v>
      </c>
    </row>
    <row r="77" spans="1:1" x14ac:dyDescent="0.2">
      <c r="A77">
        <v>1.1392871039760738E-4</v>
      </c>
    </row>
    <row r="78" spans="1:1" x14ac:dyDescent="0.2">
      <c r="A78">
        <v>0</v>
      </c>
    </row>
    <row r="79" spans="1:1" x14ac:dyDescent="0.2">
      <c r="A79">
        <v>0</v>
      </c>
    </row>
    <row r="80" spans="1:1" x14ac:dyDescent="0.2">
      <c r="A80">
        <v>0</v>
      </c>
    </row>
    <row r="81" spans="1:1" x14ac:dyDescent="0.2">
      <c r="A81">
        <v>0</v>
      </c>
    </row>
    <row r="82" spans="1:1" x14ac:dyDescent="0.2">
      <c r="A82">
        <v>0</v>
      </c>
    </row>
    <row r="83" spans="1:1" x14ac:dyDescent="0.2">
      <c r="A83">
        <v>0</v>
      </c>
    </row>
    <row r="84" spans="1:1" x14ac:dyDescent="0.2">
      <c r="A84">
        <v>0</v>
      </c>
    </row>
    <row r="85" spans="1:1" x14ac:dyDescent="0.2">
      <c r="A85">
        <v>1.1028044022870315E-9</v>
      </c>
    </row>
    <row r="86" spans="1:1" x14ac:dyDescent="0.2">
      <c r="A86">
        <v>0</v>
      </c>
    </row>
    <row r="87" spans="1:1" x14ac:dyDescent="0.2">
      <c r="A87">
        <v>0</v>
      </c>
    </row>
    <row r="88" spans="1:1" x14ac:dyDescent="0.2">
      <c r="A88">
        <v>0</v>
      </c>
    </row>
    <row r="89" spans="1:1" x14ac:dyDescent="0.2">
      <c r="A89">
        <v>2.4798084747244472E-5</v>
      </c>
    </row>
    <row r="90" spans="1:1" x14ac:dyDescent="0.2">
      <c r="A90">
        <v>8.3413531968757469E-6</v>
      </c>
    </row>
    <row r="91" spans="1:1" x14ac:dyDescent="0.2">
      <c r="A91">
        <v>0</v>
      </c>
    </row>
    <row r="92" spans="1:1" x14ac:dyDescent="0.2">
      <c r="A92">
        <v>0</v>
      </c>
    </row>
    <row r="93" spans="1:1" x14ac:dyDescent="0.2">
      <c r="A93">
        <v>3.1310190286604363E-7</v>
      </c>
    </row>
    <row r="94" spans="1:1" x14ac:dyDescent="0.2">
      <c r="A94">
        <v>0</v>
      </c>
    </row>
    <row r="95" spans="1:1" x14ac:dyDescent="0.2">
      <c r="A95">
        <v>1.5535895103376668E-6</v>
      </c>
    </row>
    <row r="96" spans="1:1" x14ac:dyDescent="0.2">
      <c r="A96">
        <v>2.3627330073455781E-10</v>
      </c>
    </row>
    <row r="97" spans="1:1" x14ac:dyDescent="0.2">
      <c r="A97">
        <v>3.6008535921708471E-9</v>
      </c>
    </row>
    <row r="98" spans="1:1" x14ac:dyDescent="0.2">
      <c r="A98">
        <v>1.7266764479602935E-8</v>
      </c>
    </row>
    <row r="99" spans="1:1" x14ac:dyDescent="0.2">
      <c r="A99">
        <v>0</v>
      </c>
    </row>
    <row r="100" spans="1:1" x14ac:dyDescent="0.2">
      <c r="A100">
        <v>0</v>
      </c>
    </row>
    <row r="101" spans="1:1" x14ac:dyDescent="0.2">
      <c r="A101">
        <v>0</v>
      </c>
    </row>
    <row r="102" spans="1:1" x14ac:dyDescent="0.2">
      <c r="A102">
        <v>0</v>
      </c>
    </row>
    <row r="103" spans="1:1" x14ac:dyDescent="0.2">
      <c r="A103">
        <v>3.8865820728759013E-7</v>
      </c>
    </row>
    <row r="104" spans="1:1" x14ac:dyDescent="0.2">
      <c r="A104">
        <v>0</v>
      </c>
    </row>
    <row r="105" spans="1:1" x14ac:dyDescent="0.2">
      <c r="A105">
        <v>0</v>
      </c>
    </row>
    <row r="106" spans="1:1" x14ac:dyDescent="0.2">
      <c r="A106">
        <v>2.6288427444606126E-8</v>
      </c>
    </row>
    <row r="107" spans="1:1" x14ac:dyDescent="0.2">
      <c r="A107">
        <v>0</v>
      </c>
    </row>
    <row r="108" spans="1:1" x14ac:dyDescent="0.2">
      <c r="A108">
        <v>3.8786601954135329E-6</v>
      </c>
    </row>
    <row r="109" spans="1:1" x14ac:dyDescent="0.2">
      <c r="A109">
        <v>5.1682040151926206E-3</v>
      </c>
    </row>
    <row r="110" spans="1:1" x14ac:dyDescent="0.2">
      <c r="A110">
        <v>4.3111460394702187E-7</v>
      </c>
    </row>
    <row r="111" spans="1:1" x14ac:dyDescent="0.2">
      <c r="A111">
        <v>0</v>
      </c>
    </row>
    <row r="112" spans="1:1" x14ac:dyDescent="0.2">
      <c r="A112">
        <v>5.0551562751177336E-9</v>
      </c>
    </row>
    <row r="113" spans="1:1" x14ac:dyDescent="0.2">
      <c r="A113">
        <v>0</v>
      </c>
    </row>
    <row r="114" spans="1:1" x14ac:dyDescent="0.2">
      <c r="A114">
        <v>0</v>
      </c>
    </row>
    <row r="115" spans="1:1" x14ac:dyDescent="0.2">
      <c r="A115">
        <v>0</v>
      </c>
    </row>
    <row r="116" spans="1:1" x14ac:dyDescent="0.2">
      <c r="A11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sqref="A1:C12"/>
    </sheetView>
  </sheetViews>
  <sheetFormatPr baseColWidth="10" defaultRowHeight="16" x14ac:dyDescent="0.2"/>
  <sheetData>
    <row r="1" spans="1:3" x14ac:dyDescent="0.2">
      <c r="A1" s="7" t="s">
        <v>115</v>
      </c>
      <c r="B1" s="7" t="s">
        <v>117</v>
      </c>
      <c r="C1" s="7" t="s">
        <v>118</v>
      </c>
    </row>
    <row r="2" spans="1:3" x14ac:dyDescent="0.2">
      <c r="A2" s="2">
        <v>0.1</v>
      </c>
      <c r="B2" s="3">
        <v>115</v>
      </c>
      <c r="C2" s="4">
        <v>1</v>
      </c>
    </row>
    <row r="3" spans="1:3" x14ac:dyDescent="0.2">
      <c r="A3" s="2">
        <v>0.2</v>
      </c>
      <c r="B3" s="3">
        <v>0</v>
      </c>
      <c r="C3" s="4">
        <v>1</v>
      </c>
    </row>
    <row r="4" spans="1:3" x14ac:dyDescent="0.2">
      <c r="A4" s="2">
        <v>0.3</v>
      </c>
      <c r="B4" s="3">
        <v>0</v>
      </c>
      <c r="C4" s="4">
        <v>1</v>
      </c>
    </row>
    <row r="5" spans="1:3" x14ac:dyDescent="0.2">
      <c r="A5" s="2">
        <v>0.4</v>
      </c>
      <c r="B5" s="3">
        <v>0</v>
      </c>
      <c r="C5" s="4">
        <v>1</v>
      </c>
    </row>
    <row r="6" spans="1:3" x14ac:dyDescent="0.2">
      <c r="A6" s="2">
        <v>0.5</v>
      </c>
      <c r="B6" s="3">
        <v>0</v>
      </c>
      <c r="C6" s="4">
        <v>1</v>
      </c>
    </row>
    <row r="7" spans="1:3" x14ac:dyDescent="0.2">
      <c r="A7" s="2">
        <v>0.6</v>
      </c>
      <c r="B7" s="3">
        <v>0</v>
      </c>
      <c r="C7" s="4">
        <v>1</v>
      </c>
    </row>
    <row r="8" spans="1:3" x14ac:dyDescent="0.2">
      <c r="A8" s="2">
        <v>0.7</v>
      </c>
      <c r="B8" s="3">
        <v>0</v>
      </c>
      <c r="C8" s="4">
        <v>1</v>
      </c>
    </row>
    <row r="9" spans="1:3" x14ac:dyDescent="0.2">
      <c r="A9" s="2">
        <v>0.8</v>
      </c>
      <c r="B9" s="3">
        <v>0</v>
      </c>
      <c r="C9" s="4">
        <v>1</v>
      </c>
    </row>
    <row r="10" spans="1:3" x14ac:dyDescent="0.2">
      <c r="A10" s="2">
        <v>0.9</v>
      </c>
      <c r="B10" s="3">
        <v>0</v>
      </c>
      <c r="C10" s="4">
        <v>1</v>
      </c>
    </row>
    <row r="11" spans="1:3" x14ac:dyDescent="0.2">
      <c r="A11" s="2">
        <v>1</v>
      </c>
      <c r="B11" s="3">
        <v>0</v>
      </c>
      <c r="C11" s="4">
        <v>1</v>
      </c>
    </row>
    <row r="12" spans="1:3" ht="17" thickBot="1" x14ac:dyDescent="0.25">
      <c r="A12" s="5" t="s">
        <v>116</v>
      </c>
      <c r="B12" s="5">
        <v>0</v>
      </c>
      <c r="C12" s="6">
        <v>1</v>
      </c>
    </row>
  </sheetData>
  <sortState ref="A2:A11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uniprot_avgcard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2016-11-28T09:58:03Z</dcterms:created>
  <dcterms:modified xsi:type="dcterms:W3CDTF">2016-11-28T09:58:04Z</dcterms:modified>
</cp:coreProperties>
</file>