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AB7B4920-1D7A-4FB2-A61E-9F1BEF8B0494}" xr6:coauthVersionLast="47" xr6:coauthVersionMax="47" xr10:uidLastSave="{00000000-0000-0000-0000-000000000000}"/>
  <bookViews>
    <workbookView xWindow="0" yWindow="0" windowWidth="10125" windowHeight="1560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D10" i="3"/>
  <c r="D9" i="3" s="1"/>
  <c r="D13" i="3" s="1"/>
  <c r="E10" i="3"/>
  <c r="E9" i="3" s="1"/>
  <c r="E13" i="3" s="1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J9" i="3"/>
  <c r="J13" i="3" s="1"/>
  <c r="I10" i="3"/>
  <c r="I9" i="3" s="1"/>
  <c r="I13" i="3" s="1"/>
  <c r="H10" i="3"/>
  <c r="H9" i="3" s="1"/>
  <c r="H13" i="3" s="1"/>
  <c r="F10" i="3"/>
  <c r="F9" i="3" s="1"/>
  <c r="F13" i="3" s="1"/>
  <c r="C14" i="1" l="1"/>
  <c r="U37" i="2" s="1"/>
  <c r="C7" i="1"/>
  <c r="C19" i="1"/>
  <c r="F7" i="1"/>
  <c r="C11" i="1"/>
  <c r="F37" i="2" l="1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B25" i="2"/>
  <c r="C6" i="2" s="1"/>
  <c r="C9" i="2" s="1"/>
  <c r="B2" i="2"/>
  <c r="C16" i="2"/>
  <c r="C17" i="2" s="1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H2" i="2"/>
  <c r="I27" i="2"/>
  <c r="I28" i="2" s="1"/>
  <c r="I9" i="2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O25" i="2"/>
  <c r="P6" i="2" s="1"/>
  <c r="P9" i="2" s="1"/>
  <c r="Q47" i="2"/>
  <c r="P41" i="2"/>
  <c r="P11" i="2" s="1"/>
  <c r="P27" i="2" s="1"/>
  <c r="P28" i="2" s="1"/>
  <c r="P14" i="2"/>
  <c r="P16" i="2" l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</calcChain>
</file>

<file path=xl/sharedStrings.xml><?xml version="1.0" encoding="utf-8"?>
<sst xmlns="http://schemas.openxmlformats.org/spreadsheetml/2006/main" count="113" uniqueCount="110">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</sst>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(Sheet3!D10*Sheet3!D5) + (Sheet3!E10*Sheet3!E5) + (Sheet3!F10*Sheet3!F5)</f>
        <v>470</v>
      </c>
    </row>
    <row r="15" spans="2:11" x14ac:dyDescent="0.25">
      <c r="B15" s="8" t="s">
        <v>20</v>
      </c>
      <c r="C15" s="9">
        <f>C14*C12</f>
        <v>4700</v>
      </c>
    </row>
    <row r="16" spans="2:11" x14ac:dyDescent="0.25">
      <c r="B16" t="s">
        <v>23</v>
      </c>
      <c r="C16" s="1">
        <f>C15*21%</f>
        <v>987</v>
      </c>
    </row>
    <row r="17" spans="2:11" x14ac:dyDescent="0.25">
      <c r="B17" t="s">
        <v>21</v>
      </c>
      <c r="C17" s="2">
        <f>C15/ (AVERAGE(Sheet3!D14:F14))</f>
        <v>5875.0000000000009</v>
      </c>
    </row>
    <row r="18" spans="2:11" x14ac:dyDescent="0.25">
      <c r="B18" t="s">
        <v>22</v>
      </c>
      <c r="C18" s="1">
        <f>C17/10000 * 49</f>
        <v>28.787500000000005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3630.2125000000001</v>
      </c>
      <c r="D21" s="10">
        <f>C21/C15</f>
        <v>0.77238563829787232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2680.2125000000001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166.285</v>
      </c>
      <c r="C2" s="17">
        <f t="shared" ref="C2:Y2" si="0">C22+B2</f>
        <v>897.17812500000002</v>
      </c>
      <c r="D2" s="17">
        <f t="shared" si="0"/>
        <v>2486.9430312499999</v>
      </c>
      <c r="E2" s="17">
        <f t="shared" si="0"/>
        <v>5126.8466581249995</v>
      </c>
      <c r="F2" s="17">
        <f t="shared" si="0"/>
        <v>9345.4975842499989</v>
      </c>
      <c r="G2" s="17">
        <f t="shared" si="0"/>
        <v>15064.626889924999</v>
      </c>
      <c r="H2" s="17">
        <f t="shared" si="0"/>
        <v>24737.380334465</v>
      </c>
      <c r="I2" s="17">
        <f t="shared" si="0"/>
        <v>32457.761056735002</v>
      </c>
      <c r="J2" s="17">
        <f t="shared" si="0"/>
        <v>43015.626417870008</v>
      </c>
      <c r="K2" s="17">
        <f t="shared" si="0"/>
        <v>55674.15409843751</v>
      </c>
      <c r="L2" s="17">
        <f t="shared" si="0"/>
        <v>70544.047938721254</v>
      </c>
      <c r="M2" s="17">
        <f t="shared" si="0"/>
        <v>81428.675858863135</v>
      </c>
      <c r="N2" s="17">
        <f t="shared" si="0"/>
        <v>97495.239818934075</v>
      </c>
      <c r="O2" s="17">
        <f t="shared" si="0"/>
        <v>116941.85179896954</v>
      </c>
      <c r="P2" s="17">
        <f t="shared" si="0"/>
        <v>139239.52278898726</v>
      </c>
      <c r="Q2" s="17">
        <f t="shared" si="0"/>
        <v>156008.52528399613</v>
      </c>
      <c r="R2" s="17">
        <f t="shared" si="0"/>
        <v>179931.45653150056</v>
      </c>
      <c r="S2" s="17">
        <f t="shared" si="0"/>
        <v>208813.05215525278</v>
      </c>
      <c r="T2" s="17">
        <f t="shared" si="0"/>
        <v>242576.0499671289</v>
      </c>
      <c r="U2" s="17">
        <f t="shared" si="0"/>
        <v>267372.56087306695</v>
      </c>
      <c r="V2" s="17">
        <f t="shared" si="0"/>
        <v>301999.29632603598</v>
      </c>
      <c r="W2" s="17">
        <f t="shared" si="0"/>
        <v>342312.36405252048</v>
      </c>
      <c r="X2" s="17">
        <f t="shared" si="0"/>
        <v>386168.37791576271</v>
      </c>
      <c r="Y2" s="17">
        <f t="shared" si="0"/>
        <v>415989.66484738386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581.99749999999995</v>
      </c>
      <c r="D6" s="9">
        <f t="shared" ref="D6:Y6" si="1">C25</f>
        <v>1900.3221250000001</v>
      </c>
      <c r="E6" s="9">
        <f t="shared" si="1"/>
        <v>4133.3887562499995</v>
      </c>
      <c r="F6" s="9">
        <f>E25</f>
        <v>5279.8072537499993</v>
      </c>
      <c r="G6" s="9">
        <f t="shared" si="1"/>
        <v>8437.3018522499988</v>
      </c>
      <c r="H6" s="9">
        <f t="shared" si="1"/>
        <v>11438.25861135</v>
      </c>
      <c r="I6" s="9">
        <f t="shared" si="1"/>
        <v>12090.941805675</v>
      </c>
      <c r="J6" s="9">
        <f t="shared" si="1"/>
        <v>9650.4759028375011</v>
      </c>
      <c r="K6" s="9">
        <f t="shared" si="1"/>
        <v>13197.331701418749</v>
      </c>
      <c r="L6" s="9">
        <f t="shared" si="1"/>
        <v>15823.159600709374</v>
      </c>
      <c r="M6" s="9">
        <f t="shared" si="1"/>
        <v>18587.367300354683</v>
      </c>
      <c r="N6" s="9">
        <f t="shared" si="1"/>
        <v>13605.784900177343</v>
      </c>
      <c r="O6" s="9">
        <f t="shared" si="1"/>
        <v>20083.204950088668</v>
      </c>
      <c r="P6" s="9">
        <f t="shared" si="1"/>
        <v>24308.264975044334</v>
      </c>
      <c r="Q6" s="9">
        <f t="shared" si="1"/>
        <v>27872.088737522157</v>
      </c>
      <c r="R6" s="9">
        <f t="shared" si="1"/>
        <v>20961.253118761073</v>
      </c>
      <c r="S6" s="9">
        <f t="shared" si="1"/>
        <v>29903.664059380535</v>
      </c>
      <c r="T6" s="9">
        <f t="shared" si="1"/>
        <v>36101.994529690259</v>
      </c>
      <c r="U6" s="9">
        <f t="shared" si="1"/>
        <v>42203.747264845122</v>
      </c>
      <c r="V6" s="9">
        <f t="shared" si="1"/>
        <v>30995.63863242256</v>
      </c>
      <c r="W6" s="9">
        <f t="shared" si="1"/>
        <v>43283.419316211272</v>
      </c>
      <c r="X6" s="9">
        <f t="shared" si="1"/>
        <v>50391.334658105639</v>
      </c>
      <c r="Y6" s="9">
        <f t="shared" si="1"/>
        <v>54820.017329052811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1954.26</v>
      </c>
      <c r="F7" s="1">
        <v>0</v>
      </c>
      <c r="G7" s="1">
        <v>0</v>
      </c>
      <c r="H7" s="1">
        <v>0</v>
      </c>
      <c r="I7" s="1">
        <f>SUM(F11:H11)*21%</f>
        <v>8113.1399999999994</v>
      </c>
      <c r="J7" s="1">
        <v>0</v>
      </c>
      <c r="K7" s="1">
        <v>0</v>
      </c>
      <c r="L7" s="1">
        <v>0</v>
      </c>
      <c r="M7" s="1">
        <f>SUM(J11:L11)*21%</f>
        <v>14193.06</v>
      </c>
      <c r="N7" s="1">
        <v>0</v>
      </c>
      <c r="O7" s="1">
        <v>0</v>
      </c>
      <c r="P7" s="1">
        <v>0</v>
      </c>
      <c r="Q7" s="1">
        <f>SUM(N11:P11)*21%</f>
        <v>21625.17</v>
      </c>
      <c r="R7" s="1">
        <v>0</v>
      </c>
      <c r="S7" s="1">
        <v>0</v>
      </c>
      <c r="T7" s="1">
        <v>0</v>
      </c>
      <c r="U7" s="1">
        <f>SUM(R11:T11)*21%</f>
        <v>32284.77</v>
      </c>
      <c r="V7" s="1">
        <v>0</v>
      </c>
      <c r="W7" s="1">
        <v>0</v>
      </c>
      <c r="X7" s="1">
        <v>0</v>
      </c>
      <c r="Y7" s="1">
        <f>SUM(V11:X11)*21%</f>
        <v>42835.799999999996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381.99749999999995</v>
      </c>
      <c r="D9" s="15">
        <f t="shared" si="2"/>
        <v>1550.3221250000001</v>
      </c>
      <c r="E9" s="15">
        <f t="shared" si="2"/>
        <v>1679.1287562499992</v>
      </c>
      <c r="F9" s="15">
        <f t="shared" si="2"/>
        <v>4629.8072537499993</v>
      </c>
      <c r="G9" s="15">
        <f t="shared" si="2"/>
        <v>7737.3018522499988</v>
      </c>
      <c r="H9" s="15">
        <f t="shared" si="2"/>
        <v>10588.25861135</v>
      </c>
      <c r="I9" s="15">
        <f t="shared" si="2"/>
        <v>2977.8018056750007</v>
      </c>
      <c r="J9" s="15">
        <f t="shared" si="2"/>
        <v>8550.4759028375011</v>
      </c>
      <c r="K9" s="15">
        <f t="shared" si="2"/>
        <v>11997.331701418749</v>
      </c>
      <c r="L9" s="15">
        <f t="shared" si="2"/>
        <v>14423.159600709374</v>
      </c>
      <c r="M9" s="15">
        <f t="shared" si="2"/>
        <v>2894.3073003546833</v>
      </c>
      <c r="N9" s="15">
        <f t="shared" si="2"/>
        <v>11955.784900177343</v>
      </c>
      <c r="O9" s="15">
        <f t="shared" si="2"/>
        <v>18333.204950088668</v>
      </c>
      <c r="P9" s="15">
        <f t="shared" si="2"/>
        <v>22358.264975044334</v>
      </c>
      <c r="Q9" s="15">
        <f t="shared" si="2"/>
        <v>4046.9187375221591</v>
      </c>
      <c r="R9" s="15">
        <f t="shared" si="2"/>
        <v>18561.253118761073</v>
      </c>
      <c r="S9" s="15">
        <f t="shared" si="2"/>
        <v>27303.664059380535</v>
      </c>
      <c r="T9" s="15">
        <f t="shared" si="2"/>
        <v>33301.994529690259</v>
      </c>
      <c r="U9" s="15">
        <f t="shared" si="2"/>
        <v>6918.9772648451217</v>
      </c>
      <c r="V9" s="15">
        <f t="shared" si="2"/>
        <v>27795.63863242256</v>
      </c>
      <c r="W9" s="15">
        <f t="shared" si="2"/>
        <v>39983.419316211272</v>
      </c>
      <c r="X9" s="15">
        <f t="shared" si="2"/>
        <v>46991.334658105639</v>
      </c>
      <c r="Y9" s="15">
        <f t="shared" si="2"/>
        <v>8384.2173290528153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940</v>
      </c>
      <c r="C11" s="1">
        <f>C41+C47</f>
        <v>2914</v>
      </c>
      <c r="D11" s="1">
        <f>D41+D47</f>
        <v>5452</v>
      </c>
      <c r="E11" s="1">
        <f t="shared" ref="E11:Y11" si="3">E41+E47</f>
        <v>8037</v>
      </c>
      <c r="F11" s="1">
        <f t="shared" si="3"/>
        <v>10622</v>
      </c>
      <c r="G11" s="1">
        <f t="shared" si="3"/>
        <v>12737</v>
      </c>
      <c r="H11" s="1">
        <f t="shared" si="3"/>
        <v>15275</v>
      </c>
      <c r="I11" s="1">
        <f t="shared" si="3"/>
        <v>18330</v>
      </c>
      <c r="J11" s="1">
        <f t="shared" si="3"/>
        <v>20022</v>
      </c>
      <c r="K11" s="1">
        <f t="shared" si="3"/>
        <v>22043</v>
      </c>
      <c r="L11" s="1">
        <f t="shared" si="3"/>
        <v>25521</v>
      </c>
      <c r="M11" s="1">
        <f t="shared" si="3"/>
        <v>27260</v>
      </c>
      <c r="N11" s="1">
        <f t="shared" si="3"/>
        <v>31631</v>
      </c>
      <c r="O11" s="1">
        <f t="shared" si="3"/>
        <v>33934</v>
      </c>
      <c r="P11" s="1">
        <f t="shared" si="3"/>
        <v>37412</v>
      </c>
      <c r="Q11" s="1">
        <f t="shared" si="3"/>
        <v>42441</v>
      </c>
      <c r="R11" s="1">
        <f t="shared" si="3"/>
        <v>46201</v>
      </c>
      <c r="S11" s="1">
        <f t="shared" si="3"/>
        <v>50290</v>
      </c>
      <c r="T11" s="1">
        <f t="shared" si="3"/>
        <v>57246</v>
      </c>
      <c r="U11" s="1">
        <f t="shared" si="3"/>
        <v>61664</v>
      </c>
      <c r="V11" s="1">
        <f t="shared" si="3"/>
        <v>65800</v>
      </c>
      <c r="W11" s="1">
        <f t="shared" si="3"/>
        <v>68056</v>
      </c>
      <c r="X11" s="1">
        <f t="shared" si="3"/>
        <v>70124</v>
      </c>
      <c r="Y11" s="1">
        <f t="shared" si="3"/>
        <v>74072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57.57500000000001</v>
      </c>
      <c r="C13" s="1">
        <f>Sheet1!$C$18 * C39</f>
        <v>172.72500000000002</v>
      </c>
      <c r="D13" s="1">
        <f>Sheet1!$C$18 * D39</f>
        <v>316.66250000000008</v>
      </c>
      <c r="E13" s="1">
        <f>Sheet1!$C$18 * E39</f>
        <v>460.60000000000008</v>
      </c>
      <c r="F13" s="1">
        <f>Sheet1!$C$18 * F39</f>
        <v>604.53750000000014</v>
      </c>
      <c r="G13" s="1">
        <f>Sheet1!$C$18 * G39</f>
        <v>719.68750000000011</v>
      </c>
      <c r="H13" s="1">
        <f>Sheet1!$C$18 * H39</f>
        <v>863.62500000000011</v>
      </c>
      <c r="I13" s="1">
        <f>Sheet1!$C$18 * I39</f>
        <v>1036.3500000000001</v>
      </c>
      <c r="J13" s="1">
        <f>Sheet1!$C$18 * J39</f>
        <v>1122.7125000000001</v>
      </c>
      <c r="K13" s="1">
        <f>Sheet1!$C$18 * K39</f>
        <v>1237.8625000000002</v>
      </c>
      <c r="L13" s="1">
        <f>Sheet1!$C$18 * L39</f>
        <v>1439.3750000000002</v>
      </c>
      <c r="M13" s="1">
        <f>Sheet1!$C$18 * M39</f>
        <v>1525.7375000000002</v>
      </c>
      <c r="N13" s="1">
        <f>Sheet1!$C$18 * N39</f>
        <v>1784.8250000000003</v>
      </c>
      <c r="O13" s="1">
        <f>Sheet1!$C$18 * O39</f>
        <v>1899.9750000000004</v>
      </c>
      <c r="P13" s="1">
        <f>Sheet1!$C$18 * P39</f>
        <v>2101.4875000000002</v>
      </c>
      <c r="Q13" s="1">
        <f>Sheet1!$C$18 * Q39</f>
        <v>2389.3625000000006</v>
      </c>
      <c r="R13" s="1">
        <f>Sheet1!$C$18 * R39</f>
        <v>2590.8750000000005</v>
      </c>
      <c r="S13" s="1">
        <f>Sheet1!$C$18 * S39</f>
        <v>2821.1750000000006</v>
      </c>
      <c r="T13" s="1">
        <f>Sheet1!$C$18 * T39</f>
        <v>3224.2000000000007</v>
      </c>
      <c r="U13" s="1">
        <f>Sheet1!$C$18 * U39</f>
        <v>3454.5000000000005</v>
      </c>
      <c r="V13" s="1">
        <f>Sheet1!$C$18 * V39</f>
        <v>3684.8000000000006</v>
      </c>
      <c r="W13" s="1">
        <f>Sheet1!$C$18 * W39</f>
        <v>3799.9500000000007</v>
      </c>
      <c r="X13" s="1">
        <f>Sheet1!$C$18 * X39</f>
        <v>3915.1000000000008</v>
      </c>
      <c r="Y13" s="1">
        <f>Sheet1!$C$18 * Y39</f>
        <v>4145.4000000000005</v>
      </c>
    </row>
    <row r="14" spans="1:25" x14ac:dyDescent="0.25">
      <c r="A14" t="s">
        <v>77</v>
      </c>
      <c r="B14" s="1">
        <f t="shared" ref="B14:Y14" si="4">B11*5%</f>
        <v>47</v>
      </c>
      <c r="C14" s="1">
        <f t="shared" si="4"/>
        <v>145.70000000000002</v>
      </c>
      <c r="D14" s="1">
        <f t="shared" si="4"/>
        <v>272.60000000000002</v>
      </c>
      <c r="E14" s="1">
        <f t="shared" si="4"/>
        <v>401.85</v>
      </c>
      <c r="F14" s="1">
        <f t="shared" si="4"/>
        <v>531.1</v>
      </c>
      <c r="G14" s="1">
        <f t="shared" si="4"/>
        <v>636.85</v>
      </c>
      <c r="H14" s="1">
        <f t="shared" si="4"/>
        <v>763.75</v>
      </c>
      <c r="I14" s="1">
        <f t="shared" si="4"/>
        <v>916.5</v>
      </c>
      <c r="J14" s="1">
        <f t="shared" si="4"/>
        <v>1001.1</v>
      </c>
      <c r="K14" s="1">
        <f t="shared" si="4"/>
        <v>1102.1500000000001</v>
      </c>
      <c r="L14" s="1">
        <f t="shared" si="4"/>
        <v>1276.0500000000002</v>
      </c>
      <c r="M14" s="1">
        <f t="shared" si="4"/>
        <v>1363</v>
      </c>
      <c r="N14" s="1">
        <f t="shared" si="4"/>
        <v>1581.5500000000002</v>
      </c>
      <c r="O14" s="1">
        <f t="shared" si="4"/>
        <v>1696.7</v>
      </c>
      <c r="P14" s="1">
        <f t="shared" si="4"/>
        <v>1870.6000000000001</v>
      </c>
      <c r="Q14" s="1">
        <f t="shared" si="4"/>
        <v>2122.0500000000002</v>
      </c>
      <c r="R14" s="1">
        <f t="shared" si="4"/>
        <v>2310.0500000000002</v>
      </c>
      <c r="S14" s="1">
        <f t="shared" si="4"/>
        <v>2514.5</v>
      </c>
      <c r="T14" s="1">
        <f t="shared" si="4"/>
        <v>2862.3</v>
      </c>
      <c r="U14" s="1">
        <f t="shared" si="4"/>
        <v>3083.2000000000003</v>
      </c>
      <c r="V14" s="1">
        <f t="shared" si="4"/>
        <v>3290</v>
      </c>
      <c r="W14" s="1">
        <f t="shared" si="4"/>
        <v>3402.8</v>
      </c>
      <c r="X14" s="1">
        <f t="shared" si="4"/>
        <v>3506.2000000000003</v>
      </c>
      <c r="Y14" s="1">
        <f t="shared" si="4"/>
        <v>3703.6000000000004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781.42499999999995</v>
      </c>
      <c r="C16" s="9">
        <f>C11-C13-C12-C14</f>
        <v>2541.5750000000003</v>
      </c>
      <c r="D16" s="9">
        <f>D11-D13-D12-D14</f>
        <v>4808.7374999999993</v>
      </c>
      <c r="E16" s="9">
        <f>E11-E13-E12-E14</f>
        <v>7120.5499999999993</v>
      </c>
      <c r="F16" s="9">
        <f t="shared" ref="F16:Y16" si="5">F11-F13-F12-F14</f>
        <v>9432.3624999999993</v>
      </c>
      <c r="G16" s="9">
        <f t="shared" si="5"/>
        <v>11326.4625</v>
      </c>
      <c r="H16" s="9">
        <f t="shared" si="5"/>
        <v>13593.625</v>
      </c>
      <c r="I16" s="9">
        <f t="shared" si="5"/>
        <v>16323.150000000001</v>
      </c>
      <c r="J16" s="9">
        <f t="shared" si="5"/>
        <v>17844.1875</v>
      </c>
      <c r="K16" s="9">
        <f t="shared" si="5"/>
        <v>19648.987499999999</v>
      </c>
      <c r="L16" s="9">
        <f t="shared" si="5"/>
        <v>22751.575000000001</v>
      </c>
      <c r="M16" s="9">
        <f t="shared" si="5"/>
        <v>24317.262500000001</v>
      </c>
      <c r="N16" s="9">
        <f t="shared" si="5"/>
        <v>28210.625</v>
      </c>
      <c r="O16" s="9">
        <f t="shared" si="5"/>
        <v>30283.325000000001</v>
      </c>
      <c r="P16" s="9">
        <f t="shared" si="5"/>
        <v>33385.912499999999</v>
      </c>
      <c r="Q16" s="9">
        <f t="shared" si="5"/>
        <v>37875.587499999994</v>
      </c>
      <c r="R16" s="9">
        <f t="shared" si="5"/>
        <v>41246.074999999997</v>
      </c>
      <c r="S16" s="9">
        <f t="shared" si="5"/>
        <v>44900.324999999997</v>
      </c>
      <c r="T16" s="9">
        <f t="shared" si="5"/>
        <v>51105.5</v>
      </c>
      <c r="U16" s="9">
        <f t="shared" si="5"/>
        <v>55072.3</v>
      </c>
      <c r="V16" s="9">
        <f t="shared" si="5"/>
        <v>58771.199999999997</v>
      </c>
      <c r="W16" s="9">
        <f t="shared" si="5"/>
        <v>60799.25</v>
      </c>
      <c r="X16" s="9">
        <f t="shared" si="5"/>
        <v>62648.7</v>
      </c>
      <c r="Y16" s="9">
        <f t="shared" si="5"/>
        <v>66169</v>
      </c>
    </row>
    <row r="17" spans="1:25" x14ac:dyDescent="0.25">
      <c r="A17" t="s">
        <v>48</v>
      </c>
      <c r="B17" s="10">
        <f>(B16-B11*21%)/B11</f>
        <v>0.62130319148936164</v>
      </c>
      <c r="C17" s="10">
        <f t="shared" ref="C17:Y17" si="6">(C16-C11*21%)/C11</f>
        <v>0.66219457789979419</v>
      </c>
      <c r="D17" s="10">
        <f t="shared" si="6"/>
        <v>0.67201348129126914</v>
      </c>
      <c r="E17" s="10">
        <f t="shared" si="6"/>
        <v>0.67597113350752758</v>
      </c>
      <c r="F17" s="10">
        <f t="shared" si="6"/>
        <v>0.67800249482206731</v>
      </c>
      <c r="G17" s="10">
        <f t="shared" si="6"/>
        <v>0.67925669309884584</v>
      </c>
      <c r="H17" s="10">
        <f t="shared" si="6"/>
        <v>0.67992635024549919</v>
      </c>
      <c r="I17" s="10">
        <f t="shared" si="6"/>
        <v>0.68051554828150584</v>
      </c>
      <c r="J17" s="10">
        <f t="shared" si="6"/>
        <v>0.68122902307461797</v>
      </c>
      <c r="K17" s="10">
        <f t="shared" si="6"/>
        <v>0.68139352628952499</v>
      </c>
      <c r="L17" s="10">
        <f t="shared" si="6"/>
        <v>0.68148446377493044</v>
      </c>
      <c r="M17" s="10">
        <f t="shared" si="6"/>
        <v>0.68204924798239186</v>
      </c>
      <c r="N17" s="10">
        <f t="shared" si="6"/>
        <v>0.68186636527457245</v>
      </c>
      <c r="O17" s="10">
        <f t="shared" si="6"/>
        <v>0.68241837095538405</v>
      </c>
      <c r="P17" s="10">
        <f t="shared" si="6"/>
        <v>0.68238513043943116</v>
      </c>
      <c r="Q17" s="10">
        <f t="shared" si="6"/>
        <v>0.68242919582479189</v>
      </c>
      <c r="R17" s="10">
        <f t="shared" si="6"/>
        <v>0.68275286249215383</v>
      </c>
      <c r="S17" s="10">
        <f t="shared" si="6"/>
        <v>0.68282809703718428</v>
      </c>
      <c r="T17" s="10">
        <f t="shared" si="6"/>
        <v>0.68273486357125379</v>
      </c>
      <c r="U17" s="10">
        <f t="shared" si="6"/>
        <v>0.68310294499221591</v>
      </c>
      <c r="V17" s="10">
        <f t="shared" si="6"/>
        <v>0.68317933130699082</v>
      </c>
      <c r="W17" s="10">
        <f t="shared" si="6"/>
        <v>0.68337090043493587</v>
      </c>
      <c r="X17" s="10">
        <f t="shared" si="6"/>
        <v>0.68339883634704235</v>
      </c>
      <c r="Y17" s="10">
        <f t="shared" si="6"/>
        <v>0.68330651258235242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831.42499999999995</v>
      </c>
      <c r="C21" s="1">
        <f>C9+C16</f>
        <v>2923.5725000000002</v>
      </c>
      <c r="D21" s="1">
        <f>D9+D16</f>
        <v>6359.0596249999999</v>
      </c>
      <c r="E21" s="1">
        <f>E9+E16</f>
        <v>8799.6787562499994</v>
      </c>
      <c r="F21" s="1">
        <f>F9+F16</f>
        <v>14062.169753749999</v>
      </c>
      <c r="G21" s="1">
        <f t="shared" ref="G21:Y21" si="7">G9+G16</f>
        <v>19063.76435225</v>
      </c>
      <c r="H21" s="1">
        <f t="shared" si="7"/>
        <v>24181.88361135</v>
      </c>
      <c r="I21" s="1">
        <f t="shared" si="7"/>
        <v>19300.951805675002</v>
      </c>
      <c r="J21" s="1">
        <f t="shared" si="7"/>
        <v>26394.663402837501</v>
      </c>
      <c r="K21" s="1">
        <f t="shared" si="7"/>
        <v>31646.319201418748</v>
      </c>
      <c r="L21" s="1">
        <f t="shared" si="7"/>
        <v>37174.734600709373</v>
      </c>
      <c r="M21" s="1">
        <f t="shared" si="7"/>
        <v>27211.569800354686</v>
      </c>
      <c r="N21" s="1">
        <f t="shared" si="7"/>
        <v>40166.409900177343</v>
      </c>
      <c r="O21" s="1">
        <f t="shared" si="7"/>
        <v>48616.529950088669</v>
      </c>
      <c r="P21" s="1">
        <f t="shared" si="7"/>
        <v>55744.177475044329</v>
      </c>
      <c r="Q21" s="1">
        <f t="shared" si="7"/>
        <v>41922.506237522153</v>
      </c>
      <c r="R21" s="1">
        <f t="shared" si="7"/>
        <v>59807.32811876107</v>
      </c>
      <c r="S21" s="1">
        <f t="shared" si="7"/>
        <v>72203.989059380532</v>
      </c>
      <c r="T21" s="1">
        <f t="shared" si="7"/>
        <v>84407.494529690259</v>
      </c>
      <c r="U21" s="1">
        <f t="shared" si="7"/>
        <v>61991.277264845121</v>
      </c>
      <c r="V21" s="1">
        <f t="shared" si="7"/>
        <v>86566.838632422558</v>
      </c>
      <c r="W21" s="1">
        <f t="shared" si="7"/>
        <v>100782.66931621128</v>
      </c>
      <c r="X21" s="1">
        <f t="shared" si="7"/>
        <v>109640.03465810564</v>
      </c>
      <c r="Y21" s="1">
        <f t="shared" si="7"/>
        <v>74553.217329052815</v>
      </c>
    </row>
    <row r="22" spans="1:25" x14ac:dyDescent="0.25">
      <c r="A22" t="s">
        <v>83</v>
      </c>
      <c r="B22" s="1">
        <f>B21*B23</f>
        <v>166.285</v>
      </c>
      <c r="C22" s="1">
        <f t="shared" ref="C22:Y22" si="8">C21*C23</f>
        <v>730.89312500000005</v>
      </c>
      <c r="D22" s="1">
        <f t="shared" si="8"/>
        <v>1589.76490625</v>
      </c>
      <c r="E22" s="1">
        <f>E21*E23</f>
        <v>2639.9036268749996</v>
      </c>
      <c r="F22" s="1">
        <f t="shared" si="8"/>
        <v>4218.6509261249994</v>
      </c>
      <c r="G22" s="1">
        <f t="shared" si="8"/>
        <v>5719.1293056750001</v>
      </c>
      <c r="H22" s="1">
        <f t="shared" si="8"/>
        <v>9672.7534445399997</v>
      </c>
      <c r="I22" s="1">
        <f t="shared" si="8"/>
        <v>7720.3807222700016</v>
      </c>
      <c r="J22" s="1">
        <f t="shared" si="8"/>
        <v>10557.865361135002</v>
      </c>
      <c r="K22" s="1">
        <f t="shared" si="8"/>
        <v>12658.5276805675</v>
      </c>
      <c r="L22" s="1">
        <f t="shared" si="8"/>
        <v>14869.89384028375</v>
      </c>
      <c r="M22" s="1">
        <f t="shared" si="8"/>
        <v>10884.627920141875</v>
      </c>
      <c r="N22" s="1">
        <f t="shared" si="8"/>
        <v>16066.563960070938</v>
      </c>
      <c r="O22" s="1">
        <f t="shared" si="8"/>
        <v>19446.611980035468</v>
      </c>
      <c r="P22" s="1">
        <f t="shared" si="8"/>
        <v>22297.670990017734</v>
      </c>
      <c r="Q22" s="1">
        <f t="shared" si="8"/>
        <v>16769.002495008863</v>
      </c>
      <c r="R22" s="1">
        <f t="shared" si="8"/>
        <v>23922.931247504428</v>
      </c>
      <c r="S22" s="1">
        <f t="shared" si="8"/>
        <v>28881.595623752215</v>
      </c>
      <c r="T22" s="1">
        <f t="shared" si="8"/>
        <v>33762.997811876106</v>
      </c>
      <c r="U22" s="1">
        <f t="shared" si="8"/>
        <v>24796.510905938048</v>
      </c>
      <c r="V22" s="1">
        <f t="shared" si="8"/>
        <v>34626.735452969027</v>
      </c>
      <c r="W22" s="1">
        <f t="shared" si="8"/>
        <v>40313.067726484514</v>
      </c>
      <c r="X22" s="1">
        <f t="shared" si="8"/>
        <v>43856.01386324226</v>
      </c>
      <c r="Y22" s="1">
        <f t="shared" si="8"/>
        <v>29821.286931621129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83.142499999999998</v>
      </c>
      <c r="C24" s="1">
        <f t="shared" ref="C24:Y24" si="9">C21*10%</f>
        <v>292.35725000000002</v>
      </c>
      <c r="D24" s="1">
        <f t="shared" si="9"/>
        <v>635.90596249999999</v>
      </c>
      <c r="E24" s="1">
        <f>E21*10%</f>
        <v>879.96787562500003</v>
      </c>
      <c r="F24" s="1">
        <f t="shared" si="9"/>
        <v>1406.2169753749999</v>
      </c>
      <c r="G24" s="1">
        <f t="shared" si="9"/>
        <v>1906.376435225</v>
      </c>
      <c r="H24" s="1">
        <f t="shared" si="9"/>
        <v>2418.1883611349999</v>
      </c>
      <c r="I24" s="1">
        <f t="shared" si="9"/>
        <v>1930.0951805675004</v>
      </c>
      <c r="J24" s="1">
        <f t="shared" si="9"/>
        <v>2639.4663402837505</v>
      </c>
      <c r="K24" s="1">
        <f t="shared" si="9"/>
        <v>3164.6319201418751</v>
      </c>
      <c r="L24" s="1">
        <f t="shared" si="9"/>
        <v>3717.4734600709376</v>
      </c>
      <c r="M24" s="1">
        <f t="shared" si="9"/>
        <v>2721.1569800354687</v>
      </c>
      <c r="N24" s="1">
        <f t="shared" si="9"/>
        <v>4016.6409900177346</v>
      </c>
      <c r="O24" s="1">
        <f t="shared" si="9"/>
        <v>4861.652995008867</v>
      </c>
      <c r="P24" s="1">
        <f t="shared" si="9"/>
        <v>5574.4177475044335</v>
      </c>
      <c r="Q24" s="1">
        <f t="shared" si="9"/>
        <v>4192.2506237522157</v>
      </c>
      <c r="R24" s="1">
        <f t="shared" si="9"/>
        <v>5980.732811876107</v>
      </c>
      <c r="S24" s="1">
        <f t="shared" si="9"/>
        <v>7220.3989059380538</v>
      </c>
      <c r="T24" s="1">
        <f t="shared" si="9"/>
        <v>8440.7494529690266</v>
      </c>
      <c r="U24" s="1">
        <f t="shared" si="9"/>
        <v>6199.1277264845121</v>
      </c>
      <c r="V24" s="1">
        <f t="shared" si="9"/>
        <v>8656.6838632422568</v>
      </c>
      <c r="W24" s="1">
        <f t="shared" si="9"/>
        <v>10078.266931621129</v>
      </c>
      <c r="X24" s="1">
        <f t="shared" si="9"/>
        <v>10964.003465810565</v>
      </c>
      <c r="Y24" s="1">
        <f t="shared" si="9"/>
        <v>7455.3217329052823</v>
      </c>
    </row>
    <row r="25" spans="1:25" x14ac:dyDescent="0.25">
      <c r="A25" s="8" t="s">
        <v>85</v>
      </c>
      <c r="B25" s="9">
        <f>B21-B22-B24</f>
        <v>581.99749999999995</v>
      </c>
      <c r="C25" s="9">
        <f t="shared" ref="C25:Y25" si="10">C21-C22-C24</f>
        <v>1900.3221250000001</v>
      </c>
      <c r="D25" s="9">
        <f t="shared" si="10"/>
        <v>4133.3887562499995</v>
      </c>
      <c r="E25" s="9">
        <f>E21-E22-E24</f>
        <v>5279.8072537499993</v>
      </c>
      <c r="F25" s="9">
        <f t="shared" si="10"/>
        <v>8437.3018522499988</v>
      </c>
      <c r="G25" s="9">
        <f t="shared" si="10"/>
        <v>11438.25861135</v>
      </c>
      <c r="H25" s="9">
        <f t="shared" si="10"/>
        <v>12090.941805675</v>
      </c>
      <c r="I25" s="9">
        <f t="shared" si="10"/>
        <v>9650.4759028375011</v>
      </c>
      <c r="J25" s="9">
        <f t="shared" si="10"/>
        <v>13197.331701418749</v>
      </c>
      <c r="K25" s="9">
        <f t="shared" si="10"/>
        <v>15823.159600709374</v>
      </c>
      <c r="L25" s="9">
        <f t="shared" si="10"/>
        <v>18587.367300354683</v>
      </c>
      <c r="M25" s="9">
        <f t="shared" si="10"/>
        <v>13605.784900177343</v>
      </c>
      <c r="N25" s="9">
        <f t="shared" si="10"/>
        <v>20083.204950088668</v>
      </c>
      <c r="O25" s="9">
        <f t="shared" si="10"/>
        <v>24308.264975044334</v>
      </c>
      <c r="P25" s="9">
        <f t="shared" si="10"/>
        <v>27872.088737522157</v>
      </c>
      <c r="Q25" s="9">
        <f t="shared" si="10"/>
        <v>20961.253118761073</v>
      </c>
      <c r="R25" s="9">
        <f t="shared" si="10"/>
        <v>29903.664059380535</v>
      </c>
      <c r="S25" s="9">
        <f t="shared" si="10"/>
        <v>36101.994529690259</v>
      </c>
      <c r="T25" s="9">
        <f t="shared" si="10"/>
        <v>42203.747264845122</v>
      </c>
      <c r="U25" s="9">
        <f t="shared" si="10"/>
        <v>30995.63863242256</v>
      </c>
      <c r="V25" s="9">
        <f t="shared" si="10"/>
        <v>43283.419316211272</v>
      </c>
      <c r="W25" s="9">
        <f t="shared" si="10"/>
        <v>50391.334658105639</v>
      </c>
      <c r="X25" s="9">
        <f t="shared" si="10"/>
        <v>54820.017329052811</v>
      </c>
      <c r="Y25" s="9">
        <f t="shared" si="10"/>
        <v>37276.6086645264</v>
      </c>
    </row>
    <row r="27" spans="1:25" x14ac:dyDescent="0.25">
      <c r="A27" t="s">
        <v>87</v>
      </c>
      <c r="B27" s="16">
        <f>B11*12</f>
        <v>11280</v>
      </c>
      <c r="C27" s="16">
        <f>C11*12</f>
        <v>34968</v>
      </c>
      <c r="D27" s="16">
        <f t="shared" ref="D27:Y27" si="11">D11*12</f>
        <v>65424</v>
      </c>
      <c r="E27" s="16">
        <f t="shared" si="11"/>
        <v>96444</v>
      </c>
      <c r="F27" s="16">
        <f t="shared" si="11"/>
        <v>127464</v>
      </c>
      <c r="G27" s="16">
        <f t="shared" si="11"/>
        <v>152844</v>
      </c>
      <c r="H27" s="16">
        <f t="shared" si="11"/>
        <v>183300</v>
      </c>
      <c r="I27" s="16">
        <f t="shared" si="11"/>
        <v>219960</v>
      </c>
      <c r="J27" s="16">
        <f t="shared" si="11"/>
        <v>240264</v>
      </c>
      <c r="K27" s="16">
        <f t="shared" si="11"/>
        <v>264516</v>
      </c>
      <c r="L27" s="16">
        <f t="shared" si="11"/>
        <v>306252</v>
      </c>
      <c r="M27" s="16">
        <f t="shared" si="11"/>
        <v>327120</v>
      </c>
      <c r="N27" s="16">
        <f t="shared" si="11"/>
        <v>379572</v>
      </c>
      <c r="O27" s="16">
        <f t="shared" si="11"/>
        <v>407208</v>
      </c>
      <c r="P27" s="16">
        <f t="shared" si="11"/>
        <v>448944</v>
      </c>
      <c r="Q27" s="16">
        <f t="shared" si="11"/>
        <v>509292</v>
      </c>
      <c r="R27" s="16">
        <f t="shared" si="11"/>
        <v>554412</v>
      </c>
      <c r="S27" s="16">
        <f t="shared" si="11"/>
        <v>603480</v>
      </c>
      <c r="T27" s="16">
        <f t="shared" si="11"/>
        <v>686952</v>
      </c>
      <c r="U27" s="16">
        <f t="shared" si="11"/>
        <v>739968</v>
      </c>
      <c r="V27" s="16">
        <f t="shared" si="11"/>
        <v>789600</v>
      </c>
      <c r="W27" s="16">
        <f t="shared" si="11"/>
        <v>816672</v>
      </c>
      <c r="X27" s="16">
        <f t="shared" si="11"/>
        <v>841488</v>
      </c>
      <c r="Y27" s="16">
        <f t="shared" si="11"/>
        <v>888864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470</v>
      </c>
      <c r="C37" s="1">
        <f>Sheet1!$C$14</f>
        <v>470</v>
      </c>
      <c r="D37" s="1">
        <f>Sheet1!$C$14</f>
        <v>470</v>
      </c>
      <c r="E37" s="1">
        <f>Sheet1!$C$14</f>
        <v>470</v>
      </c>
      <c r="F37" s="1">
        <f>Sheet1!$C$14</f>
        <v>470</v>
      </c>
      <c r="G37" s="1">
        <f>Sheet1!$C$14</f>
        <v>470</v>
      </c>
      <c r="H37" s="1">
        <f>Sheet1!$C$14</f>
        <v>470</v>
      </c>
      <c r="I37" s="1">
        <f>Sheet1!$C$14</f>
        <v>470</v>
      </c>
      <c r="J37" s="1">
        <f>Sheet1!$C$14</f>
        <v>470</v>
      </c>
      <c r="K37" s="1">
        <f>Sheet1!$C$14</f>
        <v>470</v>
      </c>
      <c r="L37" s="1">
        <f>Sheet1!$C$14</f>
        <v>470</v>
      </c>
      <c r="M37" s="1">
        <f>Sheet1!$C$14</f>
        <v>470</v>
      </c>
      <c r="N37" s="1">
        <f>Sheet1!$C$14</f>
        <v>470</v>
      </c>
      <c r="O37" s="1">
        <f>Sheet1!$C$14</f>
        <v>470</v>
      </c>
      <c r="P37" s="1">
        <f>Sheet1!$C$14</f>
        <v>470</v>
      </c>
      <c r="Q37" s="1">
        <f>Sheet1!$C$14</f>
        <v>470</v>
      </c>
      <c r="R37" s="1">
        <f>Sheet1!$C$14</f>
        <v>470</v>
      </c>
      <c r="S37" s="1">
        <f>Sheet1!$C$14</f>
        <v>470</v>
      </c>
      <c r="T37" s="1">
        <f>Sheet1!$C$14</f>
        <v>470</v>
      </c>
      <c r="U37" s="1">
        <f>Sheet1!$C$14</f>
        <v>470</v>
      </c>
      <c r="V37" s="1">
        <f>Sheet1!$C$14</f>
        <v>470</v>
      </c>
      <c r="W37" s="1">
        <f>Sheet1!$C$14</f>
        <v>470</v>
      </c>
      <c r="X37" s="1">
        <f>Sheet1!$C$14</f>
        <v>470</v>
      </c>
      <c r="Y37" s="1">
        <f>Sheet1!$C$14</f>
        <v>470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940</v>
      </c>
      <c r="C41" s="9">
        <f>C37*C39</f>
        <v>2820</v>
      </c>
      <c r="D41" s="9">
        <f>D37*D39</f>
        <v>5170</v>
      </c>
      <c r="E41" s="9">
        <f t="shared" ref="E41:M41" si="17">E37*E39</f>
        <v>7520</v>
      </c>
      <c r="F41" s="9">
        <f t="shared" si="17"/>
        <v>9870</v>
      </c>
      <c r="G41" s="9">
        <f t="shared" si="17"/>
        <v>11750</v>
      </c>
      <c r="H41" s="9">
        <f t="shared" si="17"/>
        <v>14100</v>
      </c>
      <c r="I41" s="9">
        <f t="shared" si="17"/>
        <v>16920</v>
      </c>
      <c r="J41" s="9">
        <f t="shared" si="17"/>
        <v>18330</v>
      </c>
      <c r="K41" s="9">
        <f t="shared" si="17"/>
        <v>20210</v>
      </c>
      <c r="L41" s="9">
        <f t="shared" si="17"/>
        <v>23500</v>
      </c>
      <c r="M41" s="9">
        <f t="shared" si="17"/>
        <v>24910</v>
      </c>
      <c r="N41" s="9">
        <f t="shared" ref="N41:Y41" si="18">N37*N39</f>
        <v>29140</v>
      </c>
      <c r="O41" s="9">
        <f t="shared" si="18"/>
        <v>31020</v>
      </c>
      <c r="P41" s="9">
        <f t="shared" si="18"/>
        <v>34310</v>
      </c>
      <c r="Q41" s="9">
        <f t="shared" si="18"/>
        <v>39010</v>
      </c>
      <c r="R41" s="9">
        <f t="shared" si="18"/>
        <v>42300</v>
      </c>
      <c r="S41" s="9">
        <f t="shared" si="18"/>
        <v>46060</v>
      </c>
      <c r="T41" s="9">
        <f t="shared" si="18"/>
        <v>52640</v>
      </c>
      <c r="U41" s="9">
        <f t="shared" si="18"/>
        <v>56400</v>
      </c>
      <c r="V41" s="9">
        <f t="shared" si="18"/>
        <v>60160</v>
      </c>
      <c r="W41" s="9">
        <f t="shared" si="18"/>
        <v>62040</v>
      </c>
      <c r="X41" s="9">
        <f t="shared" si="18"/>
        <v>63920</v>
      </c>
      <c r="Y41" s="9">
        <f t="shared" si="18"/>
        <v>67680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94</v>
      </c>
      <c r="D47" s="9">
        <f>C39*D46*C37</f>
        <v>282.00000000000006</v>
      </c>
      <c r="E47" s="9">
        <f t="shared" ref="E47:M47" si="19">D39*E46*D37</f>
        <v>517</v>
      </c>
      <c r="F47" s="9">
        <f t="shared" si="19"/>
        <v>752</v>
      </c>
      <c r="G47" s="9">
        <f t="shared" si="19"/>
        <v>987</v>
      </c>
      <c r="H47" s="9">
        <f t="shared" si="19"/>
        <v>1175</v>
      </c>
      <c r="I47" s="9">
        <f t="shared" si="19"/>
        <v>1410</v>
      </c>
      <c r="J47" s="9">
        <f t="shared" si="19"/>
        <v>1692</v>
      </c>
      <c r="K47" s="9">
        <f t="shared" si="19"/>
        <v>1833.0000000000002</v>
      </c>
      <c r="L47" s="9">
        <f t="shared" si="19"/>
        <v>2021</v>
      </c>
      <c r="M47" s="9">
        <f t="shared" si="19"/>
        <v>2350</v>
      </c>
      <c r="N47" s="9">
        <f t="shared" ref="N47:Y47" si="20">M39*N46*M37</f>
        <v>2491.0000000000005</v>
      </c>
      <c r="O47" s="9">
        <f t="shared" si="20"/>
        <v>2914</v>
      </c>
      <c r="P47" s="9">
        <f t="shared" si="20"/>
        <v>3102.0000000000005</v>
      </c>
      <c r="Q47" s="9">
        <f t="shared" si="20"/>
        <v>3431.0000000000005</v>
      </c>
      <c r="R47" s="9">
        <f t="shared" si="20"/>
        <v>3901.0000000000005</v>
      </c>
      <c r="S47" s="9">
        <f t="shared" si="20"/>
        <v>4230</v>
      </c>
      <c r="T47" s="9">
        <f t="shared" si="20"/>
        <v>4606</v>
      </c>
      <c r="U47" s="9">
        <f t="shared" si="20"/>
        <v>5264.0000000000009</v>
      </c>
      <c r="V47" s="9">
        <f t="shared" si="20"/>
        <v>5640</v>
      </c>
      <c r="W47" s="9">
        <f t="shared" si="20"/>
        <v>6016</v>
      </c>
      <c r="X47" s="9">
        <f t="shared" si="20"/>
        <v>6204.0000000000009</v>
      </c>
      <c r="Y47" s="9">
        <f t="shared" si="20"/>
        <v>6392.0000000000009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J14"/>
  <sheetViews>
    <sheetView tabSelected="1" topLeftCell="D1" workbookViewId="0">
      <selection activeCell="J15" sqref="J15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8" spans="3:10" x14ac:dyDescent="0.25">
      <c r="C8" t="s">
        <v>10</v>
      </c>
      <c r="D8" s="5">
        <v>0.19</v>
      </c>
      <c r="E8" s="5">
        <v>0.28000000000000003</v>
      </c>
      <c r="F8" s="5">
        <v>0.37</v>
      </c>
      <c r="H8" s="5">
        <v>0.49</v>
      </c>
      <c r="I8" s="5">
        <v>0.57999999999999996</v>
      </c>
      <c r="J8" s="5">
        <v>0.69</v>
      </c>
    </row>
    <row r="9" spans="3:10" x14ac:dyDescent="0.25">
      <c r="C9" t="s">
        <v>11</v>
      </c>
      <c r="D9">
        <f>D10+D10*D8</f>
        <v>238</v>
      </c>
      <c r="E9">
        <f>E10+E10*E8</f>
        <v>512</v>
      </c>
      <c r="F9">
        <f>F10+F10*F8</f>
        <v>1644</v>
      </c>
      <c r="H9">
        <f>H10+H10*H8</f>
        <v>3725</v>
      </c>
      <c r="I9">
        <f>I10+I10*I8</f>
        <v>7584</v>
      </c>
      <c r="J9">
        <f>J10+J10*J8</f>
        <v>10140</v>
      </c>
    </row>
    <row r="10" spans="3:10" x14ac:dyDescent="0.25">
      <c r="C10" t="s">
        <v>12</v>
      </c>
      <c r="D10" s="1">
        <f>D14*D11</f>
        <v>200</v>
      </c>
      <c r="E10" s="1">
        <f>E14*E11</f>
        <v>400</v>
      </c>
      <c r="F10" s="1">
        <f>F14*F11</f>
        <v>1200</v>
      </c>
      <c r="H10" s="1">
        <f>H14*H11</f>
        <v>2500</v>
      </c>
      <c r="I10" s="1">
        <f>I14*I11</f>
        <v>4800</v>
      </c>
      <c r="J10" s="1">
        <f>J14*J11</f>
        <v>6000</v>
      </c>
    </row>
    <row r="11" spans="3:10" x14ac:dyDescent="0.25">
      <c r="C11" t="s">
        <v>13</v>
      </c>
      <c r="D11" s="4">
        <v>200</v>
      </c>
      <c r="E11" s="4">
        <v>500</v>
      </c>
      <c r="F11" s="4">
        <v>2000</v>
      </c>
      <c r="H11" s="4">
        <v>5000</v>
      </c>
      <c r="I11" s="4">
        <v>12000</v>
      </c>
      <c r="J11" s="4">
        <v>20000</v>
      </c>
    </row>
    <row r="12" spans="3:10" x14ac:dyDescent="0.25">
      <c r="D12" s="1"/>
      <c r="E12" s="1"/>
      <c r="F12" s="1"/>
      <c r="H12" s="1"/>
      <c r="I12" s="1"/>
      <c r="J12" s="1"/>
    </row>
    <row r="13" spans="3:10" x14ac:dyDescent="0.25">
      <c r="C13" t="s">
        <v>14</v>
      </c>
      <c r="D13" s="1">
        <f>D9/D11</f>
        <v>1.19</v>
      </c>
      <c r="E13" s="1">
        <f>E9/E11</f>
        <v>1.024</v>
      </c>
      <c r="F13" s="1">
        <f>F9/F11</f>
        <v>0.82199999999999995</v>
      </c>
      <c r="H13" s="1">
        <f>H9/H11</f>
        <v>0.745</v>
      </c>
      <c r="I13" s="1">
        <f>I9/I11</f>
        <v>0.63200000000000001</v>
      </c>
      <c r="J13" s="1">
        <f>J9/J11</f>
        <v>0.50700000000000001</v>
      </c>
    </row>
    <row r="14" spans="3:10" x14ac:dyDescent="0.25">
      <c r="C14" t="s">
        <v>15</v>
      </c>
      <c r="D14" s="3">
        <v>1</v>
      </c>
      <c r="E14" s="3">
        <v>0.8</v>
      </c>
      <c r="F14" s="3">
        <v>0.6</v>
      </c>
      <c r="H14" s="3">
        <v>0.5</v>
      </c>
      <c r="I14" s="3">
        <v>0.4</v>
      </c>
      <c r="J14" s="3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2024-04-19T12:31:10Z</dcterms:modified>
</cp:coreProperties>
</file>