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Lenovo\Desktop\全国第十九届大学生智能汽车竞赛华南赛区表格\20240718华南分赛区-成绩奖项统计表\"/>
    </mc:Choice>
  </mc:AlternateContent>
  <xr:revisionPtr revIDLastSave="0" documentId="13_ncr:1_{ED7A5994-5688-4E14-B981-CDBAE909FD0A}" xr6:coauthVersionLast="36" xr6:coauthVersionMax="36" xr10:uidLastSave="{00000000-0000-0000-0000-000000000000}"/>
  <bookViews>
    <workbookView xWindow="-120" yWindow="-120" windowWidth="38640" windowHeight="21120" firstSheet="2" activeTab="11" xr2:uid="{00000000-000D-0000-FFFF-FFFF00000000}"/>
  </bookViews>
  <sheets>
    <sheet name="电磁组" sheetId="1" r:id="rId1"/>
    <sheet name="专科电磁组" sheetId="12" r:id="rId2"/>
    <sheet name="镜头组-STC" sheetId="3" r:id="rId3"/>
    <sheet name="镜头组-NXP" sheetId="4" r:id="rId4"/>
    <sheet name="镜头组-INFINEON" sheetId="5" r:id="rId5"/>
    <sheet name="摩托组" sheetId="6" r:id="rId6"/>
    <sheet name="气垫组" sheetId="7" r:id="rId7"/>
    <sheet name="专科气垫组" sheetId="14" r:id="rId8"/>
    <sheet name="视觉组" sheetId="8" r:id="rId9"/>
    <sheet name="模型组" sheetId="9" r:id="rId10"/>
    <sheet name="越野组" sheetId="10" r:id="rId11"/>
    <sheet name="独轮组" sheetId="11" r:id="rId12"/>
  </sheets>
  <externalReferences>
    <externalReference r:id="rId13"/>
  </externalReferences>
  <calcPr calcId="179021"/>
</workbook>
</file>

<file path=xl/calcChain.xml><?xml version="1.0" encoding="utf-8"?>
<calcChain xmlns="http://schemas.openxmlformats.org/spreadsheetml/2006/main">
  <c r="Q73" i="1" l="1"/>
  <c r="Q72" i="1"/>
  <c r="P24" i="10" l="1"/>
  <c r="P23" i="10"/>
  <c r="R64" i="7"/>
  <c r="Q63" i="7"/>
  <c r="Q62" i="7"/>
  <c r="R56" i="6" l="1"/>
  <c r="Q55" i="6"/>
  <c r="Q54" i="6"/>
  <c r="R83" i="5"/>
  <c r="Q82" i="5"/>
  <c r="Q81" i="5"/>
  <c r="Q10" i="4"/>
  <c r="Q9" i="4"/>
  <c r="R39" i="11"/>
  <c r="Q38" i="11"/>
  <c r="Q37" i="11"/>
  <c r="Q25" i="10"/>
  <c r="Q37" i="9"/>
  <c r="Q36" i="9"/>
  <c r="J5" i="14"/>
  <c r="I5" i="14"/>
  <c r="H5" i="14"/>
  <c r="G5" i="14"/>
  <c r="F5" i="14"/>
  <c r="J4" i="14"/>
  <c r="I4" i="14"/>
  <c r="H4" i="14"/>
  <c r="G4" i="14"/>
  <c r="F4" i="14"/>
  <c r="R17" i="8" l="1"/>
  <c r="Q16" i="8"/>
  <c r="Q15" i="8"/>
  <c r="Q20" i="3"/>
  <c r="Q19" i="3"/>
  <c r="R74" i="1"/>
  <c r="J70" i="7" l="1"/>
  <c r="I70" i="7"/>
  <c r="H70" i="7"/>
  <c r="G70" i="7"/>
  <c r="F70" i="7"/>
  <c r="J69" i="7"/>
  <c r="I69" i="7"/>
  <c r="H69" i="7"/>
  <c r="G69" i="7"/>
  <c r="F69" i="7"/>
  <c r="J68" i="7"/>
  <c r="I68" i="7"/>
  <c r="H68" i="7"/>
  <c r="G68" i="7"/>
  <c r="F68" i="7"/>
  <c r="J67" i="7"/>
  <c r="I67" i="7"/>
  <c r="H67" i="7"/>
  <c r="G67" i="7"/>
  <c r="F67" i="7"/>
  <c r="J66" i="7"/>
  <c r="I66" i="7"/>
  <c r="H66" i="7"/>
  <c r="G66" i="7"/>
  <c r="F66" i="7"/>
  <c r="J65" i="7"/>
  <c r="I65" i="7"/>
  <c r="H65" i="7"/>
  <c r="G65" i="7"/>
  <c r="F65" i="7"/>
  <c r="J64" i="7"/>
  <c r="I64" i="7"/>
  <c r="H64" i="7"/>
  <c r="G64" i="7"/>
  <c r="F64" i="7"/>
  <c r="J63" i="7"/>
  <c r="I63" i="7"/>
  <c r="H63" i="7"/>
  <c r="G63" i="7"/>
  <c r="F63" i="7"/>
  <c r="J62" i="7"/>
  <c r="I62" i="7"/>
  <c r="H62" i="7"/>
  <c r="G62" i="7"/>
  <c r="F62" i="7"/>
  <c r="J61" i="7"/>
  <c r="I61" i="7"/>
  <c r="H61" i="7"/>
  <c r="G61" i="7"/>
  <c r="F61" i="7"/>
  <c r="J60" i="7"/>
  <c r="I60" i="7"/>
  <c r="H60" i="7"/>
  <c r="G60" i="7"/>
  <c r="F60" i="7"/>
  <c r="J59" i="7"/>
  <c r="I59" i="7"/>
  <c r="H59" i="7"/>
  <c r="G59" i="7"/>
  <c r="F59" i="7"/>
  <c r="J58" i="7"/>
  <c r="I58" i="7"/>
  <c r="H58" i="7"/>
  <c r="G58" i="7"/>
  <c r="F58" i="7"/>
  <c r="J56" i="7"/>
  <c r="I56" i="7"/>
  <c r="H56" i="7"/>
  <c r="G56" i="7"/>
  <c r="F56" i="7"/>
  <c r="J55" i="7"/>
  <c r="I55" i="7"/>
  <c r="H55" i="7"/>
  <c r="G55" i="7"/>
  <c r="F55" i="7"/>
  <c r="J54" i="7"/>
  <c r="I54" i="7"/>
  <c r="H54" i="7"/>
  <c r="G54" i="7"/>
  <c r="F54" i="7"/>
  <c r="J53" i="7"/>
  <c r="I53" i="7"/>
  <c r="H53" i="7"/>
  <c r="G53" i="7"/>
  <c r="F53" i="7"/>
  <c r="J52" i="7"/>
  <c r="I52" i="7"/>
  <c r="H52" i="7"/>
  <c r="G52" i="7"/>
  <c r="F52" i="7"/>
  <c r="J51" i="7"/>
  <c r="I51" i="7"/>
  <c r="H51" i="7"/>
  <c r="G51" i="7"/>
  <c r="F51" i="7"/>
  <c r="J50" i="7"/>
  <c r="I50" i="7"/>
  <c r="H50" i="7"/>
  <c r="G50" i="7"/>
  <c r="F50" i="7"/>
  <c r="J49" i="7"/>
  <c r="I49" i="7"/>
  <c r="H49" i="7"/>
  <c r="G49" i="7"/>
  <c r="F49" i="7"/>
  <c r="J48" i="7"/>
  <c r="I48" i="7"/>
  <c r="H48" i="7"/>
  <c r="G48" i="7"/>
  <c r="F48" i="7"/>
  <c r="J47" i="7"/>
  <c r="I47" i="7"/>
  <c r="H47" i="7"/>
  <c r="G47" i="7"/>
  <c r="F47" i="7"/>
  <c r="J46" i="7"/>
  <c r="I46" i="7"/>
  <c r="H46" i="7"/>
  <c r="G46" i="7"/>
  <c r="F46" i="7"/>
  <c r="J45" i="7"/>
  <c r="I45" i="7"/>
  <c r="H45" i="7"/>
  <c r="G45" i="7"/>
  <c r="F45" i="7"/>
  <c r="J44" i="7"/>
  <c r="I44" i="7"/>
  <c r="H44" i="7"/>
  <c r="G44" i="7"/>
  <c r="F44" i="7"/>
  <c r="J43" i="7"/>
  <c r="I43" i="7"/>
  <c r="H43" i="7"/>
  <c r="G43" i="7"/>
  <c r="F43" i="7"/>
  <c r="J42" i="7"/>
  <c r="I42" i="7"/>
  <c r="H42" i="7"/>
  <c r="G42" i="7"/>
  <c r="F42" i="7"/>
</calcChain>
</file>

<file path=xl/sharedStrings.xml><?xml version="1.0" encoding="utf-8"?>
<sst xmlns="http://schemas.openxmlformats.org/spreadsheetml/2006/main" count="6401" uniqueCount="3176">
  <si>
    <t>序号</t>
  </si>
  <si>
    <t>学校名称</t>
  </si>
  <si>
    <t>队伍名称</t>
  </si>
  <si>
    <t>比赛组别</t>
  </si>
  <si>
    <t>奖项</t>
  </si>
  <si>
    <t>指导教师1</t>
  </si>
  <si>
    <t>指导教师2</t>
  </si>
  <si>
    <t>学生1</t>
  </si>
  <si>
    <t>学生2</t>
  </si>
  <si>
    <t>学生3</t>
  </si>
  <si>
    <t>学生4</t>
    <phoneticPr fontId="5" type="noConversion"/>
  </si>
  <si>
    <t>学生5</t>
    <phoneticPr fontId="5" type="noConversion"/>
  </si>
  <si>
    <t>武汉大学</t>
  </si>
  <si>
    <t>珞珈少年不会遇到三轮学姐</t>
  </si>
  <si>
    <t>张荣</t>
  </si>
  <si>
    <t>杨飞</t>
  </si>
  <si>
    <t>吴林翰</t>
  </si>
  <si>
    <t>赵子豪</t>
  </si>
  <si>
    <t>徐宏伟</t>
  </si>
  <si>
    <t/>
  </si>
  <si>
    <t>惠州学院</t>
  </si>
  <si>
    <t>东江-zero</t>
  </si>
  <si>
    <t>陈治明</t>
  </si>
  <si>
    <t>骆豪灵</t>
  </si>
  <si>
    <t>叶伟政</t>
  </si>
  <si>
    <t>陈凯炼</t>
  </si>
  <si>
    <t>南宁学院</t>
  </si>
  <si>
    <t>夜幕覆盖龙亭路</t>
  </si>
  <si>
    <t>汪小威</t>
  </si>
  <si>
    <t>吴子勇</t>
  </si>
  <si>
    <t>韦江铖</t>
  </si>
  <si>
    <t>黄江斌</t>
  </si>
  <si>
    <t>樊志金</t>
  </si>
  <si>
    <t>湖北工业大学</t>
  </si>
  <si>
    <t>蓝电光影</t>
  </si>
  <si>
    <t>黄周</t>
  </si>
  <si>
    <t>詹云峰</t>
  </si>
  <si>
    <t>张亮</t>
  </si>
  <si>
    <t>杜婧</t>
  </si>
  <si>
    <t>罗紫峰</t>
  </si>
  <si>
    <t>海南师范大学</t>
  </si>
  <si>
    <t>下岗再就业</t>
  </si>
  <si>
    <t>郝旭光</t>
  </si>
  <si>
    <t>吕栋栋</t>
  </si>
  <si>
    <t>成志远</t>
  </si>
  <si>
    <t>张嘉佳</t>
  </si>
  <si>
    <t>傅琦玮</t>
  </si>
  <si>
    <t>华侨大学</t>
  </si>
  <si>
    <t>TXZ</t>
  </si>
  <si>
    <t>唐懋</t>
  </si>
  <si>
    <t>黄公彝</t>
  </si>
  <si>
    <t>宋嘉诚</t>
  </si>
  <si>
    <t>杨欣悦</t>
  </si>
  <si>
    <t>杨嘉成</t>
  </si>
  <si>
    <t>广东技术师范大学</t>
  </si>
  <si>
    <t>一路向北</t>
  </si>
  <si>
    <t>刘克江</t>
  </si>
  <si>
    <t>庄鑫财</t>
  </si>
  <si>
    <t>房金城</t>
  </si>
  <si>
    <t>刘锴锴</t>
  </si>
  <si>
    <t>王耿生</t>
  </si>
  <si>
    <t>桂林信息科技学院</t>
  </si>
  <si>
    <t>桂信科鬼影三队</t>
  </si>
  <si>
    <t>蒋红梅</t>
  </si>
  <si>
    <t>汪淑贤</t>
  </si>
  <si>
    <t>韦尚良</t>
  </si>
  <si>
    <t>滕开淼</t>
  </si>
  <si>
    <t>徐炜捷</t>
  </si>
  <si>
    <t>华中科技大学</t>
  </si>
  <si>
    <t>华中科技大学折线电磁一队</t>
  </si>
  <si>
    <t>何顶新</t>
  </si>
  <si>
    <t>俞耀文</t>
  </si>
  <si>
    <t>欧阳嘉怡</t>
  </si>
  <si>
    <t>余秋霆</t>
  </si>
  <si>
    <t>高圣翔</t>
  </si>
  <si>
    <t>深圳职业技术大学</t>
  </si>
  <si>
    <t>尼古丁真</t>
  </si>
  <si>
    <t>王璟</t>
  </si>
  <si>
    <t>张凯</t>
  </si>
  <si>
    <t>王华燊</t>
  </si>
  <si>
    <t>谢家豪</t>
  </si>
  <si>
    <t>林佳伟</t>
  </si>
  <si>
    <t>江汉大学</t>
  </si>
  <si>
    <t>缘怀-干饭不掉队</t>
  </si>
  <si>
    <t>于军</t>
  </si>
  <si>
    <t>周荣政</t>
  </si>
  <si>
    <t>乔靖婷</t>
  </si>
  <si>
    <t>胡丽娟</t>
  </si>
  <si>
    <t>林灿</t>
  </si>
  <si>
    <t>武汉工程大学邮电与信息工程学院</t>
  </si>
  <si>
    <t>三只虾头蝻</t>
  </si>
  <si>
    <t>尤洋</t>
  </si>
  <si>
    <t>刘璐玲</t>
  </si>
  <si>
    <t>叶领</t>
  </si>
  <si>
    <t>胡满</t>
  </si>
  <si>
    <t>李昌煜</t>
  </si>
  <si>
    <t>湖南科技大学</t>
  </si>
  <si>
    <t>元气柚子队</t>
  </si>
  <si>
    <t>李沛</t>
  </si>
  <si>
    <t>曾照福</t>
  </si>
  <si>
    <t>吴琦</t>
  </si>
  <si>
    <t>资成香</t>
  </si>
  <si>
    <t>黄秋枫</t>
  </si>
  <si>
    <t>国防科技大学</t>
  </si>
  <si>
    <t>史美萍</t>
  </si>
  <si>
    <t>李健</t>
  </si>
  <si>
    <t>张硕</t>
  </si>
  <si>
    <t>聂颖桢</t>
  </si>
  <si>
    <t>谢宇洋</t>
  </si>
  <si>
    <t>集美大学诚毅学院</t>
  </si>
  <si>
    <t>深闳悟昼</t>
  </si>
  <si>
    <t>郑新旺</t>
  </si>
  <si>
    <t>黄艺馨</t>
  </si>
  <si>
    <t>周仕哲</t>
  </si>
  <si>
    <t>吴璧權</t>
  </si>
  <si>
    <t>黄俊诚</t>
  </si>
  <si>
    <t>华南理工大学</t>
  </si>
  <si>
    <t>华南理工大学-墨阳队</t>
  </si>
  <si>
    <t>陈安</t>
  </si>
  <si>
    <t>许霁玮</t>
  </si>
  <si>
    <t>陈滨</t>
  </si>
  <si>
    <t>鲁子杨</t>
  </si>
  <si>
    <t>桂林电子科技大学</t>
  </si>
  <si>
    <t>EZ</t>
  </si>
  <si>
    <t>张琦</t>
  </si>
  <si>
    <t>罗瀛</t>
  </si>
  <si>
    <t>刘龙耿</t>
  </si>
  <si>
    <t>曾振康</t>
  </si>
  <si>
    <t>张斌成</t>
  </si>
  <si>
    <t>湖南工业大学</t>
  </si>
  <si>
    <t>非常3+2</t>
  </si>
  <si>
    <t>柴瑞普</t>
  </si>
  <si>
    <t>刘媛</t>
  </si>
  <si>
    <t>阳文豪</t>
  </si>
  <si>
    <t>华南农业大学珠江学院</t>
  </si>
  <si>
    <t>PID别和我作队</t>
  </si>
  <si>
    <t>李金灿</t>
  </si>
  <si>
    <t>冯贵斌</t>
  </si>
  <si>
    <t>陈泽楷</t>
  </si>
  <si>
    <t>刘福贵</t>
  </si>
  <si>
    <t>王奕婷</t>
  </si>
  <si>
    <t>广州城市理工学院</t>
  </si>
  <si>
    <t>冒险队</t>
  </si>
  <si>
    <t>缪文南</t>
  </si>
  <si>
    <t>曹英烈</t>
  </si>
  <si>
    <t>张远聪</t>
  </si>
  <si>
    <t>李伟鑫</t>
  </si>
  <si>
    <t>马腾</t>
  </si>
  <si>
    <t>广州大学</t>
  </si>
  <si>
    <t>电磁组</t>
  </si>
  <si>
    <t>张倩</t>
  </si>
  <si>
    <t>韩晓英</t>
  </si>
  <si>
    <t>黄咏诗</t>
  </si>
  <si>
    <t>姜宇涛</t>
  </si>
  <si>
    <t>何家炜</t>
  </si>
  <si>
    <t>湖北工程学院</t>
  </si>
  <si>
    <t>李卫中</t>
  </si>
  <si>
    <t>张升义</t>
  </si>
  <si>
    <t>余果</t>
  </si>
  <si>
    <t>牛昊</t>
  </si>
  <si>
    <t>李攀源</t>
  </si>
  <si>
    <t>湖北汽车工业学院</t>
  </si>
  <si>
    <t>余朝军</t>
  </si>
  <si>
    <t>刘珂路</t>
  </si>
  <si>
    <t>郭苗苗</t>
  </si>
  <si>
    <t>巴文茜</t>
  </si>
  <si>
    <t>王文博</t>
  </si>
  <si>
    <t>湘潭大学</t>
  </si>
  <si>
    <t>甘文崔</t>
  </si>
  <si>
    <t>喻飞</t>
  </si>
  <si>
    <t>吴泓润</t>
  </si>
  <si>
    <t>戴宇涵</t>
  </si>
  <si>
    <t>叶鹏翔</t>
  </si>
  <si>
    <t>张榕城</t>
  </si>
  <si>
    <t>广东工业大学</t>
  </si>
  <si>
    <t>高速动集队</t>
  </si>
  <si>
    <t>王日明</t>
  </si>
  <si>
    <t>申柏华</t>
  </si>
  <si>
    <t>孙鲁豫</t>
  </si>
  <si>
    <t>周诺</t>
  </si>
  <si>
    <t>袁文滔</t>
  </si>
  <si>
    <t>龙岩学院</t>
  </si>
  <si>
    <t>奇迈问鼎队</t>
  </si>
  <si>
    <t>王悦新</t>
  </si>
  <si>
    <t>卢玮</t>
  </si>
  <si>
    <t>高伟坪</t>
  </si>
  <si>
    <t>阙树斌</t>
  </si>
  <si>
    <t>潘光俭</t>
  </si>
  <si>
    <t>北京理工大学珠海学院</t>
  </si>
  <si>
    <t>毅恒-就这样拿下队</t>
  </si>
  <si>
    <t>陈淑芬</t>
  </si>
  <si>
    <t>杨本溪</t>
  </si>
  <si>
    <t>陈利佳</t>
  </si>
  <si>
    <t>黄迪</t>
  </si>
  <si>
    <t>肖泽坪</t>
  </si>
  <si>
    <t>厦门大学嘉庚学院</t>
  </si>
  <si>
    <t>南鸿逐风</t>
  </si>
  <si>
    <t>刘萍</t>
  </si>
  <si>
    <t>康恺</t>
  </si>
  <si>
    <t>蔡锦文</t>
  </si>
  <si>
    <t>郑惟杭</t>
  </si>
  <si>
    <t>张世诚</t>
  </si>
  <si>
    <t>广东海洋大学</t>
  </si>
  <si>
    <t>秋海棠队</t>
  </si>
  <si>
    <t>徐今强</t>
  </si>
  <si>
    <t>赖华东</t>
  </si>
  <si>
    <t>陈东林</t>
  </si>
  <si>
    <t>李旭圣</t>
  </si>
  <si>
    <t>刘旭东</t>
  </si>
  <si>
    <t>武汉理工大学</t>
  </si>
  <si>
    <t>武理三轮</t>
  </si>
  <si>
    <t>邹斌</t>
  </si>
  <si>
    <t>王海强</t>
  </si>
  <si>
    <t>林冠铮</t>
  </si>
  <si>
    <t>李章琦</t>
  </si>
  <si>
    <t>长沙理工大学</t>
  </si>
  <si>
    <t>刀锋企鹅小队</t>
  </si>
  <si>
    <t>刘文正</t>
  </si>
  <si>
    <t>刘理</t>
  </si>
  <si>
    <t>何家兴</t>
  </si>
  <si>
    <t>李良齐</t>
  </si>
  <si>
    <t>沈垚</t>
  </si>
  <si>
    <t>福州大学</t>
  </si>
  <si>
    <t>爱终将会来临对不队</t>
  </si>
  <si>
    <t>蔡逢煌</t>
  </si>
  <si>
    <t>王武</t>
  </si>
  <si>
    <t>曾祉晴</t>
  </si>
  <si>
    <t>林雨荦</t>
  </si>
  <si>
    <t>洪国泰</t>
  </si>
  <si>
    <t>广州新华学院</t>
  </si>
  <si>
    <t>新华电磁A队</t>
  </si>
  <si>
    <t>叶文圳</t>
  </si>
  <si>
    <t>何忠礼</t>
  </si>
  <si>
    <t>郑怡</t>
  </si>
  <si>
    <t>谢信波</t>
  </si>
  <si>
    <t>欧基鑫</t>
  </si>
  <si>
    <t>湘潭大学兴湘学院</t>
  </si>
  <si>
    <t>兔子跑跑</t>
  </si>
  <si>
    <t>吴亚联</t>
  </si>
  <si>
    <t>胡洪波</t>
  </si>
  <si>
    <t>段涛</t>
  </si>
  <si>
    <t>毕鹏飞</t>
  </si>
  <si>
    <t>刘雨扬</t>
  </si>
  <si>
    <t>广东东软学院</t>
  </si>
  <si>
    <t>宝宝巴士</t>
  </si>
  <si>
    <t>陈华</t>
  </si>
  <si>
    <t>林瑾</t>
  </si>
  <si>
    <t>邵粲</t>
  </si>
  <si>
    <t>张均</t>
  </si>
  <si>
    <t>海底小纵队</t>
  </si>
  <si>
    <t>李国城</t>
  </si>
  <si>
    <t>蔡旭东</t>
  </si>
  <si>
    <t>万雪琦</t>
  </si>
  <si>
    <t>方锐伟</t>
  </si>
  <si>
    <t>苏锴埼</t>
  </si>
  <si>
    <t>南宁理工学院</t>
  </si>
  <si>
    <t>电击小子</t>
  </si>
  <si>
    <t>张荣海</t>
  </si>
  <si>
    <t>张翠</t>
  </si>
  <si>
    <t>潘贞钰</t>
  </si>
  <si>
    <t>谢逸夫</t>
  </si>
  <si>
    <t>谢贤聪</t>
  </si>
  <si>
    <t>厦门大学</t>
  </si>
  <si>
    <t>南强至知</t>
  </si>
  <si>
    <t>岑志龙</t>
  </si>
  <si>
    <t>邵桂芳</t>
  </si>
  <si>
    <t>丁晖阳</t>
  </si>
  <si>
    <t>陈骏鑫</t>
  </si>
  <si>
    <t>李茵</t>
  </si>
  <si>
    <t>湖南工业大学科技学院</t>
  </si>
  <si>
    <t>夏玲</t>
  </si>
  <si>
    <t>龙斌宇</t>
  </si>
  <si>
    <t>朱佳瑜</t>
  </si>
  <si>
    <t>唐昊</t>
  </si>
  <si>
    <t>哈尔滨工业大学（深圳）</t>
  </si>
  <si>
    <t>南工绝影9队</t>
  </si>
  <si>
    <t>葛亚明</t>
  </si>
  <si>
    <t>苗志怀</t>
  </si>
  <si>
    <t>邵怡心</t>
  </si>
  <si>
    <t>游志楠</t>
  </si>
  <si>
    <t>李鑫</t>
  </si>
  <si>
    <t>长沙理工大学城南学院</t>
  </si>
  <si>
    <t>厂里打螺丝队</t>
  </si>
  <si>
    <t>郑斌</t>
  </si>
  <si>
    <t>周丰涛</t>
  </si>
  <si>
    <t>李俊杰</t>
  </si>
  <si>
    <t>深圳大学</t>
  </si>
  <si>
    <t>上分队</t>
  </si>
  <si>
    <t>余得贵</t>
  </si>
  <si>
    <t>白小山</t>
  </si>
  <si>
    <t>林泓劭</t>
  </si>
  <si>
    <t>何梓江</t>
  </si>
  <si>
    <t>湖北工程学院新技术学院</t>
  </si>
  <si>
    <t>狂飙·代码有什么不队</t>
  </si>
  <si>
    <t>丁岩岩</t>
  </si>
  <si>
    <t>来爱华</t>
  </si>
  <si>
    <t>杨杰</t>
  </si>
  <si>
    <t>王华坤</t>
  </si>
  <si>
    <t>邹雨成</t>
  </si>
  <si>
    <t>吉首大学</t>
  </si>
  <si>
    <t>跑快快</t>
  </si>
  <si>
    <t>张银行</t>
  </si>
  <si>
    <t>马广志</t>
  </si>
  <si>
    <t>阳雄</t>
  </si>
  <si>
    <t>闽南理工学院</t>
  </si>
  <si>
    <t>低压气旋</t>
  </si>
  <si>
    <t>施勇猛</t>
  </si>
  <si>
    <t>杨明杰</t>
  </si>
  <si>
    <t>吴智宇</t>
  </si>
  <si>
    <t>陈毅莹</t>
  </si>
  <si>
    <t>叶涵</t>
  </si>
  <si>
    <t>广州理工学院</t>
  </si>
  <si>
    <t>逐刻二队</t>
  </si>
  <si>
    <t>吴德林</t>
  </si>
  <si>
    <t>龚凡</t>
  </si>
  <si>
    <t>郭佳乐</t>
  </si>
  <si>
    <t>詹辉炯</t>
  </si>
  <si>
    <t>高镖洋</t>
  </si>
  <si>
    <t>三明学院</t>
  </si>
  <si>
    <t>多加香菜</t>
  </si>
  <si>
    <t>陈刚</t>
  </si>
  <si>
    <t>武蕾</t>
  </si>
  <si>
    <t>张伟兴</t>
  </si>
  <si>
    <t>林景钊</t>
  </si>
  <si>
    <t>湖北理工学院</t>
  </si>
  <si>
    <t>自爆卡车队</t>
  </si>
  <si>
    <t>王培玲</t>
  </si>
  <si>
    <t>倪登科</t>
  </si>
  <si>
    <t>谢志铭</t>
  </si>
  <si>
    <t>黄达</t>
  </si>
  <si>
    <t>李俊科</t>
  </si>
  <si>
    <t>湛江科技学院</t>
  </si>
  <si>
    <t>白菜豆腐</t>
  </si>
  <si>
    <t>李春杏</t>
  </si>
  <si>
    <t>苏赐民</t>
  </si>
  <si>
    <t>苏聪宇</t>
  </si>
  <si>
    <t>贺涛</t>
  </si>
  <si>
    <t>朱英豪</t>
  </si>
  <si>
    <t>海南大学</t>
  </si>
  <si>
    <t>A大有狙别队</t>
  </si>
  <si>
    <t>李创</t>
  </si>
  <si>
    <t>钱呈</t>
  </si>
  <si>
    <t>袁蕴</t>
  </si>
  <si>
    <t>陈雨杰</t>
  </si>
  <si>
    <t>雷俊喆</t>
  </si>
  <si>
    <t>武汉华夏理工学院</t>
  </si>
  <si>
    <t>天翊队</t>
  </si>
  <si>
    <t>李媛</t>
  </si>
  <si>
    <t>王建美</t>
  </si>
  <si>
    <t>刘超</t>
  </si>
  <si>
    <t>康永祯</t>
  </si>
  <si>
    <t>苏琪</t>
  </si>
  <si>
    <t>韶关学院</t>
  </si>
  <si>
    <t>韶华-三驴蹦子</t>
  </si>
  <si>
    <t>曹鹏</t>
  </si>
  <si>
    <t>张小芳</t>
  </si>
  <si>
    <t>宋美莹</t>
  </si>
  <si>
    <t>李小薇</t>
  </si>
  <si>
    <t>陈春江</t>
  </si>
  <si>
    <t>五邑大学</t>
  </si>
  <si>
    <t>不知道叫什么队</t>
  </si>
  <si>
    <t>龙佳乐</t>
  </si>
  <si>
    <t>林倩晴</t>
  </si>
  <si>
    <t>薛慧敏</t>
  </si>
  <si>
    <t>黄玥滢</t>
  </si>
  <si>
    <t>简嘉辉</t>
  </si>
  <si>
    <t>湖南农业大学</t>
  </si>
  <si>
    <t>湘农电磁组</t>
  </si>
  <si>
    <t>刘波</t>
  </si>
  <si>
    <t>李静</t>
  </si>
  <si>
    <t>邓飞宇</t>
  </si>
  <si>
    <t>罗文倩</t>
  </si>
  <si>
    <t>广州南方学院</t>
  </si>
  <si>
    <t>狮岭山</t>
  </si>
  <si>
    <t>黄家晖</t>
  </si>
  <si>
    <t>聂影影</t>
  </si>
  <si>
    <t>余源燊</t>
  </si>
  <si>
    <t>黄志仕</t>
  </si>
  <si>
    <t>何俊强</t>
  </si>
  <si>
    <t>广州软件学院</t>
  </si>
  <si>
    <t>广软四队</t>
  </si>
  <si>
    <t>孙伟</t>
  </si>
  <si>
    <t>陈华珍</t>
  </si>
  <si>
    <t>黄嘉仪</t>
  </si>
  <si>
    <t>叶小玲</t>
  </si>
  <si>
    <t>南华大学</t>
  </si>
  <si>
    <t>雁城电磁1队</t>
  </si>
  <si>
    <t>刘冲</t>
  </si>
  <si>
    <t>贾星蓓</t>
  </si>
  <si>
    <t>丁妮婕</t>
  </si>
  <si>
    <t>袁超</t>
  </si>
  <si>
    <t>彭俊禹</t>
  </si>
  <si>
    <t>广州番禺职业技术学院</t>
  </si>
  <si>
    <t>王燊</t>
  </si>
  <si>
    <t>吴泽鹏</t>
  </si>
  <si>
    <t>张紫瑶</t>
  </si>
  <si>
    <t>陈林锋</t>
  </si>
  <si>
    <t>陈锦鹏</t>
  </si>
  <si>
    <t>武汉工程大学</t>
  </si>
  <si>
    <t>奇迹行者队</t>
  </si>
  <si>
    <t>苏文静</t>
  </si>
  <si>
    <t>朱琥</t>
  </si>
  <si>
    <t>刘柏宏</t>
  </si>
  <si>
    <t>马东辉</t>
  </si>
  <si>
    <t>彭伟强</t>
  </si>
  <si>
    <t>海南热带海洋学院</t>
  </si>
  <si>
    <t>Lychee2</t>
  </si>
  <si>
    <t>崔永新</t>
  </si>
  <si>
    <t>黎斌</t>
  </si>
  <si>
    <t>宁子岳</t>
  </si>
  <si>
    <t>孙碧漪</t>
  </si>
  <si>
    <t>李忠贤</t>
  </si>
  <si>
    <t>广东科学技术职业学院</t>
  </si>
  <si>
    <t>刘洪明</t>
  </si>
  <si>
    <t>胡红坡</t>
  </si>
  <si>
    <t>许秋彬</t>
  </si>
  <si>
    <t>邬传俊</t>
  </si>
  <si>
    <t>覃浩棋</t>
  </si>
  <si>
    <t>肇庆学院</t>
  </si>
  <si>
    <t>BAN</t>
  </si>
  <si>
    <t>王丹</t>
  </si>
  <si>
    <t>陈家泓</t>
  </si>
  <si>
    <t>赵伟利</t>
  </si>
  <si>
    <t>陈思谊</t>
  </si>
  <si>
    <t>襄阳汽车职业技术学院</t>
  </si>
  <si>
    <t>南领风</t>
  </si>
  <si>
    <t>马安朋</t>
  </si>
  <si>
    <t>左小勇</t>
  </si>
  <si>
    <t>黄曦</t>
  </si>
  <si>
    <t>中南民族大学</t>
  </si>
  <si>
    <t>一研为定</t>
  </si>
  <si>
    <t>何秀权</t>
  </si>
  <si>
    <t>朱宗晓</t>
  </si>
  <si>
    <t>赵博文</t>
  </si>
  <si>
    <t>张宇钒</t>
  </si>
  <si>
    <t>兰诗云</t>
  </si>
  <si>
    <t>中国地质大学（武汉）</t>
  </si>
  <si>
    <t>2024地大凌风队</t>
  </si>
  <si>
    <t>赵娟</t>
  </si>
  <si>
    <t>李杏梅</t>
  </si>
  <si>
    <t>冯彬</t>
  </si>
  <si>
    <t>周瞳</t>
  </si>
  <si>
    <t>尤绍烽</t>
  </si>
  <si>
    <t>湖北文理学院理工学院</t>
  </si>
  <si>
    <t>懒羊羊说的队</t>
  </si>
  <si>
    <t>陈新达</t>
  </si>
  <si>
    <t>刘绍丽</t>
  </si>
  <si>
    <t>王新宇</t>
  </si>
  <si>
    <t>骆雨顺</t>
  </si>
  <si>
    <t>董智鹏</t>
  </si>
  <si>
    <t>电子科技大学中山学院</t>
  </si>
  <si>
    <t>莲峰五队</t>
  </si>
  <si>
    <t>钟远平</t>
  </si>
  <si>
    <t>宁林</t>
  </si>
  <si>
    <t>林晓填</t>
  </si>
  <si>
    <t>邓颐宁</t>
  </si>
  <si>
    <t>李春锐</t>
  </si>
  <si>
    <t>张美霞</t>
  </si>
  <si>
    <t>秦显峰</t>
  </si>
  <si>
    <t>陈旗</t>
  </si>
  <si>
    <t>湖南涉外经济学院</t>
  </si>
  <si>
    <t>南风起</t>
  </si>
  <si>
    <t>黄科</t>
  </si>
  <si>
    <t>李刚</t>
  </si>
  <si>
    <t>曹旺</t>
  </si>
  <si>
    <t>向昊</t>
  </si>
  <si>
    <t>李仁博</t>
  </si>
  <si>
    <t>中山大学</t>
  </si>
  <si>
    <t>耐撞王号</t>
  </si>
  <si>
    <t>陈翔</t>
  </si>
  <si>
    <t>舒丁畅</t>
  </si>
  <si>
    <t>潘立伟</t>
  </si>
  <si>
    <t>刘世杰</t>
  </si>
  <si>
    <t>武汉商学院</t>
  </si>
  <si>
    <t>混子队</t>
  </si>
  <si>
    <t>吴先焕</t>
  </si>
  <si>
    <t>姚层林</t>
  </si>
  <si>
    <t>陈升宇</t>
  </si>
  <si>
    <t>赵天</t>
  </si>
  <si>
    <t>杨蒙宇</t>
  </si>
  <si>
    <t>湖北汽车工业学院科技学院</t>
  </si>
  <si>
    <t>Org队</t>
  </si>
  <si>
    <t>方胜利</t>
  </si>
  <si>
    <t>王龙</t>
  </si>
  <si>
    <t>刘天</t>
  </si>
  <si>
    <t>苏龙飞</t>
  </si>
  <si>
    <t>徐豪</t>
  </si>
  <si>
    <t>广西科技大学</t>
  </si>
  <si>
    <t>这俩肾装的不队</t>
  </si>
  <si>
    <t>丛佩超</t>
  </si>
  <si>
    <t>刘文艺</t>
  </si>
  <si>
    <t>涂遥东</t>
  </si>
  <si>
    <t>李汉业</t>
  </si>
  <si>
    <t>卢丽丹</t>
  </si>
  <si>
    <t>广州城建职业学院</t>
  </si>
  <si>
    <t>郭昊</t>
  </si>
  <si>
    <t>罗志伟</t>
  </si>
  <si>
    <t>何烽华</t>
  </si>
  <si>
    <t>黄晓曼</t>
  </si>
  <si>
    <t>蒲维</t>
  </si>
  <si>
    <t>闽南师范大学</t>
  </si>
  <si>
    <t>小兵德队</t>
  </si>
  <si>
    <t>许艳萍</t>
  </si>
  <si>
    <t>王辉</t>
  </si>
  <si>
    <t>朱恩晓</t>
  </si>
  <si>
    <t>杨雪冰</t>
  </si>
  <si>
    <t>张继德</t>
  </si>
  <si>
    <t>武汉纺织大学</t>
  </si>
  <si>
    <t>家人们谁懂队</t>
  </si>
  <si>
    <t>陈旭辉</t>
  </si>
  <si>
    <t>梁晶</t>
  </si>
  <si>
    <t>陈佳佳</t>
  </si>
  <si>
    <t>陈富军</t>
  </si>
  <si>
    <t>殷世豪</t>
  </si>
  <si>
    <t>中南大学</t>
  </si>
  <si>
    <t>比亚迪寅虎2024</t>
  </si>
  <si>
    <t>梁步阁</t>
  </si>
  <si>
    <t>王春生</t>
  </si>
  <si>
    <t>王梓屹</t>
  </si>
  <si>
    <t>毛李贝尔</t>
  </si>
  <si>
    <t>刘帅男</t>
  </si>
  <si>
    <t>广州华立学院</t>
  </si>
  <si>
    <t>给你磕一个求你跑队</t>
  </si>
  <si>
    <t>朱颖</t>
  </si>
  <si>
    <t>莫浩明</t>
  </si>
  <si>
    <t>谢嘉俊</t>
  </si>
  <si>
    <t>张煜樊</t>
  </si>
  <si>
    <t>张玉颖</t>
  </si>
  <si>
    <t>广东白云学院</t>
  </si>
  <si>
    <t>广白飞车队</t>
  </si>
  <si>
    <t>高胜辉</t>
  </si>
  <si>
    <t>赵旭</t>
  </si>
  <si>
    <t>王玥瑶</t>
  </si>
  <si>
    <t>魏荣权</t>
  </si>
  <si>
    <t>何志扬</t>
  </si>
  <si>
    <t>湖北文理学院</t>
  </si>
  <si>
    <t>湖文三顾七队</t>
  </si>
  <si>
    <t>齐家敏</t>
  </si>
  <si>
    <t>吴飞逸</t>
  </si>
  <si>
    <t>匡洪金</t>
  </si>
  <si>
    <t>孙通海</t>
  </si>
  <si>
    <t>广东工商职业技术大学</t>
  </si>
  <si>
    <t>RoboGo</t>
  </si>
  <si>
    <t>黄健辉</t>
  </si>
  <si>
    <t>李树鸿</t>
  </si>
  <si>
    <t>蔡瑞麟</t>
  </si>
  <si>
    <t>晏佳骏</t>
  </si>
  <si>
    <t>闫昊辰</t>
  </si>
  <si>
    <t>武汉纺织大学外经贸学院</t>
  </si>
  <si>
    <t>对对队</t>
  </si>
  <si>
    <t>王慧</t>
  </si>
  <si>
    <t>沈凌枫</t>
  </si>
  <si>
    <t>陈铭鸿</t>
  </si>
  <si>
    <t>郑铭润</t>
  </si>
  <si>
    <t>郑林凯</t>
  </si>
  <si>
    <t>黄珑</t>
  </si>
  <si>
    <t>中南林业科技大学</t>
  </si>
  <si>
    <t>DDDU</t>
  </si>
  <si>
    <t>周凯</t>
  </si>
  <si>
    <t>崔祥波</t>
  </si>
  <si>
    <t>李文超</t>
  </si>
  <si>
    <t>舒奇</t>
  </si>
  <si>
    <t>冉蓉</t>
  </si>
  <si>
    <t>集美大学</t>
  </si>
  <si>
    <t>少年先疯队</t>
  </si>
  <si>
    <t>黄际乐</t>
  </si>
  <si>
    <t>何维</t>
  </si>
  <si>
    <t>彭晋轩</t>
  </si>
  <si>
    <t>吴佳玲</t>
  </si>
  <si>
    <t>韦雯奕</t>
  </si>
  <si>
    <t>湖北科技学院</t>
  </si>
  <si>
    <t>大灰狼</t>
  </si>
  <si>
    <t>邓方雄</t>
  </si>
  <si>
    <t>姜灿</t>
  </si>
  <si>
    <t>汤光成</t>
  </si>
  <si>
    <t>李国伟</t>
  </si>
  <si>
    <t>陈若冰</t>
  </si>
  <si>
    <t>湖北师范大学</t>
  </si>
  <si>
    <t>追风逐日队</t>
  </si>
  <si>
    <t>徐丰</t>
  </si>
  <si>
    <t>胡惠敏</t>
  </si>
  <si>
    <t>曾智林</t>
  </si>
  <si>
    <t>赵修康</t>
  </si>
  <si>
    <t>郭毅</t>
  </si>
  <si>
    <t>疾运畅羽</t>
  </si>
  <si>
    <t>朱小春</t>
  </si>
  <si>
    <t>周晓婷</t>
  </si>
  <si>
    <t>吴丙苧</t>
  </si>
  <si>
    <t>张露莹</t>
  </si>
  <si>
    <t>武汉工商学院</t>
  </si>
  <si>
    <t>雄志于飞</t>
  </si>
  <si>
    <t>曾鹤琼</t>
  </si>
  <si>
    <t>薛莲</t>
  </si>
  <si>
    <t>黄超</t>
  </si>
  <si>
    <t>黄磊</t>
  </si>
  <si>
    <t>唐冬阳</t>
  </si>
  <si>
    <t>湖南电气职业技术学院</t>
  </si>
  <si>
    <t>向晖</t>
  </si>
  <si>
    <t>石琼</t>
  </si>
  <si>
    <t>贺荣隆</t>
  </si>
  <si>
    <t>邓谋策</t>
  </si>
  <si>
    <t>王舒宁</t>
  </si>
  <si>
    <t>汕头大学</t>
  </si>
  <si>
    <t>STU_NEO</t>
  </si>
  <si>
    <t>徐春莺</t>
  </si>
  <si>
    <t>张桂珊</t>
  </si>
  <si>
    <t>温赋祥</t>
  </si>
  <si>
    <t>张东财</t>
  </si>
  <si>
    <t>张亚婷</t>
  </si>
  <si>
    <t>湖北工业大学工程技术学院</t>
  </si>
  <si>
    <t>不知道啥队</t>
  </si>
  <si>
    <t>刘昌盛</t>
  </si>
  <si>
    <t>王凡</t>
  </si>
  <si>
    <t>黄翔</t>
  </si>
  <si>
    <t>杨骐玮</t>
  </si>
  <si>
    <t>夏文涛</t>
  </si>
  <si>
    <t>桂林航天工业学院</t>
  </si>
  <si>
    <t>智航闪电</t>
  </si>
  <si>
    <t>闫军</t>
  </si>
  <si>
    <t>万运斌</t>
  </si>
  <si>
    <t>胡栋圣</t>
  </si>
  <si>
    <t>徐培智</t>
  </si>
  <si>
    <t>林静怡</t>
  </si>
  <si>
    <t>海南科技职业大学</t>
  </si>
  <si>
    <t>跑得了队</t>
  </si>
  <si>
    <t>刘灵</t>
  </si>
  <si>
    <t>王月雷</t>
  </si>
  <si>
    <t>吴宗鸿</t>
  </si>
  <si>
    <t>翟芳艺</t>
  </si>
  <si>
    <t>刘舒聪</t>
  </si>
  <si>
    <t>广东科贸职业学院</t>
  </si>
  <si>
    <t>袁力</t>
  </si>
  <si>
    <t>李烁瀚</t>
  </si>
  <si>
    <t>邬杨晋</t>
  </si>
  <si>
    <t>崔伟杰</t>
  </si>
  <si>
    <t>莫家平</t>
  </si>
  <si>
    <t>宋宇宁</t>
  </si>
  <si>
    <t>舒卫涛</t>
  </si>
  <si>
    <t>张静怡</t>
  </si>
  <si>
    <t>湖南师范大学</t>
  </si>
  <si>
    <t>软件调不队</t>
  </si>
  <si>
    <t>兰浩</t>
  </si>
  <si>
    <t>张璐平</t>
  </si>
  <si>
    <t>姚宇彤</t>
  </si>
  <si>
    <t>贺喆昊</t>
  </si>
  <si>
    <t>刘毛华</t>
  </si>
  <si>
    <t>北部湾大学</t>
  </si>
  <si>
    <t>比亚迪丑牛2024</t>
  </si>
  <si>
    <t>王击</t>
  </si>
  <si>
    <t>廖琦</t>
  </si>
  <si>
    <t>贾金茂</t>
  </si>
  <si>
    <t>杨宇恒</t>
  </si>
  <si>
    <t>毅恒-跟着大部队</t>
  </si>
  <si>
    <t>孟颖</t>
  </si>
  <si>
    <t>陈嘉玲</t>
  </si>
  <si>
    <t>罗家凯</t>
  </si>
  <si>
    <t>陈维维</t>
  </si>
  <si>
    <t>钟汝均</t>
  </si>
  <si>
    <t>一行也能跑</t>
  </si>
  <si>
    <t>周佳华</t>
  </si>
  <si>
    <t>林泽楷</t>
  </si>
  <si>
    <t>何立</t>
  </si>
  <si>
    <t>李宇杰</t>
  </si>
  <si>
    <t>巡逻队</t>
  </si>
  <si>
    <t>李家成</t>
  </si>
  <si>
    <t>张冰珂</t>
  </si>
  <si>
    <t>连灿城</t>
  </si>
  <si>
    <t>陈彦任</t>
  </si>
  <si>
    <t>李文豪</t>
  </si>
  <si>
    <t>华工白弧队</t>
  </si>
  <si>
    <t>邓晓燕</t>
  </si>
  <si>
    <t>肖锦峰</t>
  </si>
  <si>
    <t>邓榆川</t>
  </si>
  <si>
    <t>梁一航</t>
  </si>
  <si>
    <t>起航2024</t>
  </si>
  <si>
    <t>黄光亚</t>
  </si>
  <si>
    <t>张航</t>
  </si>
  <si>
    <t>吴辉传</t>
  </si>
  <si>
    <t>许家栌</t>
  </si>
  <si>
    <t>铁轶绝尘</t>
  </si>
  <si>
    <t>赵学军</t>
  </si>
  <si>
    <t>姜辉</t>
  </si>
  <si>
    <t>王俊琛</t>
  </si>
  <si>
    <t>杨家明</t>
  </si>
  <si>
    <t>李一诺</t>
  </si>
  <si>
    <t>Lychee3</t>
  </si>
  <si>
    <t>梁诚超</t>
  </si>
  <si>
    <t>叶尉呈</t>
  </si>
  <si>
    <t>王思羿</t>
  </si>
  <si>
    <t>二十四号officer</t>
  </si>
  <si>
    <t>黄梦圆</t>
  </si>
  <si>
    <t>李蕾</t>
  </si>
  <si>
    <t>胡文亮</t>
  </si>
  <si>
    <t>林伟滨</t>
  </si>
  <si>
    <t>雁城负压镜头二队</t>
  </si>
  <si>
    <t>李军红</t>
  </si>
  <si>
    <t>曾铁军</t>
  </si>
  <si>
    <t>张瑶</t>
  </si>
  <si>
    <t>宋岳强</t>
  </si>
  <si>
    <t>八点自由</t>
  </si>
  <si>
    <t>邓继翔</t>
  </si>
  <si>
    <t>欧南茜</t>
  </si>
  <si>
    <t>梁光耀</t>
  </si>
  <si>
    <t>无视风险继续安装</t>
  </si>
  <si>
    <t>李艳红</t>
  </si>
  <si>
    <t>陈里</t>
  </si>
  <si>
    <t>陈毅坤</t>
  </si>
  <si>
    <t>陈钢</t>
  </si>
  <si>
    <t>邓翔</t>
  </si>
  <si>
    <t>鸡米花</t>
  </si>
  <si>
    <t>陈新兵</t>
  </si>
  <si>
    <t>谢斌盛</t>
  </si>
  <si>
    <t>吕烨星</t>
  </si>
  <si>
    <t>彭培锋</t>
  </si>
  <si>
    <t>岑文翰</t>
  </si>
  <si>
    <t>南工绝影4队</t>
  </si>
  <si>
    <t>刘韬文</t>
  </si>
  <si>
    <t>赖永卓</t>
  </si>
  <si>
    <t>张辰毅</t>
  </si>
  <si>
    <t>能跑就是胜利✌</t>
  </si>
  <si>
    <t>陈华竣</t>
  </si>
  <si>
    <t>王红云</t>
  </si>
  <si>
    <t>吴浩锋</t>
  </si>
  <si>
    <t>柯东仪</t>
  </si>
  <si>
    <t>梁子圻</t>
  </si>
  <si>
    <t>呆呆队</t>
  </si>
  <si>
    <t>林冠宇</t>
  </si>
  <si>
    <t>驰野</t>
  </si>
  <si>
    <t>向礼丹</t>
  </si>
  <si>
    <t>杜若</t>
  </si>
  <si>
    <t>王嘉晟</t>
  </si>
  <si>
    <t>封鑫雨</t>
  </si>
  <si>
    <t>芦森玄烨</t>
  </si>
  <si>
    <t>厦门理工学院</t>
  </si>
  <si>
    <t>北辰山越野老兵20天二战CCD</t>
  </si>
  <si>
    <t>周承仙</t>
  </si>
  <si>
    <t>林倩闽</t>
  </si>
  <si>
    <t>苏怡鹏</t>
  </si>
  <si>
    <t>任涛</t>
  </si>
  <si>
    <t>聚星</t>
  </si>
  <si>
    <t>朱诗泉</t>
  </si>
  <si>
    <t>康全杰</t>
  </si>
  <si>
    <t>陆添浩</t>
  </si>
  <si>
    <t>游勇滨</t>
  </si>
  <si>
    <t>陈思毓</t>
  </si>
  <si>
    <t>亚历山大队</t>
  </si>
  <si>
    <t>谢冰怡</t>
  </si>
  <si>
    <t>杨怡洹</t>
  </si>
  <si>
    <t>晏泽龙</t>
  </si>
  <si>
    <t>纺大最速的传说</t>
  </si>
  <si>
    <t>吕润民</t>
  </si>
  <si>
    <t>韩青阳</t>
  </si>
  <si>
    <t>孙中华</t>
  </si>
  <si>
    <t>完赛队</t>
  </si>
  <si>
    <t>邹莹</t>
  </si>
  <si>
    <t>符恩选</t>
  </si>
  <si>
    <t>谢楼宇</t>
  </si>
  <si>
    <t>黄亦菲</t>
  </si>
  <si>
    <t>蓝电无极</t>
  </si>
  <si>
    <t>鲍富康</t>
  </si>
  <si>
    <t>王灿辉</t>
  </si>
  <si>
    <t>何云翔</t>
  </si>
  <si>
    <t>不孤湖的双双</t>
  </si>
  <si>
    <t>韦壹</t>
  </si>
  <si>
    <t>林绪东</t>
  </si>
  <si>
    <t>李顺吉</t>
  </si>
  <si>
    <t>卢颖</t>
  </si>
  <si>
    <t>李翰龙</t>
  </si>
  <si>
    <t>滴水blow</t>
  </si>
  <si>
    <t>张宇星</t>
  </si>
  <si>
    <t>李淑菲</t>
  </si>
  <si>
    <t>黄增林</t>
  </si>
  <si>
    <t>STC镜头一师</t>
  </si>
  <si>
    <t>杨晓杰</t>
  </si>
  <si>
    <t>刘鹏博</t>
  </si>
  <si>
    <t>谢宇航</t>
  </si>
  <si>
    <t>广传001</t>
  </si>
  <si>
    <t>邱广萍</t>
  </si>
  <si>
    <t>郭焰辉</t>
  </si>
  <si>
    <t>张佳航</t>
  </si>
  <si>
    <t>陈科宇</t>
  </si>
  <si>
    <t>李嘉辉</t>
  </si>
  <si>
    <t>智航星队</t>
  </si>
  <si>
    <t>李廷朋</t>
  </si>
  <si>
    <t>易吉良</t>
  </si>
  <si>
    <t>潘锦坤</t>
  </si>
  <si>
    <t>蒋芸芸</t>
  </si>
  <si>
    <t>皮祖忻</t>
  </si>
  <si>
    <t>逐速队</t>
  </si>
  <si>
    <t>郭雪峰</t>
  </si>
  <si>
    <t>吴小亮</t>
  </si>
  <si>
    <t>文焱</t>
  </si>
  <si>
    <t>胡涵议</t>
  </si>
  <si>
    <t>伏安测电组</t>
  </si>
  <si>
    <t>谢功威</t>
  </si>
  <si>
    <t>何淑菲</t>
  </si>
  <si>
    <t>王柏崇</t>
  </si>
  <si>
    <t>火鸡味锅巴</t>
  </si>
  <si>
    <t>黄小容</t>
  </si>
  <si>
    <t>郑晓龙</t>
  </si>
  <si>
    <t>董曦卓</t>
  </si>
  <si>
    <t>曾琦</t>
  </si>
  <si>
    <t>罗飞凡</t>
  </si>
  <si>
    <t>武理石楠花</t>
  </si>
  <si>
    <t>李天骐</t>
  </si>
  <si>
    <t>罗俊希</t>
  </si>
  <si>
    <t>李凯</t>
  </si>
  <si>
    <t>广西交通职业技术学院</t>
  </si>
  <si>
    <t>205无窗车队</t>
  </si>
  <si>
    <t>王天生</t>
  </si>
  <si>
    <t>陈德灯</t>
  </si>
  <si>
    <t>韦该东</t>
  </si>
  <si>
    <t>莫国庆</t>
  </si>
  <si>
    <t>梁发鑫</t>
  </si>
  <si>
    <t>新华镜头A队</t>
  </si>
  <si>
    <t>喻金</t>
  </si>
  <si>
    <t>蒋其臻</t>
  </si>
  <si>
    <t>王敷豪</t>
  </si>
  <si>
    <t>蕾蕾小车</t>
  </si>
  <si>
    <t>戴海燕</t>
  </si>
  <si>
    <t>李景彬</t>
  </si>
  <si>
    <t>张国庆</t>
  </si>
  <si>
    <t>雷蕾</t>
  </si>
  <si>
    <t>丘学之</t>
  </si>
  <si>
    <t>格物致知-你说得都队</t>
  </si>
  <si>
    <t>李钱光</t>
  </si>
  <si>
    <t>杨平俊</t>
  </si>
  <si>
    <t>廖睿翀</t>
  </si>
  <si>
    <t>夏子壮</t>
  </si>
  <si>
    <t>湖北第二师范学院</t>
  </si>
  <si>
    <t>驯龙高手</t>
  </si>
  <si>
    <t>冯国强</t>
  </si>
  <si>
    <t>徐桂敏</t>
  </si>
  <si>
    <t>谭昕杰</t>
  </si>
  <si>
    <t>王璐</t>
  </si>
  <si>
    <t>王顺权</t>
  </si>
  <si>
    <t>缘怀—这个镜头不太快</t>
  </si>
  <si>
    <t>任先平</t>
  </si>
  <si>
    <t>刘霞</t>
  </si>
  <si>
    <t>黎连奇</t>
  </si>
  <si>
    <t>章文欣</t>
  </si>
  <si>
    <t>向靖阳</t>
  </si>
  <si>
    <t>Mind Mover</t>
  </si>
  <si>
    <t>刘乐生</t>
  </si>
  <si>
    <t>汪宇康</t>
  </si>
  <si>
    <t>卢子瑞</t>
  </si>
  <si>
    <t>何思成</t>
  </si>
  <si>
    <t>霹雳火2024</t>
  </si>
  <si>
    <t>李家锐</t>
  </si>
  <si>
    <t>冯锦宇</t>
  </si>
  <si>
    <t>刘骏帆</t>
  </si>
  <si>
    <t>如翼</t>
  </si>
  <si>
    <t>刘遥</t>
  </si>
  <si>
    <t>谢炳昌</t>
  </si>
  <si>
    <t>杨昊林</t>
  </si>
  <si>
    <t>南工绝影5队</t>
  </si>
  <si>
    <t>张立</t>
  </si>
  <si>
    <t>吴俊炜</t>
  </si>
  <si>
    <t>刘浥</t>
  </si>
  <si>
    <t>任天禹</t>
  </si>
  <si>
    <t>卢怀诹</t>
  </si>
  <si>
    <t>RT1021之开元</t>
  </si>
  <si>
    <t>范文慧</t>
  </si>
  <si>
    <t>刘荣杰</t>
  </si>
  <si>
    <t>刘童</t>
  </si>
  <si>
    <t>李佳乐</t>
  </si>
  <si>
    <t>华工水心队</t>
  </si>
  <si>
    <t>刘欣宇</t>
  </si>
  <si>
    <t>何毅锋</t>
  </si>
  <si>
    <t>李伟祺</t>
  </si>
  <si>
    <t>领航</t>
  </si>
  <si>
    <t>郭星宇</t>
  </si>
  <si>
    <t>李喆</t>
  </si>
  <si>
    <t>卢坤</t>
  </si>
  <si>
    <t>夏一队</t>
  </si>
  <si>
    <t>蔡晓雯</t>
  </si>
  <si>
    <t>徐玲林</t>
  </si>
  <si>
    <t>曹聪</t>
  </si>
  <si>
    <t>蔡远禹</t>
  </si>
  <si>
    <t>杨庆冰</t>
  </si>
  <si>
    <t>林滢滢</t>
  </si>
  <si>
    <t>江苏虹</t>
  </si>
  <si>
    <t>王宇辉</t>
  </si>
  <si>
    <t>力创卷土重来</t>
  </si>
  <si>
    <t>丁善婷</t>
  </si>
  <si>
    <t>张博文</t>
  </si>
  <si>
    <t>陈天瑜</t>
  </si>
  <si>
    <t>谢作航</t>
  </si>
  <si>
    <t>芋泥啵啵队</t>
  </si>
  <si>
    <t>万振武</t>
  </si>
  <si>
    <t>黄靓</t>
  </si>
  <si>
    <t>夏凯锋</t>
  </si>
  <si>
    <t>叶子源</t>
  </si>
  <si>
    <t>吴鄢杰</t>
  </si>
  <si>
    <t>你说的队</t>
  </si>
  <si>
    <t>李淼林</t>
  </si>
  <si>
    <t>易汉卿</t>
  </si>
  <si>
    <t>曾洪俊</t>
  </si>
  <si>
    <t>梁彬蔚</t>
  </si>
  <si>
    <t>格物致知-自然选择队</t>
  </si>
  <si>
    <t>马洪华</t>
  </si>
  <si>
    <t>刘艳超</t>
  </si>
  <si>
    <t>黄一容</t>
  </si>
  <si>
    <t>任晓阳</t>
  </si>
  <si>
    <t>王福建</t>
  </si>
  <si>
    <t>深闳应龙</t>
  </si>
  <si>
    <t>杨璐</t>
  </si>
  <si>
    <t>范勇</t>
  </si>
  <si>
    <t>蔡宇航</t>
  </si>
  <si>
    <t>曾雅菲</t>
  </si>
  <si>
    <t>新华镜头C队</t>
  </si>
  <si>
    <t>袁讯</t>
  </si>
  <si>
    <t>凌文睿</t>
  </si>
  <si>
    <t>高靖灏</t>
  </si>
  <si>
    <t>林永豪</t>
  </si>
  <si>
    <t>绝队</t>
  </si>
  <si>
    <t>李冉</t>
  </si>
  <si>
    <t>郎帅君</t>
  </si>
  <si>
    <t>赵一玮</t>
  </si>
  <si>
    <t>北辰山镜头二队</t>
  </si>
  <si>
    <t>陈鹏</t>
  </si>
  <si>
    <t>芦炳煌</t>
  </si>
  <si>
    <t>俞承鑫</t>
  </si>
  <si>
    <t>郑林鹏</t>
  </si>
  <si>
    <t>比亚迪午马2024</t>
  </si>
  <si>
    <t>邹润民</t>
  </si>
  <si>
    <t>徐德刚</t>
  </si>
  <si>
    <t>盛世铭</t>
  </si>
  <si>
    <t>张逸祥</t>
  </si>
  <si>
    <t>张帆航</t>
  </si>
  <si>
    <t>东江-白凤</t>
  </si>
  <si>
    <t>茅云寿</t>
  </si>
  <si>
    <t>龙衍桥</t>
  </si>
  <si>
    <t>朱子博</t>
  </si>
  <si>
    <t>陈纯桢</t>
  </si>
  <si>
    <t>郁花唯文</t>
  </si>
  <si>
    <t>陈俊龙</t>
  </si>
  <si>
    <t>吴锡鸿</t>
  </si>
  <si>
    <t>吴万坚</t>
  </si>
  <si>
    <t>杨伟鸿</t>
  </si>
  <si>
    <t>湖北文理学院·</t>
  </si>
  <si>
    <t>湖文淡泊七队</t>
  </si>
  <si>
    <t>胡安正</t>
  </si>
  <si>
    <t>胡雪菲</t>
  </si>
  <si>
    <t>刘鹏程</t>
  </si>
  <si>
    <t>白艺豪</t>
  </si>
  <si>
    <t>喻文辉</t>
  </si>
  <si>
    <t>摄像头一师</t>
  </si>
  <si>
    <t>李瑞康</t>
  </si>
  <si>
    <t>欧闻博</t>
  </si>
  <si>
    <t>李璧宇</t>
  </si>
  <si>
    <t>湖科二队2024</t>
  </si>
  <si>
    <t>汪斯杰</t>
  </si>
  <si>
    <t>曾煜涛</t>
  </si>
  <si>
    <t>梁子毅</t>
  </si>
  <si>
    <t>珞珈-Tank</t>
  </si>
  <si>
    <t>专祥涛</t>
  </si>
  <si>
    <t>曹聪为</t>
  </si>
  <si>
    <t>叶顺</t>
  </si>
  <si>
    <t>张子怡</t>
  </si>
  <si>
    <t>桂信科鬼影一队</t>
  </si>
  <si>
    <t>黄鹏</t>
  </si>
  <si>
    <t>张嘉铭</t>
  </si>
  <si>
    <t>方承恩</t>
  </si>
  <si>
    <t>陈钿</t>
  </si>
  <si>
    <t>EOR-WARNIN</t>
  </si>
  <si>
    <t>寻佳威</t>
  </si>
  <si>
    <t>谢灿辉</t>
  </si>
  <si>
    <t>叶嘉豪</t>
  </si>
  <si>
    <t>TWU-华南虎</t>
  </si>
  <si>
    <t>周文烽</t>
  </si>
  <si>
    <t>谭子悦</t>
  </si>
  <si>
    <t>廖明鑫</t>
  </si>
  <si>
    <t>蓝电登峰3号</t>
  </si>
  <si>
    <t>杨倬</t>
  </si>
  <si>
    <t>骆训超</t>
  </si>
  <si>
    <t>杨明宇</t>
  </si>
  <si>
    <t>北辰山镜头一队</t>
  </si>
  <si>
    <t>卓志强</t>
  </si>
  <si>
    <t>苏丽欣</t>
  </si>
  <si>
    <t>杨崇炜</t>
  </si>
  <si>
    <t>李柯良</t>
  </si>
  <si>
    <t>公主请和老灯组队</t>
  </si>
  <si>
    <t>杜思颖</t>
  </si>
  <si>
    <t>黄宇靖</t>
  </si>
  <si>
    <t>胡枫桦</t>
  </si>
  <si>
    <t>南理清补凉</t>
  </si>
  <si>
    <t>闫世伟</t>
  </si>
  <si>
    <t>李思蓉</t>
  </si>
  <si>
    <t>吕敏萍</t>
  </si>
  <si>
    <t>李杰阳</t>
  </si>
  <si>
    <t>毅恒-深藏blue队</t>
  </si>
  <si>
    <t>邵立伟</t>
  </si>
  <si>
    <t>彭文亮</t>
  </si>
  <si>
    <t>吴一宁</t>
  </si>
  <si>
    <t>陈梓栎</t>
  </si>
  <si>
    <t>何枢炜</t>
  </si>
  <si>
    <t>厦门工学院</t>
  </si>
  <si>
    <t>氮化镓</t>
  </si>
  <si>
    <t>温玄</t>
  </si>
  <si>
    <t>田欣莹</t>
  </si>
  <si>
    <t>丘皓齐</t>
  </si>
  <si>
    <t>魏东煌</t>
  </si>
  <si>
    <t>郑佳宜</t>
  </si>
  <si>
    <t>林子以北</t>
  </si>
  <si>
    <t>段佳佳</t>
  </si>
  <si>
    <t>林扬鑫</t>
  </si>
  <si>
    <t>罗晋涛</t>
  </si>
  <si>
    <t>南工绝影8队</t>
  </si>
  <si>
    <t>欧禹希</t>
  </si>
  <si>
    <t>孟德宇</t>
  </si>
  <si>
    <t>王梓</t>
  </si>
  <si>
    <t>华阳一号</t>
  </si>
  <si>
    <t>丘昌鑫</t>
  </si>
  <si>
    <t>莫伟健</t>
  </si>
  <si>
    <t>张家驰</t>
  </si>
  <si>
    <t>曾子铭</t>
  </si>
  <si>
    <t>遇到困难睡大觉</t>
  </si>
  <si>
    <t>钟春良</t>
  </si>
  <si>
    <t>祁飞扬</t>
  </si>
  <si>
    <t>杨旭东</t>
  </si>
  <si>
    <t>焦珊</t>
  </si>
  <si>
    <t>剑舞轻尘</t>
  </si>
  <si>
    <t>蔡殷杰</t>
  </si>
  <si>
    <t>何建鑫</t>
  </si>
  <si>
    <t>韩雨</t>
  </si>
  <si>
    <t>点亮一颗MOS</t>
  </si>
  <si>
    <t>刘江华</t>
  </si>
  <si>
    <t>钟东</t>
  </si>
  <si>
    <t>朱家琛</t>
  </si>
  <si>
    <t>吴凯荣</t>
  </si>
  <si>
    <t>皮书乐</t>
  </si>
  <si>
    <t>莆田学院</t>
  </si>
  <si>
    <t>整点薯条队</t>
  </si>
  <si>
    <t>陈玮</t>
  </si>
  <si>
    <t>陈世恩</t>
  </si>
  <si>
    <t>李艺磊</t>
  </si>
  <si>
    <t>陈夕</t>
  </si>
  <si>
    <t>许培祥</t>
  </si>
  <si>
    <t>Initial D</t>
  </si>
  <si>
    <t>容启桓</t>
  </si>
  <si>
    <t>李鹏飞</t>
  </si>
  <si>
    <t>黄梓钊</t>
  </si>
  <si>
    <t>华科镜头一队</t>
  </si>
  <si>
    <t>徐金榜</t>
  </si>
  <si>
    <t>刘葵</t>
  </si>
  <si>
    <t>尹荷</t>
  </si>
  <si>
    <t>陈泓颖</t>
  </si>
  <si>
    <t>王海卓</t>
  </si>
  <si>
    <t>ZXZ</t>
  </si>
  <si>
    <t>张博</t>
  </si>
  <si>
    <t>曾黄涛</t>
  </si>
  <si>
    <t>许源</t>
  </si>
  <si>
    <t>湖理绫华</t>
  </si>
  <si>
    <t>袁焕</t>
  </si>
  <si>
    <t>肖凌俊</t>
  </si>
  <si>
    <t>刘君濠</t>
  </si>
  <si>
    <t>丁芃</t>
  </si>
  <si>
    <t>肖扬</t>
  </si>
  <si>
    <t>临时组</t>
  </si>
  <si>
    <t>何东</t>
  </si>
  <si>
    <t>张子涵</t>
  </si>
  <si>
    <t>粟东阳</t>
  </si>
  <si>
    <t>陈星宇</t>
  </si>
  <si>
    <t>Lychee1</t>
  </si>
  <si>
    <t>李崇强</t>
  </si>
  <si>
    <t>张语皓</t>
  </si>
  <si>
    <t>陈奕沁</t>
  </si>
  <si>
    <t>比亚迪未羊2024</t>
  </si>
  <si>
    <t>吴建好</t>
  </si>
  <si>
    <t>王雅琳</t>
  </si>
  <si>
    <t>周煋磊</t>
  </si>
  <si>
    <t>宋扬</t>
  </si>
  <si>
    <t>华工紫云队</t>
  </si>
  <si>
    <t>何东娇</t>
  </si>
  <si>
    <t>吴承浩</t>
  </si>
  <si>
    <t>钟祖健</t>
  </si>
  <si>
    <t>神车百炼</t>
  </si>
  <si>
    <t>林育华</t>
  </si>
  <si>
    <t>李俊</t>
  </si>
  <si>
    <t>许哲铭</t>
  </si>
  <si>
    <t>飞卡小超跑</t>
  </si>
  <si>
    <t>杨勇</t>
  </si>
  <si>
    <t>黄福</t>
  </si>
  <si>
    <t>乔雅</t>
  </si>
  <si>
    <t>张润男</t>
  </si>
  <si>
    <t>廖天林</t>
  </si>
  <si>
    <t>南鸿落絮</t>
  </si>
  <si>
    <t>吴天宝</t>
  </si>
  <si>
    <t>邱立恒</t>
  </si>
  <si>
    <t>卢星宇</t>
  </si>
  <si>
    <t>施皓天</t>
  </si>
  <si>
    <t>四蹦子</t>
  </si>
  <si>
    <t>吴嘉</t>
  </si>
  <si>
    <t>蓝加平</t>
  </si>
  <si>
    <t>李泓锦</t>
  </si>
  <si>
    <t>刘丽</t>
  </si>
  <si>
    <t>徐亚航</t>
  </si>
  <si>
    <t>两只黄李明翠柳必胜</t>
  </si>
  <si>
    <t>刘杰</t>
  </si>
  <si>
    <t>李明</t>
  </si>
  <si>
    <t>黄欣雨</t>
  </si>
  <si>
    <t>李必然</t>
  </si>
  <si>
    <t>武汉文理学院</t>
  </si>
  <si>
    <t>香橙特工</t>
  </si>
  <si>
    <t>韩彩霞</t>
  </si>
  <si>
    <t>叶玉杰</t>
  </si>
  <si>
    <t>邓元溪</t>
  </si>
  <si>
    <t>范军昊</t>
  </si>
  <si>
    <t>甘振涛</t>
  </si>
  <si>
    <t>野猪佩奇</t>
  </si>
  <si>
    <t>郑嘉</t>
  </si>
  <si>
    <t>田旭艳</t>
  </si>
  <si>
    <t>陈金升</t>
  </si>
  <si>
    <t>小白不白队</t>
  </si>
  <si>
    <t>蔡国俊</t>
  </si>
  <si>
    <t>胡宏</t>
  </si>
  <si>
    <t>魏云丰</t>
  </si>
  <si>
    <t>韶华-逐梦</t>
  </si>
  <si>
    <t>韩竺秦</t>
  </si>
  <si>
    <t>陈泽凯</t>
  </si>
  <si>
    <t>罗盛帆</t>
  </si>
  <si>
    <t>李杰健</t>
  </si>
  <si>
    <t>再眯一会队</t>
  </si>
  <si>
    <t>范健宇</t>
  </si>
  <si>
    <t>程隆双</t>
  </si>
  <si>
    <t>张雨豪</t>
  </si>
  <si>
    <t>陈超雄</t>
  </si>
  <si>
    <t>JSU少年先疯队</t>
  </si>
  <si>
    <t>汪旭明</t>
  </si>
  <si>
    <t>谭奕轩</t>
  </si>
  <si>
    <t>汪文涛</t>
  </si>
  <si>
    <t>李茗阳</t>
  </si>
  <si>
    <t>三个真正的鳗</t>
  </si>
  <si>
    <t>陈乔凌</t>
  </si>
  <si>
    <t>陈淏一</t>
  </si>
  <si>
    <t>唐晨</t>
  </si>
  <si>
    <t>狂飙·LLL队</t>
  </si>
  <si>
    <t>蒋成</t>
  </si>
  <si>
    <t>龙潇杨</t>
  </si>
  <si>
    <t>刘昊</t>
  </si>
  <si>
    <t>李任豪</t>
  </si>
  <si>
    <t>武昌理工学院</t>
  </si>
  <si>
    <t>智能之光队</t>
  </si>
  <si>
    <t>杨雪健</t>
  </si>
  <si>
    <t>贺照云</t>
  </si>
  <si>
    <t>肖颖航</t>
  </si>
  <si>
    <t>谭栋栋</t>
  </si>
  <si>
    <t>金柱</t>
  </si>
  <si>
    <t>小猫老弟</t>
  </si>
  <si>
    <t>张亚琛</t>
  </si>
  <si>
    <t>陈嘉骏</t>
  </si>
  <si>
    <t>吴丽勤</t>
  </si>
  <si>
    <t>黄志濠</t>
  </si>
  <si>
    <t>明镜组</t>
  </si>
  <si>
    <t>涂建</t>
  </si>
  <si>
    <t>刘朋</t>
  </si>
  <si>
    <t>赵文博</t>
  </si>
  <si>
    <t>王全喜</t>
  </si>
  <si>
    <t>逐刻一队</t>
  </si>
  <si>
    <t>郑奇</t>
  </si>
  <si>
    <t>饶佳瑶</t>
  </si>
  <si>
    <t>林敏慧</t>
  </si>
  <si>
    <t>广白摄像队</t>
  </si>
  <si>
    <t>吴华邦</t>
  </si>
  <si>
    <t>李志瀚</t>
  </si>
  <si>
    <t>徐伟城</t>
  </si>
  <si>
    <t>孤独的根号三</t>
  </si>
  <si>
    <t>杨雪健·</t>
  </si>
  <si>
    <t>刘逢刚</t>
  </si>
  <si>
    <t>徐明阳</t>
  </si>
  <si>
    <t>张勇俊</t>
  </si>
  <si>
    <t>贺成阳</t>
  </si>
  <si>
    <t>一路无言</t>
  </si>
  <si>
    <t>易潭根</t>
  </si>
  <si>
    <t>胡昌贤</t>
  </si>
  <si>
    <t>何文杰</t>
  </si>
  <si>
    <t>深闳灵妙</t>
  </si>
  <si>
    <t>胡奕彬</t>
  </si>
  <si>
    <t>杨延丽</t>
  </si>
  <si>
    <t>林子涵</t>
  </si>
  <si>
    <t>雷梅遥</t>
  </si>
  <si>
    <t>出门捡到钱</t>
  </si>
  <si>
    <t>吴广金</t>
  </si>
  <si>
    <t>新华镜头B队</t>
  </si>
  <si>
    <t>罗漪澜</t>
  </si>
  <si>
    <t>李锐</t>
  </si>
  <si>
    <t>宋鸿锐</t>
  </si>
  <si>
    <t>玛卡巴卡</t>
  </si>
  <si>
    <t>余烈</t>
  </si>
  <si>
    <t>刘文琮</t>
  </si>
  <si>
    <t>张梓晗</t>
  </si>
  <si>
    <t>阳东星</t>
  </si>
  <si>
    <t>鲁文杰</t>
  </si>
  <si>
    <t>菲律宾跳水队</t>
  </si>
  <si>
    <t>林宇航</t>
  </si>
  <si>
    <t>张志锋</t>
  </si>
  <si>
    <t>吕俊志</t>
  </si>
  <si>
    <t>pid要调</t>
  </si>
  <si>
    <t>张成涛</t>
  </si>
  <si>
    <t>苏宇</t>
  </si>
  <si>
    <t>刘贵涛</t>
  </si>
  <si>
    <t>赵稀汶</t>
  </si>
  <si>
    <t>周昊</t>
  </si>
  <si>
    <t>阴暗调车三人队</t>
  </si>
  <si>
    <t>廖俊煜</t>
  </si>
  <si>
    <t>黄政雯</t>
  </si>
  <si>
    <t>陈祺</t>
  </si>
  <si>
    <t>三个臭皮匠</t>
  </si>
  <si>
    <t>麦炜康</t>
  </si>
  <si>
    <t>黄家谦</t>
  </si>
  <si>
    <t>何俊熙</t>
  </si>
  <si>
    <t>黎俊毅</t>
  </si>
  <si>
    <t>风之影镜头组</t>
  </si>
  <si>
    <t>贺焕利</t>
  </si>
  <si>
    <t>袁启航</t>
  </si>
  <si>
    <t>忻原</t>
  </si>
  <si>
    <t>胡锦鑫</t>
  </si>
  <si>
    <t>今天也想摆烂队</t>
  </si>
  <si>
    <t>罗晓飞</t>
  </si>
  <si>
    <t>卢龙辉</t>
  </si>
  <si>
    <t>胡柏彬</t>
  </si>
  <si>
    <t>李婧仪</t>
  </si>
  <si>
    <t>四个轮子不着地</t>
  </si>
  <si>
    <t>陶桓齐</t>
  </si>
  <si>
    <t>陈绍鹏</t>
  </si>
  <si>
    <t>王雨</t>
  </si>
  <si>
    <t>闫俊颖</t>
  </si>
  <si>
    <t>武汉设计工程学院</t>
  </si>
  <si>
    <t>赤浪追云</t>
  </si>
  <si>
    <t>上官松</t>
  </si>
  <si>
    <t>戴剑</t>
  </si>
  <si>
    <t>胡朝杰</t>
  </si>
  <si>
    <t>江镇彪</t>
  </si>
  <si>
    <t>卢博伦</t>
  </si>
  <si>
    <t>肇院一队</t>
  </si>
  <si>
    <t>刘梓培</t>
  </si>
  <si>
    <t>张雪</t>
  </si>
  <si>
    <t>陈天杰</t>
  </si>
  <si>
    <t>武汉传媒学院</t>
  </si>
  <si>
    <t>飞驰人生队</t>
  </si>
  <si>
    <t>蒋汪萍</t>
  </si>
  <si>
    <t>李文</t>
  </si>
  <si>
    <t>郭培坤</t>
  </si>
  <si>
    <t>望慧思</t>
  </si>
  <si>
    <t>黄弈政</t>
  </si>
  <si>
    <t>生椰蛋子队</t>
  </si>
  <si>
    <t>唐荣年</t>
  </si>
  <si>
    <t>杨伟超</t>
  </si>
  <si>
    <t>王梓安</t>
  </si>
  <si>
    <t>宋庆宾</t>
  </si>
  <si>
    <t>天岚探迹队</t>
  </si>
  <si>
    <t>陈新</t>
  </si>
  <si>
    <t>黄德权</t>
  </si>
  <si>
    <t>苏晨熙</t>
  </si>
  <si>
    <t>李杰勇</t>
  </si>
  <si>
    <t>卢丹莉</t>
  </si>
  <si>
    <t>格物致知-LTC</t>
  </si>
  <si>
    <t>余华清</t>
  </si>
  <si>
    <t>邓歆旸</t>
  </si>
  <si>
    <t>彭梦秋</t>
  </si>
  <si>
    <t>王希同</t>
  </si>
  <si>
    <t>跑跑卡丁车</t>
  </si>
  <si>
    <t>马坚洪</t>
  </si>
  <si>
    <t>马俊杰</t>
  </si>
  <si>
    <t>马凯生</t>
  </si>
  <si>
    <t>摄像头组</t>
  </si>
  <si>
    <t>张小华</t>
  </si>
  <si>
    <t>秦孝衍</t>
  </si>
  <si>
    <t>辛林峰</t>
  </si>
  <si>
    <t>尹伟</t>
  </si>
  <si>
    <t>奇迈后浪队</t>
  </si>
  <si>
    <t>陈仕杰</t>
  </si>
  <si>
    <t>李志恺</t>
  </si>
  <si>
    <t>张宇涛</t>
  </si>
  <si>
    <t>莲峰九九队</t>
  </si>
  <si>
    <t>胡云峰</t>
  </si>
  <si>
    <t>程靖宇</t>
  </si>
  <si>
    <t>王衍卓</t>
  </si>
  <si>
    <t>罗子竣</t>
  </si>
  <si>
    <t>碱基互补配队</t>
  </si>
  <si>
    <t>颜丽娜</t>
  </si>
  <si>
    <t>钟承尧</t>
  </si>
  <si>
    <t>张艺鹏</t>
  </si>
  <si>
    <t>严超</t>
  </si>
  <si>
    <t>镜头公主降临</t>
  </si>
  <si>
    <t>王怀兴</t>
  </si>
  <si>
    <t>徐辉</t>
  </si>
  <si>
    <t>黄美凤</t>
  </si>
  <si>
    <t>侯嘉慧</t>
  </si>
  <si>
    <t>石柳</t>
  </si>
  <si>
    <t>云涌队</t>
  </si>
  <si>
    <t>黄英</t>
  </si>
  <si>
    <t>冯理</t>
  </si>
  <si>
    <t>刘力荣</t>
  </si>
  <si>
    <t>杨玉婵</t>
  </si>
  <si>
    <t>王泽丰</t>
  </si>
  <si>
    <t>布灵瑞羽一队</t>
  </si>
  <si>
    <t>谢向生</t>
  </si>
  <si>
    <t>吕秀品</t>
  </si>
  <si>
    <t>陈锐铭</t>
  </si>
  <si>
    <t>黄悦蓁</t>
  </si>
  <si>
    <t>林泉声</t>
  </si>
  <si>
    <t>白杨树</t>
  </si>
  <si>
    <t>张植</t>
  </si>
  <si>
    <t>谭学岩</t>
  </si>
  <si>
    <t>黄丽霞</t>
  </si>
  <si>
    <t>代码是错还是队</t>
  </si>
  <si>
    <t>黄智</t>
  </si>
  <si>
    <t>胡宇</t>
  </si>
  <si>
    <t>孙健</t>
  </si>
  <si>
    <t>王家萱</t>
  </si>
  <si>
    <t>汪汪队</t>
  </si>
  <si>
    <t>唐源</t>
  </si>
  <si>
    <t>张宏彬</t>
  </si>
  <si>
    <t>蒙成鹏</t>
  </si>
  <si>
    <t>徐文涛</t>
  </si>
  <si>
    <t>雁城镜头一队</t>
  </si>
  <si>
    <t>谢富强</t>
  </si>
  <si>
    <t>崔贵平</t>
  </si>
  <si>
    <t>陈康杰</t>
  </si>
  <si>
    <t>吴昊</t>
  </si>
  <si>
    <t>胡田越</t>
  </si>
  <si>
    <t>东莞理工学院</t>
  </si>
  <si>
    <t>镜头队</t>
  </si>
  <si>
    <t>姚娜</t>
  </si>
  <si>
    <t>王彩申</t>
  </si>
  <si>
    <t>赖伊伦</t>
  </si>
  <si>
    <t>倪宇昂</t>
  </si>
  <si>
    <t>徐洋</t>
  </si>
  <si>
    <t>Double_U</t>
  </si>
  <si>
    <t>郑拓</t>
  </si>
  <si>
    <t>邬律</t>
  </si>
  <si>
    <t>万柳峰</t>
  </si>
  <si>
    <t>比奇堡队</t>
  </si>
  <si>
    <t>伍冯洁</t>
  </si>
  <si>
    <t>冯志毅</t>
  </si>
  <si>
    <t>戴文哲</t>
  </si>
  <si>
    <t>张世强</t>
  </si>
  <si>
    <t>脆脆鲨队</t>
  </si>
  <si>
    <t>肖学智</t>
  </si>
  <si>
    <t>彭梓洋</t>
  </si>
  <si>
    <t>邓鹏</t>
  </si>
  <si>
    <t>方坚群</t>
  </si>
  <si>
    <t>一刀999</t>
  </si>
  <si>
    <t>宫立达</t>
  </si>
  <si>
    <t>何其明</t>
  </si>
  <si>
    <t>朱欣宇</t>
  </si>
  <si>
    <t>陈佳音</t>
  </si>
  <si>
    <t>张玉丹</t>
  </si>
  <si>
    <t>北部湾大学镜头组</t>
  </si>
  <si>
    <t>李燕</t>
  </si>
  <si>
    <t>甘曜宁</t>
  </si>
  <si>
    <t>韦计宇恒</t>
  </si>
  <si>
    <t>冯天赐</t>
  </si>
  <si>
    <t>传沅队</t>
  </si>
  <si>
    <t>刘丽媗</t>
  </si>
  <si>
    <t>宋建华</t>
  </si>
  <si>
    <t>艾仁杰</t>
  </si>
  <si>
    <t>郑传沅</t>
  </si>
  <si>
    <t>郭丰源</t>
  </si>
  <si>
    <t>静水队</t>
  </si>
  <si>
    <t>原智键</t>
  </si>
  <si>
    <t>陈镁思</t>
  </si>
  <si>
    <t>李剑锋</t>
  </si>
  <si>
    <t>谭柔</t>
  </si>
  <si>
    <t>刘文君</t>
  </si>
  <si>
    <t>缘怀-搬砖养车队</t>
  </si>
  <si>
    <t>孙超</t>
  </si>
  <si>
    <t>李鹏</t>
  </si>
  <si>
    <t>王燕</t>
  </si>
  <si>
    <t>虞琳鑫</t>
  </si>
  <si>
    <t>钱宇轩</t>
  </si>
  <si>
    <t>南强至鹭</t>
  </si>
  <si>
    <t>李继芳</t>
  </si>
  <si>
    <t>方智凡</t>
  </si>
  <si>
    <t>柯婷</t>
  </si>
  <si>
    <t>金敬欣</t>
  </si>
  <si>
    <t>南下北征</t>
  </si>
  <si>
    <t>龙刘树</t>
  </si>
  <si>
    <t>吕嘉俊</t>
  </si>
  <si>
    <t>陶进毅</t>
  </si>
  <si>
    <t>日晞</t>
  </si>
  <si>
    <t>梅立坤</t>
  </si>
  <si>
    <t>张泽睿</t>
  </si>
  <si>
    <t>周宽</t>
  </si>
  <si>
    <t>郭乾聪</t>
  </si>
  <si>
    <t>潜云</t>
  </si>
  <si>
    <t>罗春娅</t>
  </si>
  <si>
    <t>骆一涛</t>
  </si>
  <si>
    <t>陆宗</t>
  </si>
  <si>
    <t>杨鹏</t>
  </si>
  <si>
    <t>学姐来我队</t>
  </si>
  <si>
    <t>杨国</t>
  </si>
  <si>
    <t>易锋</t>
  </si>
  <si>
    <t>川崎JMU_1</t>
  </si>
  <si>
    <t>任永臻</t>
  </si>
  <si>
    <t>戴宗棋</t>
  </si>
  <si>
    <t>吴泽凯</t>
  </si>
  <si>
    <t>追求卓越</t>
  </si>
  <si>
    <t>田哲文</t>
  </si>
  <si>
    <t>魏晓旭</t>
  </si>
  <si>
    <t>王振宇</t>
  </si>
  <si>
    <t>宋嘉伟</t>
  </si>
  <si>
    <t>林文俊</t>
  </si>
  <si>
    <t>湖南科技大学潇湘学院</t>
  </si>
  <si>
    <t>自然选择队</t>
  </si>
  <si>
    <t>刘虹桥</t>
  </si>
  <si>
    <t>胡家豪</t>
  </si>
  <si>
    <t>哈尔滨工业大学(深圳)</t>
  </si>
  <si>
    <t>南工绝影2队</t>
  </si>
  <si>
    <t>刘翔</t>
  </si>
  <si>
    <t>朱伟文</t>
  </si>
  <si>
    <t>米心妍</t>
  </si>
  <si>
    <t>桂信科鬼影二队</t>
  </si>
  <si>
    <t>林志鹏</t>
  </si>
  <si>
    <t>胡腾达</t>
  </si>
  <si>
    <t>陈智杰</t>
  </si>
  <si>
    <t>夕阳红老年车队</t>
  </si>
  <si>
    <t>张阳</t>
  </si>
  <si>
    <t>刘长元</t>
  </si>
  <si>
    <t>蒙德林</t>
  </si>
  <si>
    <t>戴林龙</t>
  </si>
  <si>
    <t>鬼火老登</t>
  </si>
  <si>
    <t>罗志熠</t>
  </si>
  <si>
    <t>陈杰</t>
  </si>
  <si>
    <t>于子豪</t>
  </si>
  <si>
    <t>2024地大驰风队</t>
  </si>
  <si>
    <t>吴涛</t>
  </si>
  <si>
    <t>宋恒力</t>
  </si>
  <si>
    <t>李子强</t>
  </si>
  <si>
    <t>廖文兴</t>
  </si>
  <si>
    <t>王慧博</t>
  </si>
  <si>
    <t>摩托一师</t>
  </si>
  <si>
    <t>祝永杰</t>
  </si>
  <si>
    <t>周立伟</t>
  </si>
  <si>
    <t>唐赞</t>
  </si>
  <si>
    <t>韶华-小摩</t>
  </si>
  <si>
    <t>林武铉</t>
  </si>
  <si>
    <t>张东杰</t>
  </si>
  <si>
    <t>张锦辉</t>
  </si>
  <si>
    <t>君子兰三队</t>
  </si>
  <si>
    <t>徐雨欣</t>
  </si>
  <si>
    <t>谭雅娟</t>
  </si>
  <si>
    <t>崔梦溪</t>
  </si>
  <si>
    <t>北辰山摩托队</t>
  </si>
  <si>
    <t>李平凡</t>
  </si>
  <si>
    <t>王晓雯</t>
  </si>
  <si>
    <t>张钇豪</t>
  </si>
  <si>
    <t>林意</t>
  </si>
  <si>
    <t>华南师范大学</t>
  </si>
  <si>
    <t>深蓝行知-凯越队</t>
  </si>
  <si>
    <t>唐小煜</t>
  </si>
  <si>
    <t>蔡家欣</t>
  </si>
  <si>
    <t>王中瀚</t>
  </si>
  <si>
    <t>李嘉琪</t>
  </si>
  <si>
    <t>珞珈-小白摩托</t>
  </si>
  <si>
    <t>张四龙</t>
  </si>
  <si>
    <t>曾杰</t>
  </si>
  <si>
    <t>屠燕</t>
  </si>
  <si>
    <t>白色风车队</t>
  </si>
  <si>
    <t>谢雅佳</t>
  </si>
  <si>
    <t>黄佳景</t>
  </si>
  <si>
    <t>王玮</t>
  </si>
  <si>
    <t>陈甫轩</t>
  </si>
  <si>
    <t>躺躺躺队</t>
  </si>
  <si>
    <t>彭骞</t>
  </si>
  <si>
    <t>刘俊</t>
  </si>
  <si>
    <t>周宾</t>
  </si>
  <si>
    <t>华中科技大学摩托组一队</t>
  </si>
  <si>
    <t>牟琪</t>
  </si>
  <si>
    <t>邓扬帆</t>
  </si>
  <si>
    <t>李文博</t>
  </si>
  <si>
    <t>孙友帅</t>
  </si>
  <si>
    <t>缘怀-小黑子的篮球队</t>
  </si>
  <si>
    <t>熊琰</t>
  </si>
  <si>
    <t>熊文羽</t>
  </si>
  <si>
    <t>王星林</t>
  </si>
  <si>
    <t>周嘉诚</t>
  </si>
  <si>
    <t>桂雨乐</t>
  </si>
  <si>
    <t>恭喜发财</t>
  </si>
  <si>
    <t>岑子杰</t>
  </si>
  <si>
    <t>佘梓鑫</t>
  </si>
  <si>
    <t>杨锐</t>
  </si>
  <si>
    <t>湖文明志七队</t>
  </si>
  <si>
    <t>杨帆</t>
  </si>
  <si>
    <t>黄书涵</t>
  </si>
  <si>
    <t>王诗璠</t>
  </si>
  <si>
    <t>陈鼎豪</t>
  </si>
  <si>
    <t>风火轮</t>
  </si>
  <si>
    <t>蔡笑风</t>
  </si>
  <si>
    <t>章磊</t>
  </si>
  <si>
    <t>郑少杰</t>
  </si>
  <si>
    <t>郑浩星</t>
  </si>
  <si>
    <t>叶美玲</t>
  </si>
  <si>
    <t>同舟共济队</t>
  </si>
  <si>
    <t>杨青胜</t>
  </si>
  <si>
    <t>黄良栋</t>
  </si>
  <si>
    <t>肖佳豪</t>
  </si>
  <si>
    <t>吴超</t>
  </si>
  <si>
    <t>Power</t>
  </si>
  <si>
    <t>李博</t>
  </si>
  <si>
    <t>赖键宁</t>
  </si>
  <si>
    <t>刘仕江</t>
  </si>
  <si>
    <t>曾永琦</t>
  </si>
  <si>
    <t>华工东风队</t>
  </si>
  <si>
    <t>王皓冉</t>
  </si>
  <si>
    <t>陈果</t>
  </si>
  <si>
    <t>肖庆炜</t>
  </si>
  <si>
    <t>南鸿辛地机械</t>
  </si>
  <si>
    <t>王铮</t>
  </si>
  <si>
    <t>宋涵哲</t>
  </si>
  <si>
    <t>孙溥琪</t>
  </si>
  <si>
    <t>AE86队</t>
  </si>
  <si>
    <t>陈锦驰</t>
  </si>
  <si>
    <t>周桂华</t>
  </si>
  <si>
    <t>郑东阳</t>
  </si>
  <si>
    <t>风之影——平衡摩托</t>
  </si>
  <si>
    <t>吕科</t>
  </si>
  <si>
    <t>杨晟</t>
  </si>
  <si>
    <t>刘文华</t>
  </si>
  <si>
    <t>李盛嘉</t>
  </si>
  <si>
    <t>莲峰六六队</t>
  </si>
  <si>
    <t>常淑俊</t>
  </si>
  <si>
    <t>姚少恒</t>
  </si>
  <si>
    <t>汪冠怡</t>
  </si>
  <si>
    <t>冯惠敏</t>
  </si>
  <si>
    <t>果讲</t>
  </si>
  <si>
    <t>李烨</t>
  </si>
  <si>
    <t>黄诗杰</t>
  </si>
  <si>
    <t>杨秀云</t>
  </si>
  <si>
    <t>梁程景</t>
  </si>
  <si>
    <t>小白不太白队</t>
  </si>
  <si>
    <t>张元松</t>
  </si>
  <si>
    <t>周思朝</t>
  </si>
  <si>
    <t>黄星星</t>
  </si>
  <si>
    <t>华南农业大学</t>
  </si>
  <si>
    <t>灵活的豌豆射手队</t>
  </si>
  <si>
    <t>林上港</t>
  </si>
  <si>
    <t>陈若恒</t>
  </si>
  <si>
    <t>李庆东</t>
  </si>
  <si>
    <t>刘骐玮</t>
  </si>
  <si>
    <t>力创星辰队</t>
  </si>
  <si>
    <t>陶劲昔</t>
  </si>
  <si>
    <t>宋正阳</t>
  </si>
  <si>
    <t>王文</t>
  </si>
  <si>
    <t>超能摩托队</t>
  </si>
  <si>
    <t>黄鑫迪</t>
  </si>
  <si>
    <t>李宏登</t>
  </si>
  <si>
    <t>林贤锋</t>
  </si>
  <si>
    <t>一定要把摩托车办好队</t>
  </si>
  <si>
    <t>刘子曈</t>
  </si>
  <si>
    <t>赵钦炜</t>
  </si>
  <si>
    <t>李思逸</t>
  </si>
  <si>
    <t>帽峰山摩托小队</t>
  </si>
  <si>
    <t>汪理</t>
  </si>
  <si>
    <t>张沛轩</t>
  </si>
  <si>
    <t>何梓健</t>
  </si>
  <si>
    <t>洪灿墅</t>
  </si>
  <si>
    <t>黄广浩</t>
  </si>
  <si>
    <t>幻影Tt</t>
  </si>
  <si>
    <t>段延喜</t>
  </si>
  <si>
    <t>胡惠超</t>
  </si>
  <si>
    <t>彭伟鑫</t>
  </si>
  <si>
    <t>姚梓烁</t>
  </si>
  <si>
    <t>小破车队</t>
  </si>
  <si>
    <t>梁永康</t>
  </si>
  <si>
    <t>鲁翔宇</t>
  </si>
  <si>
    <t>广软三队</t>
  </si>
  <si>
    <t>钟锦鹏</t>
  </si>
  <si>
    <t>赖文成</t>
  </si>
  <si>
    <t>湖南工程学院</t>
  </si>
  <si>
    <t>玉面狐</t>
  </si>
  <si>
    <t>曹亮</t>
  </si>
  <si>
    <t>陈国强</t>
  </si>
  <si>
    <t>罗宏钰</t>
  </si>
  <si>
    <t>王敏</t>
  </si>
  <si>
    <t>陈薇薇</t>
  </si>
  <si>
    <t>风向决定发型队</t>
  </si>
  <si>
    <t>叶雨晨</t>
  </si>
  <si>
    <t>李睿萱</t>
  </si>
  <si>
    <t>聂丞运</t>
  </si>
  <si>
    <t>摇摇欲坠</t>
  </si>
  <si>
    <t>陈奕廷</t>
  </si>
  <si>
    <t>胡培瀚</t>
  </si>
  <si>
    <t>曹文卓</t>
  </si>
  <si>
    <t>光电牛摩</t>
  </si>
  <si>
    <t>李树发</t>
  </si>
  <si>
    <t>宋方</t>
  </si>
  <si>
    <t>庄鑫泽</t>
  </si>
  <si>
    <t>蔡安雅娜</t>
  </si>
  <si>
    <t>洪乔镇</t>
  </si>
  <si>
    <t>AITC</t>
  </si>
  <si>
    <t>田岑</t>
  </si>
  <si>
    <t>杨成希</t>
  </si>
  <si>
    <t>张波</t>
  </si>
  <si>
    <t>南强至本</t>
  </si>
  <si>
    <t>陆金龙</t>
  </si>
  <si>
    <t>罗锦才</t>
  </si>
  <si>
    <t>雷贵东</t>
  </si>
  <si>
    <t>黄景润</t>
  </si>
  <si>
    <t>倪潇昂</t>
  </si>
  <si>
    <t>屹源队</t>
  </si>
  <si>
    <t>尹静</t>
  </si>
  <si>
    <t>胡星宏</t>
  </si>
  <si>
    <t>雷森阳</t>
  </si>
  <si>
    <t>邸允宁</t>
  </si>
  <si>
    <t>霖予航队</t>
  </si>
  <si>
    <t>吕铎</t>
  </si>
  <si>
    <t>彭宇航</t>
  </si>
  <si>
    <t>莫沛霖</t>
  </si>
  <si>
    <t>曹瀚予</t>
  </si>
  <si>
    <t>真情可贵</t>
  </si>
  <si>
    <t>朱云航</t>
  </si>
  <si>
    <t>屈子豪</t>
  </si>
  <si>
    <t>叶盛廷</t>
  </si>
  <si>
    <t>深闳原车</t>
  </si>
  <si>
    <t>章鑫盛</t>
  </si>
  <si>
    <t>黄裕程</t>
  </si>
  <si>
    <t>黄一川</t>
  </si>
  <si>
    <t>海大摩托</t>
  </si>
  <si>
    <t>刘虹</t>
  </si>
  <si>
    <t>马松东</t>
  </si>
  <si>
    <t>陈雨天</t>
  </si>
  <si>
    <t>武汉GLoryPro</t>
  </si>
  <si>
    <t>龚文轩</t>
  </si>
  <si>
    <t>李维东</t>
  </si>
  <si>
    <t>彭瀚宇</t>
  </si>
  <si>
    <t>次元口袋</t>
  </si>
  <si>
    <t>温子豪</t>
  </si>
  <si>
    <t>杨轩</t>
  </si>
  <si>
    <t>张梓华</t>
  </si>
  <si>
    <t>惊鸿一队</t>
  </si>
  <si>
    <t>黄东亮</t>
  </si>
  <si>
    <t>尹湘颐</t>
  </si>
  <si>
    <t>陈自强</t>
  </si>
  <si>
    <t>比亚迪申猴2024</t>
  </si>
  <si>
    <t>何赞可</t>
  </si>
  <si>
    <t>罗旭</t>
  </si>
  <si>
    <t>徐圣轩</t>
  </si>
  <si>
    <t>风启</t>
  </si>
  <si>
    <t>汤剑</t>
  </si>
  <si>
    <t>周智健</t>
  </si>
  <si>
    <t>姜芷柔</t>
  </si>
  <si>
    <t>罗亿</t>
  </si>
  <si>
    <t>搭摩的当托队</t>
  </si>
  <si>
    <t>蒋淑霞</t>
  </si>
  <si>
    <t>周峰</t>
  </si>
  <si>
    <t>李国梁</t>
  </si>
  <si>
    <t>金柏文</t>
  </si>
  <si>
    <t>王红霄</t>
  </si>
  <si>
    <t>春晖小饼干</t>
  </si>
  <si>
    <t>史双元</t>
  </si>
  <si>
    <t>万兴</t>
  </si>
  <si>
    <t>叶恒源</t>
  </si>
  <si>
    <t>苏果</t>
  </si>
  <si>
    <t>刘黎辉</t>
  </si>
  <si>
    <t>金凤一队</t>
  </si>
  <si>
    <t>王千丁</t>
  </si>
  <si>
    <t>吕友阳</t>
  </si>
  <si>
    <t>陈尊佳</t>
  </si>
  <si>
    <t>北辰山气垫一队</t>
  </si>
  <si>
    <t>邹英祺</t>
  </si>
  <si>
    <t>曾一鸣</t>
  </si>
  <si>
    <t>蒋众霖</t>
  </si>
  <si>
    <t>珞珈-TpS</t>
  </si>
  <si>
    <t>刘文浩</t>
  </si>
  <si>
    <t>仇海鸿</t>
  </si>
  <si>
    <t>米佳琪</t>
  </si>
  <si>
    <t>华工天亦队</t>
  </si>
  <si>
    <t>吴锐杰</t>
  </si>
  <si>
    <t>黄洽锋</t>
  </si>
  <si>
    <t>何平</t>
  </si>
  <si>
    <t>共轭酸碱队</t>
  </si>
  <si>
    <t>曾若浦</t>
  </si>
  <si>
    <t>梁宇健</t>
  </si>
  <si>
    <t>黄炯端</t>
  </si>
  <si>
    <t>不队</t>
  </si>
  <si>
    <t>童宣科</t>
  </si>
  <si>
    <t>刘通</t>
  </si>
  <si>
    <t>黄菊焕</t>
  </si>
  <si>
    <t>胡文晠</t>
  </si>
  <si>
    <t>刘勤财</t>
  </si>
  <si>
    <t>启航2024</t>
  </si>
  <si>
    <t>王汐</t>
  </si>
  <si>
    <t>唐子栋</t>
  </si>
  <si>
    <t>周博文</t>
  </si>
  <si>
    <t>刘家雯</t>
  </si>
  <si>
    <t>鲨鱼辣椒</t>
  </si>
  <si>
    <t>王骥</t>
  </si>
  <si>
    <t>李凯玥</t>
  </si>
  <si>
    <t>彭晞彤</t>
  </si>
  <si>
    <t>邱建富</t>
  </si>
  <si>
    <t>戴锦江</t>
  </si>
  <si>
    <t>超级气垫船一师</t>
  </si>
  <si>
    <t>贺稷清</t>
  </si>
  <si>
    <t>彭召源</t>
  </si>
  <si>
    <t>周嘉维</t>
  </si>
  <si>
    <t>荆东街派对</t>
  </si>
  <si>
    <t>杨文昊</t>
  </si>
  <si>
    <t>林小芸</t>
  </si>
  <si>
    <t>罗胜</t>
  </si>
  <si>
    <t>蓝电破晓</t>
  </si>
  <si>
    <t>黎明俊</t>
  </si>
  <si>
    <t>陆子怡</t>
  </si>
  <si>
    <t>朱婕</t>
  </si>
  <si>
    <t>华中科技大学气垫船1队</t>
  </si>
  <si>
    <t>张智雄</t>
  </si>
  <si>
    <t>刘智伟</t>
  </si>
  <si>
    <t>陈文东</t>
  </si>
  <si>
    <t>庞康</t>
  </si>
  <si>
    <t>肖致远</t>
  </si>
  <si>
    <t>别和我叫一个队</t>
  </si>
  <si>
    <t>刘班凯</t>
  </si>
  <si>
    <t>欧瑞明</t>
  </si>
  <si>
    <t>张珈桐</t>
  </si>
  <si>
    <t>武汉轻工大学</t>
  </si>
  <si>
    <t>她还会爱我的对不队</t>
  </si>
  <si>
    <t>周明宽</t>
  </si>
  <si>
    <t>吕强</t>
  </si>
  <si>
    <t>刘恣</t>
  </si>
  <si>
    <t>杨博文</t>
  </si>
  <si>
    <t>李浩</t>
  </si>
  <si>
    <t>前进四</t>
  </si>
  <si>
    <t>郑俊杰</t>
  </si>
  <si>
    <t>林弈彤</t>
  </si>
  <si>
    <t>张友福</t>
  </si>
  <si>
    <t>硬邦邦小队</t>
  </si>
  <si>
    <t>郭晓斌</t>
  </si>
  <si>
    <t>罗望超</t>
  </si>
  <si>
    <t>唐开泰</t>
  </si>
  <si>
    <t>邓玮</t>
  </si>
  <si>
    <t>金志邦</t>
  </si>
  <si>
    <t>长屿</t>
  </si>
  <si>
    <t>廖锦贤</t>
  </si>
  <si>
    <t>施皇儀</t>
  </si>
  <si>
    <t>林文浩</t>
  </si>
  <si>
    <t>韶华-安康</t>
  </si>
  <si>
    <t>龙迎春</t>
  </si>
  <si>
    <t>黄志权</t>
  </si>
  <si>
    <t>庄贵翔</t>
  </si>
  <si>
    <t>赖奕曦</t>
  </si>
  <si>
    <t>深闳福舟</t>
  </si>
  <si>
    <t>卢浩东</t>
  </si>
  <si>
    <t>李俊仪</t>
  </si>
  <si>
    <t>张雨嫣</t>
  </si>
  <si>
    <t>东江——扶摇</t>
  </si>
  <si>
    <t>谢珩</t>
  </si>
  <si>
    <t>黄邦坤</t>
  </si>
  <si>
    <t>具嘉瑶</t>
  </si>
  <si>
    <t>张元涵</t>
  </si>
  <si>
    <t>湖文致远七队</t>
  </si>
  <si>
    <t>喻伟闯</t>
  </si>
  <si>
    <t>陈世康</t>
  </si>
  <si>
    <t>夏文静</t>
  </si>
  <si>
    <t>史博轩</t>
  </si>
  <si>
    <t>南鸿北翥</t>
  </si>
  <si>
    <t>袁东林</t>
  </si>
  <si>
    <t>黄雨杰</t>
  </si>
  <si>
    <t>周瑜珊</t>
  </si>
  <si>
    <t>新华气垫船A组</t>
  </si>
  <si>
    <t>邹恩</t>
  </si>
  <si>
    <t>黄锦镖</t>
  </si>
  <si>
    <t>谭宗豪</t>
  </si>
  <si>
    <t>浮不起的坤坤</t>
  </si>
  <si>
    <t>刘思远</t>
  </si>
  <si>
    <t>叶晗皓</t>
  </si>
  <si>
    <t>刘子健</t>
  </si>
  <si>
    <t>爱看美女</t>
  </si>
  <si>
    <t>魏忠民</t>
  </si>
  <si>
    <t>吕宗泽</t>
  </si>
  <si>
    <t>陈人可</t>
  </si>
  <si>
    <t>南工绝影7队</t>
  </si>
  <si>
    <t>薛雨菲</t>
  </si>
  <si>
    <t>林之伦</t>
  </si>
  <si>
    <t>舒鑫</t>
  </si>
  <si>
    <t>莲峰3队</t>
  </si>
  <si>
    <t>何惠龙</t>
  </si>
  <si>
    <t>潘世鑫</t>
  </si>
  <si>
    <t>白金权</t>
  </si>
  <si>
    <t>韩雪雯</t>
  </si>
  <si>
    <t>海蜇</t>
  </si>
  <si>
    <t>陈帅杰</t>
  </si>
  <si>
    <t>曾繁一</t>
  </si>
  <si>
    <t>黎先鹏</t>
  </si>
  <si>
    <t>耐摔王</t>
  </si>
  <si>
    <t>宋鹤然</t>
  </si>
  <si>
    <t>赵泽锋</t>
  </si>
  <si>
    <t>杨东邦</t>
  </si>
  <si>
    <t>张林燊</t>
  </si>
  <si>
    <t>HWH</t>
  </si>
  <si>
    <t>王锦龙</t>
  </si>
  <si>
    <t>霍艺</t>
  </si>
  <si>
    <t>黄诗虎</t>
  </si>
  <si>
    <t>奇迹宝宝</t>
  </si>
  <si>
    <t>包鸿伟</t>
  </si>
  <si>
    <t>甘易之</t>
  </si>
  <si>
    <t>庞世奇</t>
  </si>
  <si>
    <t>蟹堡王</t>
  </si>
  <si>
    <t>张润翎</t>
  </si>
  <si>
    <t>魏彦宇</t>
  </si>
  <si>
    <t>田鑫</t>
  </si>
  <si>
    <t>划船不靠桨</t>
  </si>
  <si>
    <t>王建锋</t>
  </si>
  <si>
    <t>林俊梧</t>
  </si>
  <si>
    <t>梁俊伟</t>
  </si>
  <si>
    <t>黎炜坤</t>
  </si>
  <si>
    <t>不孤湖的鲨</t>
  </si>
  <si>
    <t>陈建球</t>
  </si>
  <si>
    <t>邓海涛</t>
  </si>
  <si>
    <t>杜昌焱</t>
  </si>
  <si>
    <t>王广明</t>
  </si>
  <si>
    <t>胡肇龙</t>
  </si>
  <si>
    <t>小绵羊号队</t>
  </si>
  <si>
    <t>周俊倓</t>
  </si>
  <si>
    <t>陈思岐</t>
  </si>
  <si>
    <t>陈昭阳</t>
  </si>
  <si>
    <t>毅恒-麦旋风队</t>
  </si>
  <si>
    <t>董静</t>
  </si>
  <si>
    <t>石碧莹</t>
  </si>
  <si>
    <t>包贵戈</t>
  </si>
  <si>
    <t>陈文博</t>
  </si>
  <si>
    <t>梁奇伟</t>
  </si>
  <si>
    <t>广软二队</t>
  </si>
  <si>
    <t>吴琪锋</t>
  </si>
  <si>
    <t>许培烁</t>
  </si>
  <si>
    <t>EOR-重新组队</t>
  </si>
  <si>
    <t>张中豪</t>
  </si>
  <si>
    <t>张伟德</t>
  </si>
  <si>
    <t>光脚不怕穿鞋队</t>
  </si>
  <si>
    <t>柯学志</t>
  </si>
  <si>
    <t>李嘉铖</t>
  </si>
  <si>
    <t>程好</t>
  </si>
  <si>
    <t>万子乐</t>
  </si>
  <si>
    <t>飞飞鱼</t>
  </si>
  <si>
    <t>陈锦澳</t>
  </si>
  <si>
    <t>朱香溪</t>
  </si>
  <si>
    <t>姚罗然</t>
  </si>
  <si>
    <t>珞珈Badboys</t>
  </si>
  <si>
    <t>吴鹏远</t>
  </si>
  <si>
    <t>赵翔飞</t>
  </si>
  <si>
    <t>石嘉豪</t>
  </si>
  <si>
    <t>张琰磊</t>
  </si>
  <si>
    <t>牛雨恒</t>
  </si>
  <si>
    <t>极电千鸟</t>
  </si>
  <si>
    <t>陈辉金</t>
  </si>
  <si>
    <t>董从林</t>
  </si>
  <si>
    <t>庞旭桂</t>
  </si>
  <si>
    <t>林健忠</t>
  </si>
  <si>
    <t>刘恒辉</t>
  </si>
  <si>
    <t>邓健龙</t>
  </si>
  <si>
    <t>湖科三队</t>
  </si>
  <si>
    <t>左家豪</t>
  </si>
  <si>
    <t>欧俊宏</t>
  </si>
  <si>
    <t>单泽宇</t>
  </si>
  <si>
    <t>刘彬</t>
  </si>
  <si>
    <t>谭静瑶</t>
  </si>
  <si>
    <t>EOR战队</t>
  </si>
  <si>
    <t>彭献铖</t>
  </si>
  <si>
    <t>刘军</t>
  </si>
  <si>
    <t>陈宣谕</t>
  </si>
  <si>
    <t>曹则栋</t>
  </si>
  <si>
    <t>北辰山视觉队</t>
  </si>
  <si>
    <t>仲训杲</t>
  </si>
  <si>
    <t>李生岚</t>
  </si>
  <si>
    <t>郑晨昕</t>
  </si>
  <si>
    <t>冯涛</t>
  </si>
  <si>
    <t>李林龙</t>
  </si>
  <si>
    <t>蓝电_菜鸟保护协会</t>
  </si>
  <si>
    <t>石大典</t>
  </si>
  <si>
    <t>郭力维</t>
  </si>
  <si>
    <t>游佳雯</t>
  </si>
  <si>
    <t>运-60</t>
  </si>
  <si>
    <t>谢水清</t>
  </si>
  <si>
    <t>熊继</t>
  </si>
  <si>
    <t>钟超源</t>
  </si>
  <si>
    <t>柳黎</t>
  </si>
  <si>
    <t>黄鸿冠</t>
  </si>
  <si>
    <t>叶杰</t>
  </si>
  <si>
    <t>韶华-杨戬</t>
  </si>
  <si>
    <t>朱熔熔</t>
  </si>
  <si>
    <t>周培焕</t>
  </si>
  <si>
    <t>吴润东</t>
  </si>
  <si>
    <t>黄征</t>
  </si>
  <si>
    <t>杨承鑫</t>
  </si>
  <si>
    <t>陈伟天</t>
  </si>
  <si>
    <t>耐摔王战队</t>
  </si>
  <si>
    <t>汤铭权</t>
  </si>
  <si>
    <t>罗海琪</t>
  </si>
  <si>
    <t>罗令</t>
  </si>
  <si>
    <t>王福荣</t>
  </si>
  <si>
    <t>黄灿彬</t>
  </si>
  <si>
    <t>东江-木乃伊</t>
  </si>
  <si>
    <t>邹俊成</t>
  </si>
  <si>
    <t>黄绵越</t>
  </si>
  <si>
    <t>王杰声</t>
  </si>
  <si>
    <t>姚杰锋</t>
  </si>
  <si>
    <t>陈沛哲</t>
  </si>
  <si>
    <t>徐浩</t>
  </si>
  <si>
    <t>搞车不搞机</t>
  </si>
  <si>
    <t>王超燚</t>
  </si>
  <si>
    <t>郑宇捷</t>
  </si>
  <si>
    <t>苏文坤</t>
  </si>
  <si>
    <t>李超仁</t>
  </si>
  <si>
    <t>王旭</t>
  </si>
  <si>
    <t>地大飓风队</t>
  </si>
  <si>
    <t>宗小峰</t>
  </si>
  <si>
    <t>崔继凡</t>
  </si>
  <si>
    <t>马福强</t>
  </si>
  <si>
    <t>郑涵嘉</t>
  </si>
  <si>
    <t>金俊贤</t>
  </si>
  <si>
    <t>雁城视觉1队</t>
  </si>
  <si>
    <t>陈昌昊</t>
  </si>
  <si>
    <t>唐立锋</t>
  </si>
  <si>
    <t>邓耀涛</t>
  </si>
  <si>
    <t>林泽</t>
  </si>
  <si>
    <t>丁延平</t>
  </si>
  <si>
    <t>南鸿征途</t>
  </si>
  <si>
    <t>李华凯</t>
  </si>
  <si>
    <t>蔡王鲲</t>
  </si>
  <si>
    <t>孙诗尧</t>
  </si>
  <si>
    <t>高欣蕾</t>
  </si>
  <si>
    <t>曾梓涵</t>
  </si>
  <si>
    <t>JJ_BOND</t>
  </si>
  <si>
    <t>杨文杰</t>
  </si>
  <si>
    <t>谭盛敏</t>
  </si>
  <si>
    <t>HUST智能视觉一队</t>
  </si>
  <si>
    <t>刘洋</t>
  </si>
  <si>
    <t>罗欣</t>
  </si>
  <si>
    <t>陈超然</t>
  </si>
  <si>
    <t>郭颖兴</t>
  </si>
  <si>
    <t>钱坤</t>
  </si>
  <si>
    <t>周中奥</t>
  </si>
  <si>
    <t>孙骁</t>
  </si>
  <si>
    <t>桂信科鬼影四队</t>
  </si>
  <si>
    <t>汪鹏宇</t>
  </si>
  <si>
    <t>刘端阳</t>
  </si>
  <si>
    <t>李庆鑫</t>
  </si>
  <si>
    <t>黄洋宝</t>
  </si>
  <si>
    <t>陈鑫萍</t>
  </si>
  <si>
    <t>逸仙视觉</t>
  </si>
  <si>
    <t>胡俊</t>
  </si>
  <si>
    <t>罗宁</t>
  </si>
  <si>
    <t>罗添耀</t>
  </si>
  <si>
    <t>张君豪</t>
  </si>
  <si>
    <t>钟梓炫</t>
  </si>
  <si>
    <t>南强至尚</t>
  </si>
  <si>
    <t>黄永龙</t>
  </si>
  <si>
    <t>田俊欣</t>
  </si>
  <si>
    <t>胡红辉</t>
  </si>
  <si>
    <t>周琛卜</t>
  </si>
  <si>
    <t>龚硕</t>
  </si>
  <si>
    <t>杨运豪</t>
  </si>
  <si>
    <t>谷星</t>
  </si>
  <si>
    <t>广白视网膜</t>
  </si>
  <si>
    <t>马嘉锐</t>
  </si>
  <si>
    <t>刘海云</t>
  </si>
  <si>
    <t>葛翰林</t>
  </si>
  <si>
    <t>赖啟玮</t>
  </si>
  <si>
    <t>陈柏环</t>
  </si>
  <si>
    <t>徐梓恒</t>
  </si>
  <si>
    <t>谭俊豪</t>
  </si>
  <si>
    <t>视觉组</t>
  </si>
  <si>
    <t>王莎</t>
  </si>
  <si>
    <t>梅杰</t>
  </si>
  <si>
    <t>吴维栋</t>
  </si>
  <si>
    <t>朱兆景</t>
  </si>
  <si>
    <t>张涵</t>
  </si>
  <si>
    <t>许家豪</t>
  </si>
  <si>
    <t>饶炜</t>
  </si>
  <si>
    <t>菩萨保佑队</t>
  </si>
  <si>
    <t>曹士博</t>
  </si>
  <si>
    <t>陈凯旋</t>
  </si>
  <si>
    <t>莫柠漓</t>
  </si>
  <si>
    <t>梁宝月</t>
  </si>
  <si>
    <t>何达铭</t>
  </si>
  <si>
    <t>农月玮</t>
  </si>
  <si>
    <t>李佳瑶</t>
  </si>
  <si>
    <t>南工绝影1队</t>
  </si>
  <si>
    <t>符艺腾</t>
  </si>
  <si>
    <t>张佳敏</t>
  </si>
  <si>
    <t>赵涵奕</t>
  </si>
  <si>
    <t>刘佳宾</t>
  </si>
  <si>
    <t>丁俊洋</t>
  </si>
  <si>
    <t>靓仔我说的都队</t>
  </si>
  <si>
    <t>赖树明</t>
  </si>
  <si>
    <t>廖嘉桐</t>
  </si>
  <si>
    <t>杨哲晖</t>
  </si>
  <si>
    <t>陈锦畅</t>
  </si>
  <si>
    <t>张智</t>
  </si>
  <si>
    <t>何泽楠</t>
  </si>
  <si>
    <t>南华大学船山学院</t>
  </si>
  <si>
    <t>雁城视觉2队</t>
  </si>
  <si>
    <t>齐三峰</t>
  </si>
  <si>
    <t>欧振之</t>
  </si>
  <si>
    <t>黄俊宁</t>
  </si>
  <si>
    <t>戴磊</t>
  </si>
  <si>
    <t>陈玉娇</t>
  </si>
  <si>
    <t>吴川</t>
  </si>
  <si>
    <t>风之影智能视觉</t>
  </si>
  <si>
    <t>吴浩然</t>
  </si>
  <si>
    <t>陈俊杰</t>
  </si>
  <si>
    <t>赵文骏</t>
  </si>
  <si>
    <t>盛思念</t>
  </si>
  <si>
    <t>肖炜</t>
  </si>
  <si>
    <t>郭峰</t>
  </si>
  <si>
    <t>莲峰七队</t>
  </si>
  <si>
    <t>周马意</t>
  </si>
  <si>
    <t>何伟钊</t>
  </si>
  <si>
    <t>谢锦波</t>
  </si>
  <si>
    <t>李泽楷</t>
  </si>
  <si>
    <t>孔炫</t>
  </si>
  <si>
    <t>比亚迪巳蛇2024</t>
  </si>
  <si>
    <t>万辉</t>
  </si>
  <si>
    <t>罗超</t>
  </si>
  <si>
    <t>银雪</t>
  </si>
  <si>
    <t>劳志</t>
  </si>
  <si>
    <t>彭应昊</t>
  </si>
  <si>
    <t>花好月圆</t>
  </si>
  <si>
    <t>陈航</t>
  </si>
  <si>
    <t>熊正阳</t>
  </si>
  <si>
    <t>林承功</t>
  </si>
  <si>
    <t>王正</t>
  </si>
  <si>
    <t>钟豪</t>
  </si>
  <si>
    <t>李承禹</t>
  </si>
  <si>
    <t>视界征服者</t>
  </si>
  <si>
    <t>王波</t>
  </si>
  <si>
    <t>华太平</t>
  </si>
  <si>
    <t>李淑怡</t>
  </si>
  <si>
    <t>邹行平</t>
  </si>
  <si>
    <t>朱娅萱</t>
  </si>
  <si>
    <t>潘彬</t>
  </si>
  <si>
    <t>奇迈礼逸队</t>
  </si>
  <si>
    <t>林俊</t>
  </si>
  <si>
    <t>李荣文</t>
  </si>
  <si>
    <t>那熠</t>
  </si>
  <si>
    <t>蔡舒婷</t>
  </si>
  <si>
    <t>黄恺圣</t>
  </si>
  <si>
    <t>黄英杰</t>
  </si>
  <si>
    <t>迷人的小猫</t>
  </si>
  <si>
    <t>黄达基</t>
  </si>
  <si>
    <t>葛同庆</t>
  </si>
  <si>
    <t>马才雅</t>
  </si>
  <si>
    <t>蔡子欣</t>
  </si>
  <si>
    <t>肖腾飞</t>
  </si>
  <si>
    <t>深蓝六菱宏光</t>
  </si>
  <si>
    <t>李志为</t>
  </si>
  <si>
    <t>王潮明</t>
  </si>
  <si>
    <t>刘淑崴</t>
  </si>
  <si>
    <t>赖昭斌</t>
  </si>
  <si>
    <t>关皓文</t>
  </si>
  <si>
    <t>关卓宇</t>
  </si>
  <si>
    <t>多晴</t>
  </si>
  <si>
    <t>黄湘粤</t>
  </si>
  <si>
    <t>朱泉宇</t>
  </si>
  <si>
    <t>蒋雅琪</t>
  </si>
  <si>
    <t>张家晖</t>
  </si>
  <si>
    <t>邓颖全</t>
  </si>
  <si>
    <t>班尼冒险团</t>
  </si>
  <si>
    <t>符策文</t>
  </si>
  <si>
    <t>李若锋</t>
  </si>
  <si>
    <t>龚志颖</t>
  </si>
  <si>
    <t>蔡博毅</t>
  </si>
  <si>
    <t>孙文杰</t>
  </si>
  <si>
    <t>飞驰人生</t>
  </si>
  <si>
    <t>杨逸凡</t>
  </si>
  <si>
    <t>程永康</t>
  </si>
  <si>
    <t>朱俊</t>
  </si>
  <si>
    <t>吴永哲</t>
  </si>
  <si>
    <t>聂康康</t>
  </si>
  <si>
    <t>强哥还会给我爆金币的对不队</t>
  </si>
  <si>
    <t>邹俊豪</t>
  </si>
  <si>
    <t>石旺</t>
  </si>
  <si>
    <t>李一博</t>
  </si>
  <si>
    <t>熊科</t>
  </si>
  <si>
    <t>万胜凯</t>
  </si>
  <si>
    <t>洛圣都保安2队</t>
  </si>
  <si>
    <t>伍亮</t>
  </si>
  <si>
    <t>魏郡辰</t>
  </si>
  <si>
    <t>邓磊镗</t>
  </si>
  <si>
    <t>王雨蒙</t>
  </si>
  <si>
    <t>曾帅博</t>
  </si>
  <si>
    <t>我今年五岁了</t>
  </si>
  <si>
    <t>曹智超</t>
  </si>
  <si>
    <t>曹曼</t>
  </si>
  <si>
    <t>屈仲飞</t>
  </si>
  <si>
    <t>袁宏宇</t>
  </si>
  <si>
    <t>罗文哲</t>
  </si>
  <si>
    <t>新华视觉A队</t>
  </si>
  <si>
    <t>冯文键</t>
  </si>
  <si>
    <t>黄甫荣</t>
  </si>
  <si>
    <t>孔瑞宝</t>
  </si>
  <si>
    <t>杨志裕</t>
  </si>
  <si>
    <t>罗铭叶</t>
  </si>
  <si>
    <t>瑞麟</t>
  </si>
  <si>
    <t>曾超群</t>
  </si>
  <si>
    <t>韩承伟</t>
  </si>
  <si>
    <t>王志驹</t>
  </si>
  <si>
    <t>张泽烽</t>
  </si>
  <si>
    <t>黄梓彬</t>
  </si>
  <si>
    <t>曾家棋</t>
  </si>
  <si>
    <t>杨焕涛</t>
  </si>
  <si>
    <t>开拓者</t>
  </si>
  <si>
    <t>韩志刚</t>
  </si>
  <si>
    <t>蒋家骥</t>
  </si>
  <si>
    <t>叶世锟</t>
  </si>
  <si>
    <t>卢屹</t>
  </si>
  <si>
    <t>彭靖贻</t>
  </si>
  <si>
    <t>徐鹏晖</t>
  </si>
  <si>
    <t>小蛋队</t>
  </si>
  <si>
    <t>翁炳煌</t>
  </si>
  <si>
    <t>袁霖伟</t>
  </si>
  <si>
    <t>郭文滨</t>
  </si>
  <si>
    <t>曾艳萍</t>
  </si>
  <si>
    <t>郑宇</t>
  </si>
  <si>
    <t>无限可能队</t>
  </si>
  <si>
    <t>程 莉</t>
  </si>
  <si>
    <t>龙芸</t>
  </si>
  <si>
    <t>唐征</t>
  </si>
  <si>
    <t>马红东</t>
  </si>
  <si>
    <t>何秋怡</t>
  </si>
  <si>
    <t>吴翔标</t>
  </si>
  <si>
    <t>冯燕珊</t>
  </si>
  <si>
    <t>智航疯狂麦轮队</t>
  </si>
  <si>
    <t>龙云泽</t>
  </si>
  <si>
    <t>封进</t>
  </si>
  <si>
    <t>莫新龙</t>
  </si>
  <si>
    <t>韩治媛</t>
  </si>
  <si>
    <t>邓子恒</t>
  </si>
  <si>
    <t>何建福</t>
  </si>
  <si>
    <t>余宏伟</t>
  </si>
  <si>
    <t>春晖Bubbles小队</t>
  </si>
  <si>
    <t>胡绪龙</t>
  </si>
  <si>
    <t>陈子恒</t>
  </si>
  <si>
    <t>胡佳丽</t>
  </si>
  <si>
    <t>姚灏宇</t>
  </si>
  <si>
    <t>陈中超</t>
  </si>
  <si>
    <t>常雨菁</t>
  </si>
  <si>
    <t>湖文凤雏七队</t>
  </si>
  <si>
    <t>安忙忙</t>
  </si>
  <si>
    <t>贺生旭</t>
  </si>
  <si>
    <t>张巍</t>
  </si>
  <si>
    <t>王继友</t>
  </si>
  <si>
    <t>马绍洋</t>
  </si>
  <si>
    <t>红炉点血</t>
  </si>
  <si>
    <t>刘之睿</t>
  </si>
  <si>
    <t>张智博</t>
  </si>
  <si>
    <t>杨兴</t>
  </si>
  <si>
    <t>王静轩</t>
  </si>
  <si>
    <t>吴佳军</t>
  </si>
  <si>
    <t>不孤湖的青蛙</t>
  </si>
  <si>
    <t>邝田锋</t>
  </si>
  <si>
    <t>龚击</t>
  </si>
  <si>
    <t>汪新霖</t>
  </si>
  <si>
    <t>冯承志</t>
  </si>
  <si>
    <t>牟科羽</t>
  </si>
  <si>
    <t>李皓</t>
  </si>
  <si>
    <t>江贤宁</t>
  </si>
  <si>
    <t>502工程</t>
  </si>
  <si>
    <t>李林峰</t>
  </si>
  <si>
    <t>陈志旺</t>
  </si>
  <si>
    <t>王永福</t>
  </si>
  <si>
    <t>华中科技大学完全模型组一队</t>
  </si>
  <si>
    <t>林浩楠</t>
  </si>
  <si>
    <t>张潇文</t>
  </si>
  <si>
    <t>俞越</t>
  </si>
  <si>
    <t>王乾</t>
  </si>
  <si>
    <t>王念章</t>
  </si>
  <si>
    <t>珞珈-sight</t>
  </si>
  <si>
    <t>丁鲲皓</t>
  </si>
  <si>
    <t>赵志成</t>
  </si>
  <si>
    <t>黄丽鑫</t>
  </si>
  <si>
    <t>杨同舟</t>
  </si>
  <si>
    <t>杨扬</t>
  </si>
  <si>
    <t>大米SU8</t>
  </si>
  <si>
    <t>陈锟</t>
  </si>
  <si>
    <t>苏博杰</t>
  </si>
  <si>
    <t>葛衡遥</t>
  </si>
  <si>
    <t>陈嘉欣</t>
  </si>
  <si>
    <t>周志能</t>
  </si>
  <si>
    <t>林子龙</t>
  </si>
  <si>
    <t>杜子晨</t>
  </si>
  <si>
    <t>王文韬</t>
  </si>
  <si>
    <t>邱城锐</t>
  </si>
  <si>
    <t>高杨</t>
  </si>
  <si>
    <t>硬件部二队</t>
  </si>
  <si>
    <t>周默默</t>
  </si>
  <si>
    <t>潘德方</t>
  </si>
  <si>
    <t>李文轩</t>
  </si>
  <si>
    <t>何俊威</t>
  </si>
  <si>
    <t>梁晓奇</t>
  </si>
  <si>
    <t>完全不行队</t>
  </si>
  <si>
    <t>李莎</t>
  </si>
  <si>
    <t>朱诚勇</t>
  </si>
  <si>
    <t>毛浚</t>
  </si>
  <si>
    <t>陈超</t>
  </si>
  <si>
    <t>李林语</t>
  </si>
  <si>
    <t>孙诗</t>
  </si>
  <si>
    <t>有点is队</t>
  </si>
  <si>
    <t>陈洋卓</t>
  </si>
  <si>
    <t>王智康</t>
  </si>
  <si>
    <t>张惟盛</t>
  </si>
  <si>
    <t>刘韵涵</t>
  </si>
  <si>
    <t>杨斯琪</t>
  </si>
  <si>
    <t>吴河桦</t>
  </si>
  <si>
    <t>提瓦特大陆队</t>
  </si>
  <si>
    <t>徐晓强</t>
  </si>
  <si>
    <t>汤舟航</t>
  </si>
  <si>
    <t>李文达</t>
  </si>
  <si>
    <t>陈俊懿</t>
  </si>
  <si>
    <t>蔡李兵</t>
  </si>
  <si>
    <t>刘轩烨</t>
  </si>
  <si>
    <t>蓝电夜航星</t>
  </si>
  <si>
    <t>罗煊煊</t>
  </si>
  <si>
    <t>胡成峰</t>
  </si>
  <si>
    <t>吴华</t>
  </si>
  <si>
    <t>任翊洁</t>
  </si>
  <si>
    <t>薛春旭</t>
  </si>
  <si>
    <t>完全越野</t>
  </si>
  <si>
    <t>邢欧文</t>
  </si>
  <si>
    <t>林兆先</t>
  </si>
  <si>
    <t>叶慕晨</t>
  </si>
  <si>
    <t>曾建银</t>
  </si>
  <si>
    <t>王天琪</t>
  </si>
  <si>
    <t>海鸥</t>
  </si>
  <si>
    <t>王春雯</t>
  </si>
  <si>
    <t>申琨</t>
  </si>
  <si>
    <t>张泳城</t>
  </si>
  <si>
    <t>谢剑锋</t>
  </si>
  <si>
    <t>龚培基</t>
  </si>
  <si>
    <t>李冠洲</t>
  </si>
  <si>
    <t>光速幻影</t>
  </si>
  <si>
    <t>吴佳华</t>
  </si>
  <si>
    <t>邓旭</t>
  </si>
  <si>
    <t>韩佳明</t>
  </si>
  <si>
    <t>黄建浩</t>
  </si>
  <si>
    <t>杨淇钧</t>
  </si>
  <si>
    <t>华大鹭语</t>
  </si>
  <si>
    <t>张晓婷</t>
  </si>
  <si>
    <t>李子岩</t>
  </si>
  <si>
    <t>王斌宇</t>
  </si>
  <si>
    <t>黄桂</t>
  </si>
  <si>
    <t>杨圣</t>
  </si>
  <si>
    <t>李偲</t>
  </si>
  <si>
    <t>不错更不错</t>
  </si>
  <si>
    <t>李宏</t>
  </si>
  <si>
    <t>关远鹏</t>
  </si>
  <si>
    <t>杨嘉铭</t>
  </si>
  <si>
    <t>李子尧</t>
  </si>
  <si>
    <t>林越洲</t>
  </si>
  <si>
    <t>王一杰</t>
  </si>
  <si>
    <t>黄乙桓</t>
  </si>
  <si>
    <t>东江-极客</t>
  </si>
  <si>
    <t>汪成龙</t>
  </si>
  <si>
    <t>董建伟</t>
  </si>
  <si>
    <t>黄楚东</t>
  </si>
  <si>
    <t>吕宗樾</t>
  </si>
  <si>
    <t>张志钊</t>
  </si>
  <si>
    <t>谢明昊</t>
  </si>
  <si>
    <t>梦想驰骋队</t>
  </si>
  <si>
    <t>章焯雄</t>
  </si>
  <si>
    <t>刘林烁</t>
  </si>
  <si>
    <t>郭立宏</t>
  </si>
  <si>
    <t>黄子毅</t>
  </si>
  <si>
    <t>林泽玲</t>
  </si>
  <si>
    <t>南强至理</t>
  </si>
  <si>
    <t>朱义豪</t>
  </si>
  <si>
    <t>苏达钊</t>
  </si>
  <si>
    <t>黄节豪</t>
  </si>
  <si>
    <t>闫柄浩</t>
  </si>
  <si>
    <t>曾世晗</t>
  </si>
  <si>
    <t>顾玉婷</t>
  </si>
  <si>
    <t>AceRace</t>
  </si>
  <si>
    <t>金鑫</t>
  </si>
  <si>
    <t>李睿一</t>
  </si>
  <si>
    <t>李帅</t>
  </si>
  <si>
    <t>吴阳宪</t>
  </si>
  <si>
    <t>陈素素</t>
  </si>
  <si>
    <t>文亚琪</t>
  </si>
  <si>
    <t>返工凡心</t>
  </si>
  <si>
    <t>张志勇</t>
  </si>
  <si>
    <t>陈怡帆</t>
  </si>
  <si>
    <t>汪辉</t>
  </si>
  <si>
    <t>程莹</t>
  </si>
  <si>
    <t>杜思晨</t>
  </si>
  <si>
    <t>湖北理工大学</t>
  </si>
  <si>
    <t>严伟</t>
  </si>
  <si>
    <t>周忠林</t>
  </si>
  <si>
    <t>李京宏</t>
  </si>
  <si>
    <t>陆越</t>
  </si>
  <si>
    <t>叶焱</t>
  </si>
  <si>
    <t>欧阳敬轩</t>
  </si>
  <si>
    <t>蓝电星火</t>
  </si>
  <si>
    <t>杜自群</t>
  </si>
  <si>
    <t>徐亮火</t>
  </si>
  <si>
    <t>李子璇</t>
  </si>
  <si>
    <t>杨凯</t>
  </si>
  <si>
    <t>杜滨瀚</t>
  </si>
  <si>
    <t>吴飞</t>
  </si>
  <si>
    <t>梁兆行</t>
  </si>
  <si>
    <t>曾继荷</t>
  </si>
  <si>
    <t>伍君兰</t>
  </si>
  <si>
    <t>帅的不谈</t>
  </si>
  <si>
    <t>田凤霞</t>
  </si>
  <si>
    <t>范平</t>
  </si>
  <si>
    <t>张正阳</t>
  </si>
  <si>
    <t>魏玉磊</t>
  </si>
  <si>
    <t>杨长周</t>
  </si>
  <si>
    <t>黄凯</t>
  </si>
  <si>
    <t>余佳德</t>
  </si>
  <si>
    <t>湘潭大学二队</t>
  </si>
  <si>
    <t>吴祥鹏</t>
  </si>
  <si>
    <t>鲁俊韬</t>
  </si>
  <si>
    <t>邹镇宇</t>
  </si>
  <si>
    <t>蒋伟康</t>
  </si>
  <si>
    <t>何浩城</t>
  </si>
  <si>
    <t>QWER</t>
  </si>
  <si>
    <t>王天祺</t>
  </si>
  <si>
    <t>何婧怡</t>
  </si>
  <si>
    <t>刘津豪</t>
  </si>
  <si>
    <t>肖钰涵</t>
  </si>
  <si>
    <t>莲峰6队</t>
  </si>
  <si>
    <t>林伟浩</t>
  </si>
  <si>
    <t>李卓宸</t>
  </si>
  <si>
    <t>余树龙</t>
  </si>
  <si>
    <t>谢念祖</t>
  </si>
  <si>
    <t>卢林填</t>
  </si>
  <si>
    <t>广州工商学院</t>
  </si>
  <si>
    <t>前后轱辘一起转</t>
  </si>
  <si>
    <t>胡必波</t>
  </si>
  <si>
    <t>张永雄</t>
  </si>
  <si>
    <t>王伟霖</t>
  </si>
  <si>
    <t>郭敏娜</t>
  </si>
  <si>
    <t>江润烽</t>
  </si>
  <si>
    <t>林泽伟</t>
  </si>
  <si>
    <t>林浩杨</t>
  </si>
  <si>
    <t>新华模型A组</t>
  </si>
  <si>
    <t>周君仪</t>
  </si>
  <si>
    <t>赖沛阳</t>
  </si>
  <si>
    <t>黄金德</t>
  </si>
  <si>
    <t>林磊</t>
  </si>
  <si>
    <t>游锋</t>
  </si>
  <si>
    <t>天沙二队</t>
  </si>
  <si>
    <t>张建民</t>
  </si>
  <si>
    <t>邓辅秦</t>
  </si>
  <si>
    <t>孙龙</t>
  </si>
  <si>
    <t>李康权</t>
  </si>
  <si>
    <t>巫天华</t>
  </si>
  <si>
    <t>李佳蓬</t>
  </si>
  <si>
    <t>李福健</t>
  </si>
  <si>
    <t>华工赤霄队</t>
  </si>
  <si>
    <t>陈健良</t>
  </si>
  <si>
    <t>高强</t>
  </si>
  <si>
    <t>赖鉴浩</t>
  </si>
  <si>
    <t>肖坚涵</t>
  </si>
  <si>
    <t>林岳呈</t>
  </si>
  <si>
    <t>与时铸梦</t>
  </si>
  <si>
    <t>周薇</t>
  </si>
  <si>
    <t>何伟民</t>
  </si>
  <si>
    <t>游榕啸</t>
  </si>
  <si>
    <t>王润翔</t>
  </si>
  <si>
    <t>罗彬</t>
  </si>
  <si>
    <t>A.car</t>
  </si>
  <si>
    <t>刘红英</t>
  </si>
  <si>
    <t>王传传</t>
  </si>
  <si>
    <t>杜宇聪</t>
  </si>
  <si>
    <t>陈德鑫</t>
  </si>
  <si>
    <t>陶家丽</t>
  </si>
  <si>
    <t>魏敏婷</t>
  </si>
  <si>
    <t>许俊亮</t>
  </si>
  <si>
    <t>EVOLUTION</t>
  </si>
  <si>
    <t>牟新刚</t>
  </si>
  <si>
    <t>王永圣</t>
  </si>
  <si>
    <t>吴星齐</t>
  </si>
  <si>
    <t>胡豪杰</t>
  </si>
  <si>
    <t>王弘礼</t>
  </si>
  <si>
    <t>齐稼琮</t>
  </si>
  <si>
    <t>沈宏</t>
  </si>
  <si>
    <t>海带推土机</t>
  </si>
  <si>
    <t>胡文锋</t>
  </si>
  <si>
    <t>吴昆玮</t>
  </si>
  <si>
    <t>邓紫阳</t>
  </si>
  <si>
    <t>吴扬键</t>
  </si>
  <si>
    <t>张屹</t>
  </si>
  <si>
    <t>赵圳佳</t>
  </si>
  <si>
    <t>南鸿无路由心痒痒队</t>
  </si>
  <si>
    <t>陆毅</t>
  </si>
  <si>
    <t>由诚</t>
  </si>
  <si>
    <t>杨孜萱</t>
  </si>
  <si>
    <t>张嘉阳</t>
  </si>
  <si>
    <t>吴尊豪</t>
  </si>
  <si>
    <t>春晖美女与野兽队</t>
  </si>
  <si>
    <t>刘星语</t>
  </si>
  <si>
    <t>柳熙凌</t>
  </si>
  <si>
    <t>杨飞洋</t>
  </si>
  <si>
    <t>郑旭</t>
  </si>
  <si>
    <t>邓钱堂</t>
  </si>
  <si>
    <t>雁城完全模型一组</t>
  </si>
  <si>
    <t>洪镇南</t>
  </si>
  <si>
    <t>王超</t>
  </si>
  <si>
    <t>曾宇锐</t>
  </si>
  <si>
    <t>陈鎏宇</t>
  </si>
  <si>
    <t>徐信哲</t>
  </si>
  <si>
    <t>梁高云</t>
  </si>
  <si>
    <t>缪宇康</t>
  </si>
  <si>
    <t>HUAT-璞鸢</t>
  </si>
  <si>
    <t>吴赟道</t>
  </si>
  <si>
    <t>邵志鹏</t>
  </si>
  <si>
    <t>朱嘉乐</t>
  </si>
  <si>
    <t>彭嘉毅</t>
  </si>
  <si>
    <t>施永泽</t>
  </si>
  <si>
    <t>飞卡 醒狮</t>
  </si>
  <si>
    <t>陈郁芬</t>
  </si>
  <si>
    <t>詹嘉莹</t>
  </si>
  <si>
    <t>黄靖凯</t>
  </si>
  <si>
    <t>江渝明</t>
  </si>
  <si>
    <t>陈宇杰</t>
  </si>
  <si>
    <t>梁坚毅</t>
  </si>
  <si>
    <t>湖北民族大学</t>
  </si>
  <si>
    <t>桂花园车神</t>
  </si>
  <si>
    <t>黄双林</t>
  </si>
  <si>
    <t>林秋豪</t>
  </si>
  <si>
    <t>钱金富</t>
  </si>
  <si>
    <t>曾宇杰</t>
  </si>
  <si>
    <t>杨得胜</t>
  </si>
  <si>
    <t>张子轩</t>
  </si>
  <si>
    <t>完全能行队</t>
  </si>
  <si>
    <t>赖炳锋</t>
  </si>
  <si>
    <t>上官文浩</t>
  </si>
  <si>
    <t>张致涵</t>
  </si>
  <si>
    <t>广州航海学院</t>
  </si>
  <si>
    <t>海棠花</t>
  </si>
  <si>
    <t>巫少方</t>
  </si>
  <si>
    <t>李桐</t>
  </si>
  <si>
    <t>张浩伟</t>
  </si>
  <si>
    <t>邱培昱</t>
  </si>
  <si>
    <t>萧徽栋</t>
  </si>
  <si>
    <t>邓景文</t>
  </si>
  <si>
    <t>深蓝圆梦之星</t>
  </si>
  <si>
    <t>骆开庆</t>
  </si>
  <si>
    <t>曾佳媚</t>
  </si>
  <si>
    <t>张耀熙</t>
  </si>
  <si>
    <t>刘铭</t>
  </si>
  <si>
    <t>谭泽彬</t>
  </si>
  <si>
    <t>深蓝行知</t>
  </si>
  <si>
    <t>董骏</t>
  </si>
  <si>
    <t>罗杰豪</t>
  </si>
  <si>
    <t>张龙</t>
  </si>
  <si>
    <t>甘一坤</t>
  </si>
  <si>
    <t>刘蔚东</t>
  </si>
  <si>
    <t>502 Bad Gateway</t>
  </si>
  <si>
    <t>曾政豪</t>
  </si>
  <si>
    <t>梁滨</t>
  </si>
  <si>
    <t>李德豪</t>
  </si>
  <si>
    <t>叶承睿</t>
  </si>
  <si>
    <t>梁权锋</t>
  </si>
  <si>
    <t>李锦</t>
  </si>
  <si>
    <t>王谱淳</t>
  </si>
  <si>
    <t>江懿恒</t>
  </si>
  <si>
    <t>李颖聪</t>
  </si>
  <si>
    <t>黄昊</t>
  </si>
  <si>
    <t>林新颖</t>
  </si>
  <si>
    <t>广西城市职业大学</t>
  </si>
  <si>
    <t>创世星辰队</t>
  </si>
  <si>
    <t>孙振保</t>
  </si>
  <si>
    <t>郑子华</t>
  </si>
  <si>
    <t>黄炳之</t>
  </si>
  <si>
    <t>陈源</t>
  </si>
  <si>
    <t>唐浩泰</t>
  </si>
  <si>
    <t>李梦君</t>
  </si>
  <si>
    <t>蓝潮崇</t>
  </si>
  <si>
    <t>下次一定队</t>
  </si>
  <si>
    <t>曲春英</t>
  </si>
  <si>
    <t>李靖</t>
  </si>
  <si>
    <t>黄昊翔</t>
  </si>
  <si>
    <t>李伟城</t>
  </si>
  <si>
    <t>福州外语外贸学院</t>
  </si>
  <si>
    <t>zipgpu</t>
  </si>
  <si>
    <t>黄建琼</t>
  </si>
  <si>
    <t>陆时锐</t>
  </si>
  <si>
    <t>夏昌宇</t>
  </si>
  <si>
    <t>彭钰婷</t>
  </si>
  <si>
    <t>湖南大学</t>
  </si>
  <si>
    <t>岳麓智行者</t>
  </si>
  <si>
    <t>蔡宇辉</t>
  </si>
  <si>
    <t>蔡洁</t>
  </si>
  <si>
    <t>郑烨</t>
  </si>
  <si>
    <t>董斯理</t>
  </si>
  <si>
    <t>王博</t>
  </si>
  <si>
    <t>李铭涵</t>
  </si>
  <si>
    <t>郝征</t>
  </si>
  <si>
    <t>潇湘智行者</t>
  </si>
  <si>
    <t>杨圣洪</t>
  </si>
  <si>
    <t>黄鹏飞</t>
  </si>
  <si>
    <t>蹇禹丞</t>
  </si>
  <si>
    <t>林康</t>
  </si>
  <si>
    <t>张宸源</t>
  </si>
  <si>
    <t>王凯渊</t>
  </si>
  <si>
    <t>深藏blue队</t>
  </si>
  <si>
    <t>杨新红</t>
  </si>
  <si>
    <t>韦定源</t>
  </si>
  <si>
    <t>田讯</t>
  </si>
  <si>
    <t>香皓宇</t>
  </si>
  <si>
    <t>王阳洋</t>
  </si>
  <si>
    <t>李惠萍</t>
  </si>
  <si>
    <t>飞驰007</t>
  </si>
  <si>
    <t>诸葛桥忠</t>
  </si>
  <si>
    <t>孙晓宇</t>
  </si>
  <si>
    <t>梁超广</t>
  </si>
  <si>
    <t>陀祖云</t>
  </si>
  <si>
    <t>覃烨枫</t>
  </si>
  <si>
    <t>罗秀财</t>
  </si>
  <si>
    <t>牙昌禧</t>
  </si>
  <si>
    <t>南工绝影3队</t>
  </si>
  <si>
    <t>屈宇辰</t>
  </si>
  <si>
    <t>赵彬涵</t>
  </si>
  <si>
    <t>张尔言</t>
  </si>
  <si>
    <t>东江-川骛</t>
  </si>
  <si>
    <t>程福亨</t>
  </si>
  <si>
    <t>林铠涛</t>
  </si>
  <si>
    <t>彭秋培</t>
  </si>
  <si>
    <t>谢宗财</t>
  </si>
  <si>
    <t>胡文飞</t>
  </si>
  <si>
    <t>杨澳</t>
  </si>
  <si>
    <t>覃文林</t>
  </si>
  <si>
    <t>蓝电玉衡</t>
  </si>
  <si>
    <t>田雨禾</t>
  </si>
  <si>
    <t>黄雨彤</t>
  </si>
  <si>
    <t>李锦震</t>
  </si>
  <si>
    <t>全时四驱</t>
  </si>
  <si>
    <t>万青</t>
  </si>
  <si>
    <t>王耿</t>
  </si>
  <si>
    <t>王意松</t>
  </si>
  <si>
    <t>黄源泓</t>
  </si>
  <si>
    <t>程江为</t>
  </si>
  <si>
    <t>徽韵楚歌行者队</t>
  </si>
  <si>
    <t>闪玉乾</t>
  </si>
  <si>
    <t>周昕伟</t>
  </si>
  <si>
    <t>程城</t>
  </si>
  <si>
    <t>珞珈Hurricane</t>
  </si>
  <si>
    <t>王雅飞</t>
  </si>
  <si>
    <t>杨天亮</t>
  </si>
  <si>
    <t>刘宏富</t>
  </si>
  <si>
    <t>广海汪汪队</t>
  </si>
  <si>
    <t>闫丽娟</t>
  </si>
  <si>
    <t>钟文靖</t>
  </si>
  <si>
    <t>沈乐毅</t>
  </si>
  <si>
    <t>陈志杰</t>
  </si>
  <si>
    <t>明日串串香</t>
  </si>
  <si>
    <t>陈海飞</t>
  </si>
  <si>
    <t>郎宸</t>
  </si>
  <si>
    <t>叶俊峰</t>
  </si>
  <si>
    <t>姚启明</t>
  </si>
  <si>
    <t>长风破浪</t>
  </si>
  <si>
    <t>北辰山信飚队</t>
  </si>
  <si>
    <t>郑运鸿</t>
  </si>
  <si>
    <t>符泽灼</t>
  </si>
  <si>
    <t>陆相亨</t>
  </si>
  <si>
    <t>吕宜芳</t>
  </si>
  <si>
    <t>湖文诸葛队</t>
  </si>
  <si>
    <t>王培元</t>
  </si>
  <si>
    <t>韦义</t>
  </si>
  <si>
    <t>徐凯伦</t>
  </si>
  <si>
    <t>许震</t>
  </si>
  <si>
    <t>宝宝飞车队</t>
  </si>
  <si>
    <t>杨宜民</t>
  </si>
  <si>
    <t>梁心怡</t>
  </si>
  <si>
    <t>俞深炜</t>
  </si>
  <si>
    <t>奇思妙想队</t>
  </si>
  <si>
    <t>曾浩宇</t>
  </si>
  <si>
    <t>覃圣养</t>
  </si>
  <si>
    <t>张涛</t>
  </si>
  <si>
    <t>缘怀-果宝特攻队</t>
  </si>
  <si>
    <t>李雅卓</t>
  </si>
  <si>
    <t>郭振海</t>
  </si>
  <si>
    <t>朱毅</t>
  </si>
  <si>
    <t>王业</t>
  </si>
  <si>
    <t>汪志成</t>
  </si>
  <si>
    <t>后备人才队</t>
  </si>
  <si>
    <t>李群</t>
  </si>
  <si>
    <t>周子祥</t>
  </si>
  <si>
    <t>陈雄</t>
  </si>
  <si>
    <t>韦桂杰</t>
  </si>
  <si>
    <t>湘大·龙卷风</t>
  </si>
  <si>
    <t>李辉</t>
  </si>
  <si>
    <t>李婉莹</t>
  </si>
  <si>
    <t>李俊桦</t>
  </si>
  <si>
    <t>代思宇</t>
  </si>
  <si>
    <t>基极向上</t>
  </si>
  <si>
    <t>秦祖军</t>
  </si>
  <si>
    <t>李明洪</t>
  </si>
  <si>
    <t>侯保冀</t>
  </si>
  <si>
    <t>易茂宝</t>
  </si>
  <si>
    <t>燎原队</t>
  </si>
  <si>
    <t>黄辉</t>
  </si>
  <si>
    <t>梁伟朗</t>
  </si>
  <si>
    <t>刘雯婷</t>
  </si>
  <si>
    <t>赖豪杰</t>
  </si>
  <si>
    <t>爬山越野</t>
  </si>
  <si>
    <t>杨科</t>
  </si>
  <si>
    <t>范孟超</t>
  </si>
  <si>
    <t>于明宇</t>
  </si>
  <si>
    <t>壹甲子-顺天队</t>
  </si>
  <si>
    <t>黄浪尘</t>
  </si>
  <si>
    <t>向绍华</t>
  </si>
  <si>
    <t>张锐</t>
  </si>
  <si>
    <t>张新荣</t>
  </si>
  <si>
    <t>韶华--音波侠</t>
  </si>
  <si>
    <t>林锦源</t>
  </si>
  <si>
    <t>蓝天隆</t>
  </si>
  <si>
    <t>周子杰</t>
  </si>
  <si>
    <t>华工画影队</t>
  </si>
  <si>
    <t>余俊晖</t>
  </si>
  <si>
    <t>林健雄</t>
  </si>
  <si>
    <t>孟杨</t>
  </si>
  <si>
    <t>争二保三队</t>
  </si>
  <si>
    <t>杨毅程</t>
  </si>
  <si>
    <t>蔡梓涵</t>
  </si>
  <si>
    <t>肖泽宇</t>
  </si>
  <si>
    <t>华中科技大学越野信标一队</t>
  </si>
  <si>
    <t>李智勇</t>
  </si>
  <si>
    <t>何星奕</t>
  </si>
  <si>
    <t>马韬</t>
  </si>
  <si>
    <t>姜佳磊</t>
  </si>
  <si>
    <t>春晖Butterfly</t>
  </si>
  <si>
    <t>李畅</t>
  </si>
  <si>
    <t>郑伊阳</t>
  </si>
  <si>
    <t>李金圣</t>
  </si>
  <si>
    <t>陈子康</t>
  </si>
  <si>
    <t>广师行者</t>
  </si>
  <si>
    <t>陈诗焜</t>
  </si>
  <si>
    <t>邹铭杰</t>
  </si>
  <si>
    <t>谢骏飞</t>
  </si>
  <si>
    <t>工贸之星</t>
  </si>
  <si>
    <t>吕猛</t>
  </si>
  <si>
    <t>赵晓敏</t>
  </si>
  <si>
    <t>赖港港</t>
  </si>
  <si>
    <t>陈恩发</t>
  </si>
  <si>
    <t>崔锦明</t>
  </si>
  <si>
    <t>湘大·超音速</t>
  </si>
  <si>
    <t>李杨</t>
  </si>
  <si>
    <t>张子坤</t>
  </si>
  <si>
    <t>崔德朕</t>
  </si>
  <si>
    <t>风萧萧兮易水寒队</t>
  </si>
  <si>
    <t>李杨军</t>
  </si>
  <si>
    <t>冯元成</t>
  </si>
  <si>
    <t>曾添乐</t>
  </si>
  <si>
    <t>REDARMY</t>
  </si>
  <si>
    <t>方子岩</t>
  </si>
  <si>
    <t>张艺龙</t>
  </si>
  <si>
    <t>王美洲</t>
  </si>
  <si>
    <t>越来越野</t>
  </si>
  <si>
    <t>林鸿辉</t>
  </si>
  <si>
    <t>林述焰</t>
  </si>
  <si>
    <t>金晓雨</t>
  </si>
  <si>
    <t>南强至善</t>
  </si>
  <si>
    <t>邓樱熙</t>
  </si>
  <si>
    <t>冯舒铖</t>
  </si>
  <si>
    <t>黎文慧</t>
  </si>
  <si>
    <t>王子强</t>
  </si>
  <si>
    <t>地大追风队</t>
  </si>
  <si>
    <t>靳伦武</t>
  </si>
  <si>
    <t>吕昕宇</t>
  </si>
  <si>
    <t>徐世杰</t>
  </si>
  <si>
    <t>在学习</t>
  </si>
  <si>
    <t>赵瀚森</t>
  </si>
  <si>
    <t>石梦琦</t>
  </si>
  <si>
    <t>徐东炎</t>
  </si>
  <si>
    <t>疾风越野队</t>
  </si>
  <si>
    <t>肖波</t>
  </si>
  <si>
    <t>付建伟</t>
  </si>
  <si>
    <t>陈岳麟</t>
  </si>
  <si>
    <t>王智杰</t>
  </si>
  <si>
    <t>胡博</t>
  </si>
  <si>
    <t>风之影越野信标</t>
  </si>
  <si>
    <t>曹瑞义</t>
  </si>
  <si>
    <t>曹峻曦</t>
  </si>
  <si>
    <t>宋焱</t>
  </si>
  <si>
    <t>深闳明烛</t>
  </si>
  <si>
    <t>吴含怡</t>
  </si>
  <si>
    <t>张菁文</t>
  </si>
  <si>
    <t>赵哲</t>
  </si>
  <si>
    <t>广软五队</t>
  </si>
  <si>
    <t>王远平</t>
  </si>
  <si>
    <t>智明机械</t>
  </si>
  <si>
    <t>朱厚友</t>
  </si>
  <si>
    <t>陈艺峰</t>
  </si>
  <si>
    <t>莫海铎</t>
  </si>
  <si>
    <t>郑好养</t>
  </si>
  <si>
    <t>深爱智造队</t>
  </si>
  <si>
    <t>林艳艳</t>
  </si>
  <si>
    <t>彭荣坡</t>
  </si>
  <si>
    <t>曾天艺</t>
  </si>
  <si>
    <t>黄文志</t>
  </si>
  <si>
    <t>智航奇临</t>
  </si>
  <si>
    <t>吕治屿</t>
  </si>
  <si>
    <t>韦凯森</t>
  </si>
  <si>
    <t>马梦泽</t>
  </si>
  <si>
    <t>辣椒炒肉队</t>
  </si>
  <si>
    <t>宁志刚</t>
  </si>
  <si>
    <t>石嘉轩</t>
  </si>
  <si>
    <t>肖温晃</t>
  </si>
  <si>
    <t>刘冬连</t>
  </si>
  <si>
    <t>漏就秒还队</t>
  </si>
  <si>
    <t>虞志灵</t>
  </si>
  <si>
    <t>陈树燊</t>
  </si>
  <si>
    <t>熊琚龙</t>
  </si>
  <si>
    <t>莲峰玖队</t>
  </si>
  <si>
    <t>李坤鸿</t>
  </si>
  <si>
    <t>彭宇泽</t>
  </si>
  <si>
    <t>范浩铤</t>
  </si>
  <si>
    <t>武当龙神邂逅信标小姐队</t>
  </si>
  <si>
    <t>刘熙哲</t>
  </si>
  <si>
    <t>汤昊天</t>
  </si>
  <si>
    <t>涂畅</t>
  </si>
  <si>
    <t>福建农林大学</t>
  </si>
  <si>
    <t>华大车</t>
  </si>
  <si>
    <t>胡启昌</t>
  </si>
  <si>
    <t>沈伟斌</t>
  </si>
  <si>
    <t>Super赛车</t>
  </si>
  <si>
    <t>葛浩天</t>
  </si>
  <si>
    <t>胡荣</t>
  </si>
  <si>
    <t>池盛昌</t>
  </si>
  <si>
    <t>韩一铭</t>
  </si>
  <si>
    <t>南鸿越野</t>
  </si>
  <si>
    <t>朱天民</t>
  </si>
  <si>
    <t>郭鑫</t>
  </si>
  <si>
    <t>徐翌翔</t>
  </si>
  <si>
    <t>湘农越野</t>
  </si>
  <si>
    <t>江志诚</t>
  </si>
  <si>
    <t>胡胜凯</t>
  </si>
  <si>
    <t>全淑怡</t>
  </si>
  <si>
    <t>雪豹三号</t>
  </si>
  <si>
    <t>范云涵</t>
  </si>
  <si>
    <t>文宇凡</t>
  </si>
  <si>
    <t>邓俊杰</t>
  </si>
  <si>
    <t>翻斗花园突击队</t>
  </si>
  <si>
    <t>俞国庆</t>
  </si>
  <si>
    <t>朱纬岸</t>
  </si>
  <si>
    <t>李宇宁</t>
  </si>
  <si>
    <t>林凯臻</t>
  </si>
  <si>
    <t>龟速越野</t>
  </si>
  <si>
    <t>陈旭</t>
  </si>
  <si>
    <t>徐嘉锴</t>
  </si>
  <si>
    <t>刘佳鹏</t>
  </si>
  <si>
    <t>比亚迪卯兔2024</t>
  </si>
  <si>
    <t>郭逍遥</t>
  </si>
  <si>
    <t>宋祥喆</t>
  </si>
  <si>
    <t>严博文</t>
  </si>
  <si>
    <t>风影车队</t>
  </si>
  <si>
    <t>刘芹</t>
  </si>
  <si>
    <t>陈炜杰</t>
  </si>
  <si>
    <t>杨俊熙</t>
  </si>
  <si>
    <t>苏宗毫</t>
  </si>
  <si>
    <t>我和卓大有一腿</t>
  </si>
  <si>
    <t>胡君</t>
  </si>
  <si>
    <t>胡向阳</t>
  </si>
  <si>
    <t>陈宗彬</t>
  </si>
  <si>
    <t>陈晓毅</t>
  </si>
  <si>
    <t>信科越野一队</t>
  </si>
  <si>
    <t>蒋恬</t>
  </si>
  <si>
    <t>张继煜</t>
  </si>
  <si>
    <t>周天祥</t>
  </si>
  <si>
    <t>覃罗楠</t>
  </si>
  <si>
    <t>智能小车pro</t>
  </si>
  <si>
    <t>钟少基</t>
  </si>
  <si>
    <t>江宗谕</t>
  </si>
  <si>
    <t>陈斌</t>
  </si>
  <si>
    <t>邹汝亨</t>
  </si>
  <si>
    <t>心之钢队</t>
  </si>
  <si>
    <t>刘芝平</t>
  </si>
  <si>
    <t>蔡逸豪</t>
  </si>
  <si>
    <t>杜煌</t>
  </si>
  <si>
    <t>刘耀辉</t>
  </si>
  <si>
    <t>Zeus队</t>
  </si>
  <si>
    <t>段鑫杰</t>
  </si>
  <si>
    <t>刘政</t>
  </si>
  <si>
    <t>李嘉豪</t>
  </si>
  <si>
    <t>单p随便立</t>
  </si>
  <si>
    <t>李耘</t>
  </si>
  <si>
    <t>黄庆炜</t>
  </si>
  <si>
    <t>安琪</t>
  </si>
  <si>
    <t>李奕慧</t>
  </si>
  <si>
    <t>小狗快跑</t>
  </si>
  <si>
    <t>郭鹏程</t>
  </si>
  <si>
    <t>张征懿</t>
  </si>
  <si>
    <t>杨晖航</t>
  </si>
  <si>
    <t>高洁</t>
  </si>
  <si>
    <t>蓝电独行侠</t>
  </si>
  <si>
    <t>张泉</t>
  </si>
  <si>
    <t>宋怡多</t>
  </si>
  <si>
    <t>周子博</t>
  </si>
  <si>
    <t>雁城独轮组</t>
  </si>
  <si>
    <t>李兰君</t>
  </si>
  <si>
    <t>刘志胜</t>
  </si>
  <si>
    <t>曾建铭</t>
  </si>
  <si>
    <t>黄广</t>
  </si>
  <si>
    <t>恐怖汽车人</t>
  </si>
  <si>
    <t>王恩</t>
  </si>
  <si>
    <t>杜沅炫</t>
  </si>
  <si>
    <t>李光洪</t>
  </si>
  <si>
    <t>对的队</t>
  </si>
  <si>
    <t>蒋曲博</t>
  </si>
  <si>
    <t>黎德圣</t>
  </si>
  <si>
    <t>罗竣壬</t>
  </si>
  <si>
    <t>郑吉</t>
  </si>
  <si>
    <t>风之影平衡独轮</t>
  </si>
  <si>
    <t>谢金良</t>
  </si>
  <si>
    <t>任毅豪</t>
  </si>
  <si>
    <t>马振荣</t>
  </si>
  <si>
    <t>兄弟你好香啊</t>
  </si>
  <si>
    <t>万俊杰</t>
  </si>
  <si>
    <t>王家维</t>
  </si>
  <si>
    <t>郭志强</t>
  </si>
  <si>
    <t>逐梦队</t>
  </si>
  <si>
    <t>莫佳琦</t>
  </si>
  <si>
    <t>张武</t>
  </si>
  <si>
    <t>王幸运</t>
  </si>
  <si>
    <t>韶华-火轮</t>
  </si>
  <si>
    <t>陈梓锋</t>
  </si>
  <si>
    <t>林裕森</t>
  </si>
  <si>
    <t>黄庆烽</t>
  </si>
  <si>
    <t>非洲留学生</t>
  </si>
  <si>
    <t>张俊杰</t>
  </si>
  <si>
    <t>黄祺琛</t>
  </si>
  <si>
    <t>湖文卧龙七队</t>
  </si>
  <si>
    <t>李杏磊</t>
  </si>
  <si>
    <t>肖常栋</t>
  </si>
  <si>
    <t>杨云鑫</t>
  </si>
  <si>
    <t>摆烂小独轮</t>
  </si>
  <si>
    <t>蔡梓徐</t>
  </si>
  <si>
    <t>李林宣</t>
  </si>
  <si>
    <t>狂飙-还没想好什么队</t>
  </si>
  <si>
    <t>王景生</t>
  </si>
  <si>
    <t>周万真</t>
  </si>
  <si>
    <t>童泽轩</t>
  </si>
  <si>
    <t>华中科技大学独轮一队</t>
  </si>
  <si>
    <t>唐其鹏</t>
  </si>
  <si>
    <t>沈梦</t>
  </si>
  <si>
    <t>雷睿</t>
  </si>
  <si>
    <t>温砚秋</t>
  </si>
  <si>
    <t>摇太阳</t>
  </si>
  <si>
    <t>罗威</t>
  </si>
  <si>
    <t>邵子锐</t>
  </si>
  <si>
    <t>夏闻俊</t>
  </si>
  <si>
    <t>风云独轮舟-LMW</t>
  </si>
  <si>
    <t>王金亮</t>
  </si>
  <si>
    <t>马希</t>
  </si>
  <si>
    <t>李琰俏</t>
  </si>
  <si>
    <t>东江——跃迁</t>
  </si>
  <si>
    <t>万凯</t>
  </si>
  <si>
    <t>梁卓炜</t>
  </si>
  <si>
    <t>林振鹏</t>
  </si>
  <si>
    <t>林国品</t>
  </si>
  <si>
    <t>南工绝影6队</t>
  </si>
  <si>
    <t>何宇航</t>
  </si>
  <si>
    <t>方润杰</t>
  </si>
  <si>
    <t>关皓元</t>
  </si>
  <si>
    <t>五菱宏光2024传奇</t>
  </si>
  <si>
    <t>林凤英</t>
  </si>
  <si>
    <t>刘企翔</t>
  </si>
  <si>
    <t>李子晋</t>
  </si>
  <si>
    <t>罗程</t>
  </si>
  <si>
    <t>缘怀-NewBoy</t>
  </si>
  <si>
    <t>熊诗琪</t>
  </si>
  <si>
    <t>翟添肖</t>
  </si>
  <si>
    <t>邓世通</t>
  </si>
  <si>
    <t>孙鼎翔</t>
  </si>
  <si>
    <t>北辰山独轮组</t>
  </si>
  <si>
    <t>邵伟明</t>
  </si>
  <si>
    <t>沈应龙</t>
  </si>
  <si>
    <t>罗燚</t>
  </si>
  <si>
    <t>宋颖超</t>
  </si>
  <si>
    <t>含笑半步抽</t>
  </si>
  <si>
    <t>张超</t>
  </si>
  <si>
    <t>李政</t>
  </si>
  <si>
    <t>杨博程</t>
  </si>
  <si>
    <t>南强至遐</t>
  </si>
  <si>
    <t>孙衡华</t>
  </si>
  <si>
    <t>林奕衡</t>
  </si>
  <si>
    <t>刘恺</t>
  </si>
  <si>
    <t>唐福东</t>
  </si>
  <si>
    <t>嘉木鸟</t>
  </si>
  <si>
    <t>许绍鹏</t>
  </si>
  <si>
    <t>郭沈嘉</t>
  </si>
  <si>
    <t>白羽桐</t>
  </si>
  <si>
    <t>你说的都队</t>
  </si>
  <si>
    <t>张行星</t>
  </si>
  <si>
    <t>郭子威</t>
  </si>
  <si>
    <t>蔡梓扬</t>
  </si>
  <si>
    <t>何永高</t>
  </si>
  <si>
    <t>雁城独轮组二队</t>
  </si>
  <si>
    <t>王程远</t>
  </si>
  <si>
    <t>周文杰</t>
  </si>
  <si>
    <t>步行队</t>
  </si>
  <si>
    <t>罗海峰</t>
  </si>
  <si>
    <t>李丹</t>
  </si>
  <si>
    <t>张锦东</t>
  </si>
  <si>
    <t>任睿希</t>
  </si>
  <si>
    <t>汪志赢</t>
  </si>
  <si>
    <t>莲峰8队</t>
  </si>
  <si>
    <t>路月月</t>
  </si>
  <si>
    <t>徐麟杰</t>
  </si>
  <si>
    <t>罗伟钧</t>
  </si>
  <si>
    <t>谢伟鸿</t>
  </si>
  <si>
    <t>极道队</t>
  </si>
  <si>
    <t>李镱</t>
  </si>
  <si>
    <t>罗仕航</t>
  </si>
  <si>
    <t>蔡成玮</t>
  </si>
  <si>
    <t>星铁糕手</t>
  </si>
  <si>
    <t>陈孝宗</t>
  </si>
  <si>
    <t>吴周泰</t>
  </si>
  <si>
    <t>许捷成</t>
  </si>
  <si>
    <t>华工旋风队</t>
  </si>
  <si>
    <t>赵展楼</t>
  </si>
  <si>
    <t>谢佳伦</t>
  </si>
  <si>
    <t>鸭梨大队</t>
  </si>
  <si>
    <t>周宝玲</t>
  </si>
  <si>
    <t>陈清</t>
  </si>
  <si>
    <t>卢凯炜</t>
  </si>
  <si>
    <t>独角河马队</t>
  </si>
  <si>
    <t>黎方世</t>
  </si>
  <si>
    <t>比亚迪酉鸡2024</t>
  </si>
  <si>
    <t>段卓宇</t>
  </si>
  <si>
    <t>张健頔</t>
  </si>
  <si>
    <t>聂元涛</t>
  </si>
  <si>
    <t>CLANNAD</t>
  </si>
  <si>
    <t>梁栋</t>
  </si>
  <si>
    <t>陈潘</t>
  </si>
  <si>
    <t>郭春阳</t>
  </si>
  <si>
    <t>千层糕队</t>
  </si>
  <si>
    <t>蔡雨航</t>
  </si>
  <si>
    <t>张丽菲</t>
  </si>
  <si>
    <t>陈喆</t>
  </si>
  <si>
    <t>推土机队</t>
  </si>
  <si>
    <t>吴京锦</t>
  </si>
  <si>
    <t>孙骅伟</t>
  </si>
  <si>
    <t>饶志强</t>
  </si>
  <si>
    <t>陈棋</t>
  </si>
  <si>
    <t>小谷围男童队</t>
  </si>
  <si>
    <t>何淑霞</t>
  </si>
  <si>
    <t>谢梓晨</t>
  </si>
  <si>
    <t>郑沐霖</t>
  </si>
  <si>
    <t>马腾宇</t>
  </si>
  <si>
    <t>中国地质大学(武汉)</t>
  </si>
  <si>
    <t>2024地大若风队</t>
  </si>
  <si>
    <t>张云耀</t>
  </si>
  <si>
    <t>吴紫城</t>
  </si>
  <si>
    <t>安昊哲</t>
  </si>
  <si>
    <t>优胜奖</t>
    <phoneticPr fontId="7" type="noConversion"/>
  </si>
  <si>
    <t>一等奖</t>
    <phoneticPr fontId="7" type="noConversion"/>
  </si>
  <si>
    <t>二等奖</t>
    <phoneticPr fontId="7" type="noConversion"/>
  </si>
  <si>
    <t>三等奖</t>
    <phoneticPr fontId="7" type="noConversion"/>
  </si>
  <si>
    <t>独轮组</t>
    <phoneticPr fontId="7" type="noConversion"/>
  </si>
  <si>
    <t>越野组</t>
    <phoneticPr fontId="7" type="noConversion"/>
  </si>
  <si>
    <t>模型组</t>
    <phoneticPr fontId="7" type="noConversion"/>
  </si>
  <si>
    <t>优胜奖</t>
    <phoneticPr fontId="5" type="noConversion"/>
  </si>
  <si>
    <t>湖北汽车工业学院-科技学院</t>
  </si>
  <si>
    <t>气垫组</t>
    <phoneticPr fontId="7" type="noConversion"/>
  </si>
  <si>
    <t>高分贝车队</t>
    <phoneticPr fontId="7" type="noConversion"/>
  </si>
  <si>
    <t>Relax</t>
    <phoneticPr fontId="7" type="noConversion"/>
  </si>
  <si>
    <t>不是泰坦尼克</t>
    <phoneticPr fontId="7" type="noConversion"/>
  </si>
  <si>
    <t>2024地大御风队</t>
    <phoneticPr fontId="7" type="noConversion"/>
  </si>
  <si>
    <t>秋名山大风车队</t>
    <phoneticPr fontId="7" type="noConversion"/>
  </si>
  <si>
    <t>贴地飞行</t>
    <phoneticPr fontId="7" type="noConversion"/>
  </si>
  <si>
    <t>Bomb Maker</t>
    <phoneticPr fontId="7" type="noConversion"/>
  </si>
  <si>
    <t>长风破浪</t>
    <phoneticPr fontId="7" type="noConversion"/>
  </si>
  <si>
    <t>黑珍珠号队</t>
    <phoneticPr fontId="7" type="noConversion"/>
  </si>
  <si>
    <t>狂飙-说啥都队</t>
    <phoneticPr fontId="7" type="noConversion"/>
  </si>
  <si>
    <t>什么罐头我说</t>
    <phoneticPr fontId="7" type="noConversion"/>
  </si>
  <si>
    <t>肖老师说的队</t>
    <phoneticPr fontId="7" type="noConversion"/>
  </si>
  <si>
    <t>比亚迪辰龙2024</t>
    <phoneticPr fontId="7" type="noConversion"/>
  </si>
  <si>
    <t>刀哥向前冲</t>
    <phoneticPr fontId="7" type="noConversion"/>
  </si>
  <si>
    <t>我是一个好孩子</t>
    <phoneticPr fontId="7" type="noConversion"/>
  </si>
  <si>
    <t>恭喜发财</t>
    <phoneticPr fontId="7" type="noConversion"/>
  </si>
  <si>
    <t>帕鲁队</t>
    <phoneticPr fontId="7" type="noConversion"/>
  </si>
  <si>
    <t>风之影悬浮气垫</t>
    <phoneticPr fontId="7" type="noConversion"/>
  </si>
  <si>
    <t>智勇双全</t>
    <phoneticPr fontId="7" type="noConversion"/>
  </si>
  <si>
    <t>快乐队</t>
    <phoneticPr fontId="7" type="noConversion"/>
  </si>
  <si>
    <t>气垫不会飞</t>
    <phoneticPr fontId="7" type="noConversion"/>
  </si>
  <si>
    <t>缘怀-辰宇风行</t>
    <phoneticPr fontId="7" type="noConversion"/>
  </si>
  <si>
    <t>湘农气垫</t>
    <phoneticPr fontId="7" type="noConversion"/>
  </si>
  <si>
    <t>PWM队</t>
    <phoneticPr fontId="7" type="noConversion"/>
  </si>
  <si>
    <t>春晖零轮小车队</t>
    <phoneticPr fontId="7" type="noConversion"/>
  </si>
  <si>
    <t>知识学爆</t>
    <phoneticPr fontId="7" type="noConversion"/>
  </si>
  <si>
    <t>管他对不队</t>
    <phoneticPr fontId="7" type="noConversion"/>
  </si>
  <si>
    <t>气垫船组</t>
    <phoneticPr fontId="7" type="noConversion"/>
  </si>
  <si>
    <t>羲和</t>
    <phoneticPr fontId="7" type="noConversion"/>
  </si>
  <si>
    <t>车的反应是人的七倍，觉得不舒服会自己跑开</t>
    <phoneticPr fontId="7" type="noConversion"/>
  </si>
  <si>
    <t>圆梦气垫</t>
    <phoneticPr fontId="7" type="noConversion"/>
  </si>
  <si>
    <t>备注</t>
    <phoneticPr fontId="7" type="noConversion"/>
  </si>
  <si>
    <t>一等奖</t>
    <phoneticPr fontId="5" type="noConversion"/>
  </si>
  <si>
    <t>二等奖</t>
    <phoneticPr fontId="5" type="noConversion"/>
  </si>
  <si>
    <t>三等奖</t>
    <phoneticPr fontId="5" type="noConversion"/>
  </si>
  <si>
    <t>镜头组STC</t>
    <phoneticPr fontId="7" type="noConversion"/>
  </si>
  <si>
    <t>镜头组NXP</t>
    <phoneticPr fontId="7" type="noConversion"/>
  </si>
  <si>
    <t>镜头组INFINEON</t>
    <phoneticPr fontId="7" type="noConversion"/>
  </si>
  <si>
    <t>广州新华学院</t>
    <phoneticPr fontId="7" type="noConversion"/>
  </si>
  <si>
    <t>摩托组</t>
    <phoneticPr fontId="7" type="noConversion"/>
  </si>
  <si>
    <t>视觉组</t>
    <phoneticPr fontId="7" type="noConversion"/>
  </si>
  <si>
    <t>备注</t>
    <phoneticPr fontId="5" type="noConversion"/>
  </si>
  <si>
    <t>备注</t>
    <phoneticPr fontId="5" type="noConversion"/>
  </si>
  <si>
    <t>韶华.完全不模型</t>
    <phoneticPr fontId="7" type="noConversion"/>
  </si>
  <si>
    <t>补赛完成</t>
  </si>
  <si>
    <t>魏月轩</t>
  </si>
  <si>
    <t>刘明乔</t>
  </si>
  <si>
    <t>张彦稀</t>
  </si>
  <si>
    <t>佛山大学</t>
    <phoneticPr fontId="7" type="noConversion"/>
  </si>
  <si>
    <t>补赛未完成</t>
    <phoneticPr fontId="7" type="noConversion"/>
  </si>
  <si>
    <t>越野组</t>
    <phoneticPr fontId="5" type="noConversion"/>
  </si>
  <si>
    <t>广东工贸职业技术学院</t>
    <phoneticPr fontId="7" type="noConversion"/>
  </si>
  <si>
    <t>全志民</t>
  </si>
  <si>
    <t>冯俊杰</t>
  </si>
  <si>
    <t>张智超</t>
  </si>
  <si>
    <t>谢汝轩</t>
  </si>
  <si>
    <t>尹丽艳</t>
    <phoneticPr fontId="5" type="noConversion"/>
  </si>
  <si>
    <t>钟少基</t>
    <phoneticPr fontId="7" type="noConversion"/>
  </si>
  <si>
    <t>邮件确认增加指导老师</t>
    <phoneticPr fontId="7" type="noConversion"/>
  </si>
  <si>
    <t>邓志君</t>
    <phoneticPr fontId="7" type="noConversion"/>
  </si>
  <si>
    <t>深圳职业技术大学</t>
    <phoneticPr fontId="7" type="noConversion"/>
  </si>
  <si>
    <t>学校名称有误</t>
    <phoneticPr fontId="7" type="noConversion"/>
  </si>
  <si>
    <t>梁志皋</t>
  </si>
  <si>
    <t>杨亦洋</t>
  </si>
  <si>
    <t>谢锐豪</t>
  </si>
  <si>
    <t>赵建峰</t>
  </si>
  <si>
    <t>迟正刚</t>
  </si>
  <si>
    <t>徐德明</t>
  </si>
  <si>
    <t>补指导老师</t>
    <phoneticPr fontId="7" type="noConversion"/>
  </si>
  <si>
    <t>龙达峰</t>
  </si>
  <si>
    <t>郑继红</t>
  </si>
  <si>
    <t>贺婷</t>
  </si>
  <si>
    <t>黄近秋</t>
  </si>
  <si>
    <t>钦小平</t>
  </si>
  <si>
    <t>周雄锋</t>
  </si>
  <si>
    <t>何文惠</t>
  </si>
  <si>
    <t>周果</t>
  </si>
  <si>
    <t>杜晓龙</t>
  </si>
  <si>
    <t>厦门理工学院</t>
    <phoneticPr fontId="7" type="noConversion"/>
  </si>
  <si>
    <t>信息和其他队伍互换了</t>
    <phoneticPr fontId="7" type="noConversion"/>
  </si>
  <si>
    <t>武汉工程大学邮电与信息工程学院</t>
    <phoneticPr fontId="7" type="noConversion"/>
  </si>
  <si>
    <t>孔德运</t>
  </si>
  <si>
    <t>周子健</t>
    <phoneticPr fontId="5" type="noConversion"/>
  </si>
  <si>
    <t>盖章版本本和信息表补一致</t>
    <phoneticPr fontId="7" type="noConversion"/>
  </si>
  <si>
    <t>江昊</t>
  </si>
  <si>
    <t>靳璐凯</t>
    <phoneticPr fontId="7" type="noConversion"/>
  </si>
  <si>
    <t>白国威</t>
  </si>
  <si>
    <t>尹丽艳</t>
  </si>
  <si>
    <t>张仁民</t>
  </si>
  <si>
    <t> 郭雪峰</t>
    <phoneticPr fontId="7" type="noConversion"/>
  </si>
  <si>
    <t>向礼丹</t>
    <phoneticPr fontId="7" type="noConversion"/>
  </si>
  <si>
    <t>何佳潞</t>
    <phoneticPr fontId="7" type="noConversion"/>
  </si>
  <si>
    <t>黄中源</t>
    <phoneticPr fontId="7" type="noConversion"/>
  </si>
  <si>
    <t>周钊</t>
    <phoneticPr fontId="7" type="noConversion"/>
  </si>
  <si>
    <t>信息有误已经修改</t>
    <phoneticPr fontId="7" type="noConversion"/>
  </si>
  <si>
    <t>补赛完成</t>
    <phoneticPr fontId="7" type="noConversion"/>
  </si>
  <si>
    <t>指导老师顺序更换，但是没有改指导老师</t>
    <phoneticPr fontId="7" type="noConversion"/>
  </si>
  <si>
    <t>陈海飞</t>
    <phoneticPr fontId="7" type="noConversion"/>
  </si>
  <si>
    <t>李骏飞</t>
  </si>
  <si>
    <t>贺颖</t>
  </si>
  <si>
    <t>彭博</t>
  </si>
  <si>
    <t>信息更改</t>
    <phoneticPr fontId="7" type="noConversion"/>
  </si>
  <si>
    <t>指导老师更换</t>
    <phoneticPr fontId="7" type="noConversion"/>
  </si>
  <si>
    <t>徐今强</t>
    <phoneticPr fontId="7" type="noConversion"/>
  </si>
  <si>
    <t>高妍南</t>
    <phoneticPr fontId="7" type="noConversion"/>
  </si>
  <si>
    <t>你真是饿了</t>
    <phoneticPr fontId="7" type="noConversion"/>
  </si>
  <si>
    <t>李汭璠</t>
  </si>
  <si>
    <t>黄文聪</t>
    <phoneticPr fontId="7" type="noConversion"/>
  </si>
  <si>
    <t>黄周</t>
    <phoneticPr fontId="7" type="noConversion"/>
  </si>
  <si>
    <t>指导老师更改</t>
    <phoneticPr fontId="7" type="noConversion"/>
  </si>
  <si>
    <t>电磁二师</t>
    <phoneticPr fontId="5" type="noConversion"/>
  </si>
  <si>
    <t>NXP镜头一师</t>
    <phoneticPr fontId="7" type="noConversion"/>
  </si>
  <si>
    <t>王雨泽</t>
  </si>
  <si>
    <t>专科</t>
    <phoneticPr fontId="7" type="noConversion"/>
  </si>
  <si>
    <t>专科</t>
    <phoneticPr fontId="5" type="noConversion"/>
  </si>
  <si>
    <t>深圳职业技术大学</t>
    <phoneticPr fontId="5" type="noConversion"/>
  </si>
  <si>
    <t>海南科技职业大学</t>
    <phoneticPr fontId="5" type="noConversion"/>
  </si>
  <si>
    <t>潘家蔚</t>
    <phoneticPr fontId="7" type="noConversion"/>
  </si>
  <si>
    <t>本科</t>
    <phoneticPr fontId="7" type="noConversion"/>
  </si>
  <si>
    <t>胡惠敏</t>
    <phoneticPr fontId="7" type="noConversion"/>
  </si>
  <si>
    <t>惠字错误</t>
    <phoneticPr fontId="7" type="noConversion"/>
  </si>
  <si>
    <t>周承仙</t>
    <phoneticPr fontId="7" type="noConversion"/>
  </si>
  <si>
    <t>模型一师</t>
    <phoneticPr fontId="7" type="noConversion"/>
  </si>
  <si>
    <t>模型二师</t>
    <phoneticPr fontId="7" type="noConversion"/>
  </si>
  <si>
    <t>查阅原始记录，确认实际完赛为3/4,建议给予三等奖</t>
    <phoneticPr fontId="7" type="noConversion"/>
  </si>
  <si>
    <t>确认现场记录，完赛50%，建议改为三等奖</t>
    <phoneticPr fontId="7" type="noConversion"/>
  </si>
  <si>
    <t>高飞燕</t>
  </si>
  <si>
    <t>专科，未完赛</t>
    <phoneticPr fontId="5" type="noConversion"/>
  </si>
  <si>
    <t>到场未完赛</t>
    <phoneticPr fontId="7" type="noConversion"/>
  </si>
  <si>
    <t xml:space="preserve"> </t>
    <phoneticPr fontId="7" type="noConversion"/>
  </si>
  <si>
    <t>有报到</t>
    <phoneticPr fontId="5" type="noConversion"/>
  </si>
  <si>
    <t>未报到</t>
    <phoneticPr fontId="5" type="noConversion"/>
  </si>
  <si>
    <t>有报到，未完赛</t>
    <phoneticPr fontId="5" type="noConversion"/>
  </si>
  <si>
    <t>专科，未来报到，弃赛</t>
    <phoneticPr fontId="5" type="noConversion"/>
  </si>
  <si>
    <t>未报到</t>
    <phoneticPr fontId="7" type="noConversion"/>
  </si>
  <si>
    <t>有报到</t>
    <phoneticPr fontId="7" type="noConversion"/>
  </si>
  <si>
    <t>未报到</t>
    <phoneticPr fontId="13" type="noConversion"/>
  </si>
  <si>
    <t>一等奖</t>
    <phoneticPr fontId="7" type="noConversion"/>
  </si>
  <si>
    <t>二等奖</t>
    <phoneticPr fontId="7" type="noConversion"/>
  </si>
  <si>
    <t>一等奖</t>
    <phoneticPr fontId="5" type="noConversion"/>
  </si>
  <si>
    <t>二等奖</t>
    <phoneticPr fontId="5" type="noConversion"/>
  </si>
  <si>
    <t>参赛队</t>
    <phoneticPr fontId="5" type="noConversion"/>
  </si>
  <si>
    <t>参赛队</t>
    <phoneticPr fontId="7" type="noConversion"/>
  </si>
  <si>
    <t>有报到</t>
    <phoneticPr fontId="13" type="noConversion"/>
  </si>
  <si>
    <t>队伍数</t>
    <phoneticPr fontId="7" type="noConversion"/>
  </si>
  <si>
    <t>风之影电磁</t>
  </si>
  <si>
    <t>唐艳凤</t>
    <phoneticPr fontId="7" type="noConversion"/>
  </si>
  <si>
    <t>陈志生</t>
  </si>
  <si>
    <t>赛前表格确认</t>
    <phoneticPr fontId="7" type="noConversion"/>
  </si>
  <si>
    <t>赛前表格确认信息有误</t>
    <phoneticPr fontId="7" type="noConversion"/>
  </si>
  <si>
    <t>赛前表格确认队名更改</t>
    <phoneticPr fontId="7" type="noConversion"/>
  </si>
  <si>
    <t>赛前表格确认增加指导老师</t>
    <phoneticPr fontId="7" type="noConversion"/>
  </si>
  <si>
    <t>赛前表格确认指导老师信息有误</t>
    <phoneticPr fontId="7" type="noConversion"/>
  </si>
  <si>
    <t>赛前表格确认修改</t>
    <phoneticPr fontId="7" type="noConversion"/>
  </si>
  <si>
    <t>赛前表格补登记指导老师</t>
    <phoneticPr fontId="7" type="noConversion"/>
  </si>
  <si>
    <t>根据赛前表格补登指导老师</t>
    <phoneticPr fontId="7" type="noConversion"/>
  </si>
  <si>
    <t>信息有误，赛前表格确认修改</t>
    <phoneticPr fontId="7" type="noConversion"/>
  </si>
  <si>
    <t>根据赛前表格指导老师顺序更换</t>
    <phoneticPr fontId="7" type="noConversion"/>
  </si>
  <si>
    <t>根据赛前表格补指导老师</t>
    <phoneticPr fontId="7" type="noConversion"/>
  </si>
  <si>
    <t>根据赛前表格队名更改</t>
    <phoneticPr fontId="7" type="noConversion"/>
  </si>
  <si>
    <t>赛前表格确认补指导老师</t>
    <phoneticPr fontId="7" type="noConversion"/>
  </si>
  <si>
    <t>根据赛前表格修改指导老师</t>
    <phoneticPr fontId="7" type="noConversion"/>
  </si>
  <si>
    <t>根据赛前表格确认信息有误</t>
    <phoneticPr fontId="7" type="noConversion"/>
  </si>
  <si>
    <t>赛前表格确认补登</t>
    <phoneticPr fontId="7" type="noConversion"/>
  </si>
  <si>
    <t>根据赛前表格确认信息有误已经修改</t>
    <phoneticPr fontId="5" type="noConversion"/>
  </si>
  <si>
    <t>跟据赛前表格补指导老师，已经核实</t>
    <phoneticPr fontId="5" type="noConversion"/>
  </si>
  <si>
    <t>根据现场表格队名更改</t>
    <phoneticPr fontId="5" type="noConversion"/>
  </si>
  <si>
    <t>根据赛前表格确认姓有误</t>
    <phoneticPr fontId="5" type="noConversion"/>
  </si>
  <si>
    <t>广州理工学院</t>
    <phoneticPr fontId="5" type="noConversion"/>
  </si>
  <si>
    <t>湖南工业大学科技学院</t>
    <phoneticPr fontId="5" type="noConversion"/>
  </si>
  <si>
    <t>从容应队</t>
    <phoneticPr fontId="5" type="noConversion"/>
  </si>
  <si>
    <t>电磁组</t>
    <phoneticPr fontId="5" type="noConversion"/>
  </si>
  <si>
    <t>专科电磁组</t>
  </si>
  <si>
    <t>手推车</t>
    <phoneticPr fontId="5" type="noConversion"/>
  </si>
  <si>
    <t>你有一个未知错误</t>
    <phoneticPr fontId="5" type="noConversion"/>
  </si>
  <si>
    <t>襄汽三剑客</t>
    <phoneticPr fontId="5" type="noConversion"/>
  </si>
  <si>
    <t>咸鱼翻身</t>
    <phoneticPr fontId="5" type="noConversion"/>
  </si>
  <si>
    <t>皇家电气特种战队</t>
    <phoneticPr fontId="5" type="noConversion"/>
  </si>
  <si>
    <t>广东科贸电磁一队</t>
    <phoneticPr fontId="5" type="noConversion"/>
  </si>
  <si>
    <t>AE97</t>
    <phoneticPr fontId="5" type="noConversion"/>
  </si>
  <si>
    <t>预赛成绩</t>
    <phoneticPr fontId="5" type="noConversion"/>
  </si>
  <si>
    <t>决赛成成绩</t>
    <phoneticPr fontId="5" type="noConversion"/>
  </si>
  <si>
    <t>决赛成绩</t>
    <phoneticPr fontId="5" type="noConversion"/>
  </si>
  <si>
    <t>失败</t>
  </si>
  <si>
    <t>预赛单位分</t>
    <phoneticPr fontId="5" type="noConversion"/>
  </si>
  <si>
    <t>预赛成绩</t>
    <phoneticPr fontId="7" type="noConversion"/>
  </si>
  <si>
    <t>决赛成绩</t>
    <phoneticPr fontId="7" type="noConversion"/>
  </si>
  <si>
    <t>预赛成绩</t>
    <phoneticPr fontId="5" type="noConversion"/>
  </si>
  <si>
    <t>决赛成绩</t>
    <phoneticPr fontId="5" type="noConversion"/>
  </si>
  <si>
    <t>完成75%，过环岛一个</t>
  </si>
  <si>
    <t>完成50%赛道，过路障</t>
  </si>
  <si>
    <t>完成50%赛道</t>
  </si>
  <si>
    <t>完成50%赛道,过路障一个，环岛一个</t>
    <phoneticPr fontId="5" type="noConversion"/>
  </si>
  <si>
    <t>完成20%赛道,过路障</t>
  </si>
  <si>
    <t>完成1/6赛道</t>
  </si>
  <si>
    <t>完成度80%</t>
  </si>
  <si>
    <t>完成度40%</t>
  </si>
  <si>
    <t>完成度25%</t>
  </si>
  <si>
    <t>二等奖</t>
    <phoneticPr fontId="7" type="noConversion"/>
  </si>
  <si>
    <t>格物致知·我不吃牛肉</t>
    <phoneticPr fontId="5" type="noConversion"/>
  </si>
  <si>
    <t>湘大·甘文崔</t>
    <phoneticPr fontId="5" type="noConversion"/>
  </si>
  <si>
    <t>文林波</t>
    <phoneticPr fontId="5" type="noConversion"/>
  </si>
  <si>
    <t>向礼丹</t>
    <phoneticPr fontId="5" type="noConversion"/>
  </si>
  <si>
    <t>何旺存</t>
    <phoneticPr fontId="5" type="noConversion"/>
  </si>
  <si>
    <t>吴可文</t>
  </si>
  <si>
    <t>高晨翔</t>
  </si>
  <si>
    <t>吴远杰</t>
    <phoneticPr fontId="5" type="noConversion"/>
  </si>
  <si>
    <t>魏向凯</t>
    <phoneticPr fontId="5" type="noConversion"/>
  </si>
  <si>
    <t>孙佳琪</t>
    <phoneticPr fontId="5" type="noConversion"/>
  </si>
  <si>
    <t>曹保国</t>
    <phoneticPr fontId="5" type="noConversion"/>
  </si>
  <si>
    <t>确认指导老师有误</t>
    <phoneticPr fontId="7" type="noConversion"/>
  </si>
  <si>
    <t>根据赛前表格确认队名有错</t>
    <phoneticPr fontId="5" type="noConversion"/>
  </si>
  <si>
    <t>跟据赛前表格队员有误</t>
    <phoneticPr fontId="5" type="noConversion"/>
  </si>
  <si>
    <t>队伍信息有误更改。</t>
    <phoneticPr fontId="5" type="noConversion"/>
  </si>
  <si>
    <t>郑浚炜</t>
    <phoneticPr fontId="7" type="noConversion"/>
  </si>
  <si>
    <t>郭亮国</t>
    <phoneticPr fontId="7" type="noConversion"/>
  </si>
  <si>
    <t>错别字修改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</si>
</sst>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0.5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/>
  </cellStyleXfs>
  <cellXfs count="1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Fill="1"/>
    <xf numFmtId="0" fontId="10" fillId="0" borderId="0" xfId="0" applyFont="1"/>
    <xf numFmtId="0" fontId="12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0" applyFont="1" applyFill="1"/>
    <xf numFmtId="0" fontId="9" fillId="0" borderId="0" xfId="0" applyFont="1"/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 applyFill="1"/>
    <xf numFmtId="0" fontId="6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0" xfId="0" applyFont="1" applyFill="1"/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6" fillId="0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4" fillId="0" borderId="0" xfId="0" applyFont="1"/>
    <xf numFmtId="0" fontId="10" fillId="0" borderId="1" xfId="0" applyFont="1" applyBorder="1" applyAlignment="1">
      <alignment horizontal="center" vertical="center"/>
    </xf>
    <xf numFmtId="0" fontId="4" fillId="0" borderId="0" xfId="0" applyFont="1" applyFill="1"/>
    <xf numFmtId="0" fontId="19" fillId="0" borderId="0" xfId="0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0" fillId="0" borderId="0" xfId="0" applyFont="1" applyFill="1"/>
    <xf numFmtId="0" fontId="0" fillId="3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3" borderId="0" xfId="0" applyFill="1"/>
    <xf numFmtId="0" fontId="10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0" borderId="0" xfId="0" applyFont="1" applyBorder="1"/>
    <xf numFmtId="0" fontId="0" fillId="0" borderId="0" xfId="0" applyBorder="1"/>
    <xf numFmtId="0" fontId="10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/>
    <xf numFmtId="0" fontId="4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0" xfId="0" applyFont="1" applyFill="1"/>
    <xf numFmtId="0" fontId="18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0" fillId="0" borderId="0" xfId="0"/>
    <xf numFmtId="0" fontId="4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4" fillId="0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4" fillId="0" borderId="1" xfId="0" applyFont="1" applyFill="1" applyBorder="1"/>
    <xf numFmtId="0" fontId="10" fillId="0" borderId="1" xfId="0" applyFont="1" applyFill="1" applyBorder="1"/>
    <xf numFmtId="0" fontId="9" fillId="0" borderId="1" xfId="0" applyFont="1" applyFill="1" applyBorder="1"/>
    <xf numFmtId="0" fontId="15" fillId="0" borderId="1" xfId="0" applyFont="1" applyBorder="1"/>
    <xf numFmtId="0" fontId="9" fillId="0" borderId="1" xfId="0" applyFont="1" applyBorder="1"/>
    <xf numFmtId="0" fontId="0" fillId="0" borderId="1" xfId="0" applyBorder="1"/>
    <xf numFmtId="0" fontId="10" fillId="0" borderId="1" xfId="0" applyFont="1" applyBorder="1"/>
    <xf numFmtId="0" fontId="2" fillId="0" borderId="1" xfId="0" applyFont="1" applyBorder="1"/>
    <xf numFmtId="0" fontId="9" fillId="3" borderId="1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Border="1"/>
    <xf numFmtId="0" fontId="11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1" xfId="0" applyFill="1" applyBorder="1"/>
    <xf numFmtId="0" fontId="1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4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4" fillId="0" borderId="1" xfId="0" applyFont="1" applyFill="1" applyBorder="1" applyAlignment="1">
      <alignment horizontal="center"/>
    </xf>
    <xf numFmtId="0" fontId="16" fillId="0" borderId="1" xfId="0" applyFont="1" applyFill="1" applyBorder="1"/>
    <xf numFmtId="0" fontId="16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46;&#21019;&#65288;&#20844;&#24335;&#65289;-XXXX&#20998;&#36187;&#21306;-&#25104;&#32489;&#22870;&#39033;&#32479;&#3574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核对签到表"/>
      <sheetName val="电磁组"/>
      <sheetName val="镜头组-STC"/>
      <sheetName val="镜头组-NXP"/>
      <sheetName val="镜头组-INFINEON"/>
      <sheetName val="摩托组"/>
      <sheetName val="气垫组"/>
      <sheetName val="视觉组"/>
      <sheetName val="模型组"/>
      <sheetName val="越野组"/>
      <sheetName val="独轮组"/>
    </sheetNames>
    <sheetDataSet>
      <sheetData sheetId="0">
        <row r="3">
          <cell r="C3" t="str">
            <v>少年先疯队</v>
          </cell>
          <cell r="D3" t="str">
            <v>彭晋轩</v>
          </cell>
          <cell r="E3" t="str">
            <v>吴佳玲</v>
          </cell>
          <cell r="F3" t="str">
            <v>韦雯奕</v>
          </cell>
          <cell r="G3"/>
          <cell r="H3"/>
          <cell r="I3" t="str">
            <v>黄际乐</v>
          </cell>
          <cell r="J3" t="str">
            <v>何维</v>
          </cell>
        </row>
        <row r="4">
          <cell r="C4" t="str">
            <v>千层糕队</v>
          </cell>
          <cell r="D4" t="str">
            <v>蔡雨航</v>
          </cell>
          <cell r="E4" t="str">
            <v>张丽菲</v>
          </cell>
          <cell r="F4" t="str">
            <v>陈喆</v>
          </cell>
          <cell r="G4"/>
          <cell r="H4"/>
          <cell r="I4" t="str">
            <v>黄际乐</v>
          </cell>
          <cell r="J4" t="str">
            <v>何维</v>
          </cell>
        </row>
        <row r="5">
          <cell r="C5" t="str">
            <v>北部湾大学镜头组</v>
          </cell>
          <cell r="D5" t="str">
            <v>甘曜宁</v>
          </cell>
          <cell r="E5" t="str">
            <v>韦计宇恒</v>
          </cell>
          <cell r="F5" t="str">
            <v>冯天赐</v>
          </cell>
          <cell r="G5"/>
          <cell r="H5"/>
          <cell r="I5" t="str">
            <v>何维</v>
          </cell>
          <cell r="J5" t="str">
            <v>李燕</v>
          </cell>
        </row>
        <row r="6">
          <cell r="C6" t="str">
            <v>摩托佬</v>
          </cell>
          <cell r="D6" t="str">
            <v>荣吉恒</v>
          </cell>
          <cell r="E6" t="str">
            <v>朱昶旭</v>
          </cell>
          <cell r="F6" t="str">
            <v>李浩</v>
          </cell>
          <cell r="G6"/>
          <cell r="H6"/>
          <cell r="I6" t="str">
            <v>黄际乐</v>
          </cell>
          <cell r="J6" t="str">
            <v>何维</v>
          </cell>
        </row>
        <row r="7">
          <cell r="C7" t="str">
            <v>羲和</v>
          </cell>
          <cell r="D7" t="str">
            <v>曾桌葆</v>
          </cell>
          <cell r="E7" t="str">
            <v>叶涛</v>
          </cell>
          <cell r="F7" t="str">
            <v>李聪</v>
          </cell>
          <cell r="G7"/>
          <cell r="H7"/>
          <cell r="I7" t="str">
            <v>何维</v>
          </cell>
          <cell r="J7" t="str">
            <v>黄际乐</v>
          </cell>
        </row>
        <row r="8">
          <cell r="C8" t="str">
            <v>菩萨保佑队</v>
          </cell>
          <cell r="D8" t="str">
            <v>莫柠漓</v>
          </cell>
          <cell r="E8" t="str">
            <v>梁宝月</v>
          </cell>
          <cell r="F8" t="str">
            <v>何达铭</v>
          </cell>
          <cell r="G8" t="str">
            <v>农月玮</v>
          </cell>
          <cell r="H8" t="str">
            <v>李佳瑶</v>
          </cell>
          <cell r="I8" t="str">
            <v>曹士博</v>
          </cell>
          <cell r="J8" t="str">
            <v>陈凯旋</v>
          </cell>
        </row>
        <row r="9">
          <cell r="C9" t="str">
            <v>毅恒-就这样拿下队</v>
          </cell>
          <cell r="D9" t="str">
            <v>陈利佳</v>
          </cell>
          <cell r="E9" t="str">
            <v>黄迪</v>
          </cell>
          <cell r="F9" t="str">
            <v>肖泽坪</v>
          </cell>
          <cell r="G9"/>
          <cell r="H9"/>
          <cell r="I9" t="str">
            <v>陈淑芬</v>
          </cell>
          <cell r="J9" t="str">
            <v>杨本溪</v>
          </cell>
        </row>
        <row r="10">
          <cell r="C10" t="str">
            <v>毅恒-深藏blue队</v>
          </cell>
          <cell r="D10" t="str">
            <v>吴一宁</v>
          </cell>
          <cell r="E10" t="str">
            <v>陈梓栎</v>
          </cell>
          <cell r="F10" t="str">
            <v>何枢炜</v>
          </cell>
          <cell r="G10"/>
          <cell r="H10"/>
          <cell r="I10" t="str">
            <v>邵立伟</v>
          </cell>
          <cell r="J10" t="str">
            <v>彭文亮</v>
          </cell>
        </row>
        <row r="11">
          <cell r="C11" t="str">
            <v>毅恒-跟着大部队</v>
          </cell>
          <cell r="D11" t="str">
            <v>罗家凯</v>
          </cell>
          <cell r="E11" t="str">
            <v>陈维维</v>
          </cell>
          <cell r="F11" t="str">
            <v>钟汝均</v>
          </cell>
          <cell r="G11"/>
          <cell r="H11"/>
          <cell r="I11" t="str">
            <v>孟颖</v>
          </cell>
          <cell r="J11" t="str">
            <v>陈嘉玲</v>
          </cell>
        </row>
        <row r="12">
          <cell r="C12" t="str">
            <v>毅恒-麦旋风队</v>
          </cell>
          <cell r="D12" t="str">
            <v>包贵戈</v>
          </cell>
          <cell r="E12" t="str">
            <v>陈文博</v>
          </cell>
          <cell r="F12" t="str">
            <v>梁奇伟</v>
          </cell>
          <cell r="G12"/>
          <cell r="H12"/>
          <cell r="I12" t="str">
            <v>董静</v>
          </cell>
          <cell r="J12" t="str">
            <v>石碧莹</v>
          </cell>
        </row>
        <row r="13">
          <cell r="C13" t="str">
            <v>勇攀高峰队</v>
          </cell>
          <cell r="D13" t="str">
            <v>黄田超</v>
          </cell>
          <cell r="E13" t="str">
            <v>余铭杰</v>
          </cell>
          <cell r="F13" t="str">
            <v>杨瑞聪</v>
          </cell>
          <cell r="G13"/>
          <cell r="H13"/>
          <cell r="I13" t="str">
            <v>张连波</v>
          </cell>
          <cell r="J13" t="str">
            <v>喻武龙</v>
          </cell>
        </row>
        <row r="14">
          <cell r="C14" t="str">
            <v>毅恒-织梦队</v>
          </cell>
          <cell r="D14" t="str">
            <v>蔡度宇</v>
          </cell>
          <cell r="E14" t="str">
            <v>陈翰强</v>
          </cell>
          <cell r="F14" t="str">
            <v>卜怡怡</v>
          </cell>
          <cell r="G14"/>
          <cell r="H14"/>
          <cell r="I14" t="str">
            <v>张小凤</v>
          </cell>
          <cell r="J14" t="str">
            <v>林怡</v>
          </cell>
        </row>
        <row r="15">
          <cell r="C15" t="str">
            <v>莲峰五队</v>
          </cell>
          <cell r="D15" t="str">
            <v>林晓填</v>
          </cell>
          <cell r="E15" t="str">
            <v>邓颐宁</v>
          </cell>
          <cell r="F15" t="str">
            <v>李春锐</v>
          </cell>
          <cell r="G15"/>
          <cell r="H15"/>
          <cell r="I15" t="str">
            <v>钟远平</v>
          </cell>
          <cell r="J15" t="str">
            <v>宁林</v>
          </cell>
        </row>
        <row r="16">
          <cell r="C16" t="str">
            <v>莲峰8队</v>
          </cell>
          <cell r="D16" t="str">
            <v>徐麟杰</v>
          </cell>
          <cell r="E16" t="str">
            <v>罗伟钧</v>
          </cell>
          <cell r="F16" t="str">
            <v>谢伟鸿</v>
          </cell>
          <cell r="G16"/>
          <cell r="H16"/>
          <cell r="I16" t="str">
            <v>何惠龙</v>
          </cell>
          <cell r="J16" t="str">
            <v>路月月</v>
          </cell>
        </row>
        <row r="17">
          <cell r="C17" t="str">
            <v>莲峰九九队</v>
          </cell>
          <cell r="D17" t="str">
            <v>程靖宇</v>
          </cell>
          <cell r="E17" t="str">
            <v>王衍卓</v>
          </cell>
          <cell r="F17" t="str">
            <v>罗子竣</v>
          </cell>
          <cell r="G17"/>
          <cell r="H17"/>
          <cell r="I17" t="str">
            <v>胡云峰</v>
          </cell>
          <cell r="J17" t="str">
            <v>钟远平</v>
          </cell>
        </row>
        <row r="18">
          <cell r="C18" t="str">
            <v>莲峰6队</v>
          </cell>
          <cell r="D18" t="str">
            <v>林伟浩</v>
          </cell>
          <cell r="E18" t="str">
            <v>李卓宸</v>
          </cell>
          <cell r="F18" t="str">
            <v>余树龙</v>
          </cell>
          <cell r="G18" t="str">
            <v>谢念祖</v>
          </cell>
          <cell r="H18" t="str">
            <v>卢林填</v>
          </cell>
          <cell r="I18" t="str">
            <v>钟远平</v>
          </cell>
          <cell r="J18" t="str">
            <v>何惠龙</v>
          </cell>
        </row>
        <row r="19">
          <cell r="C19" t="str">
            <v>莲峰六六队</v>
          </cell>
          <cell r="D19" t="str">
            <v>姚少恒</v>
          </cell>
          <cell r="E19" t="str">
            <v>汪冠怡</v>
          </cell>
          <cell r="F19" t="str">
            <v>冯惠敏</v>
          </cell>
          <cell r="G19"/>
          <cell r="H19"/>
          <cell r="I19" t="str">
            <v>钟远平</v>
          </cell>
          <cell r="J19" t="str">
            <v>常淑俊</v>
          </cell>
        </row>
        <row r="20">
          <cell r="C20" t="str">
            <v>莲峰3队</v>
          </cell>
          <cell r="D20" t="str">
            <v>潘世鑫</v>
          </cell>
          <cell r="E20" t="str">
            <v>白金权</v>
          </cell>
          <cell r="F20" t="str">
            <v>韩雪雯</v>
          </cell>
          <cell r="G20"/>
          <cell r="H20"/>
          <cell r="I20" t="str">
            <v>钟远平</v>
          </cell>
          <cell r="J20" t="str">
            <v>何惠龙</v>
          </cell>
        </row>
        <row r="21">
          <cell r="C21" t="str">
            <v>莲峰七队</v>
          </cell>
          <cell r="D21" t="str">
            <v>周马意</v>
          </cell>
          <cell r="E21" t="str">
            <v>何伟钊</v>
          </cell>
          <cell r="F21" t="str">
            <v>谢锦波</v>
          </cell>
          <cell r="G21" t="str">
            <v>李泽楷</v>
          </cell>
          <cell r="H21" t="str">
            <v>孔炫</v>
          </cell>
          <cell r="I21" t="str">
            <v>何惠龙</v>
          </cell>
          <cell r="J21" t="str">
            <v>钟远平</v>
          </cell>
        </row>
        <row r="22">
          <cell r="C22" t="str">
            <v>莲峰玖队</v>
          </cell>
          <cell r="D22" t="str">
            <v>李坤鸿</v>
          </cell>
          <cell r="E22" t="str">
            <v>彭宇泽</v>
          </cell>
          <cell r="F22" t="str">
            <v>范浩铤</v>
          </cell>
          <cell r="G22"/>
          <cell r="H22"/>
          <cell r="I22" t="str">
            <v>胡云峰</v>
          </cell>
          <cell r="J22" t="str">
            <v>钟远平</v>
          </cell>
        </row>
        <row r="23">
          <cell r="C23" t="str">
            <v>镜头队</v>
          </cell>
          <cell r="D23" t="str">
            <v>赖伊伦</v>
          </cell>
          <cell r="E23" t="str">
            <v>倪宇昂</v>
          </cell>
          <cell r="F23" t="str">
            <v>徐洋</v>
          </cell>
          <cell r="G23"/>
          <cell r="H23"/>
          <cell r="I23" t="str">
            <v>姚娜</v>
          </cell>
          <cell r="J23" t="str">
            <v>王彩申</v>
          </cell>
        </row>
        <row r="24">
          <cell r="C24" t="str">
            <v>AE86队</v>
          </cell>
          <cell r="D24" t="str">
            <v>陈锦驰</v>
          </cell>
          <cell r="E24" t="str">
            <v>周桂华</v>
          </cell>
          <cell r="F24" t="str">
            <v>郑东阳</v>
          </cell>
          <cell r="G24"/>
          <cell r="H24"/>
          <cell r="I24" t="str">
            <v>姚娜</v>
          </cell>
          <cell r="J24" t="str">
            <v>王彩申</v>
          </cell>
        </row>
        <row r="25">
          <cell r="C25" t="str">
            <v>长风破浪</v>
          </cell>
          <cell r="D25" t="str">
            <v>张博颖</v>
          </cell>
          <cell r="E25" t="str">
            <v>梁建</v>
          </cell>
          <cell r="F25" t="str">
            <v>范启程</v>
          </cell>
          <cell r="G25"/>
          <cell r="H25"/>
          <cell r="I25" t="str">
            <v>赖树明</v>
          </cell>
          <cell r="J25" t="str">
            <v>姚娜</v>
          </cell>
        </row>
        <row r="26">
          <cell r="C26" t="str">
            <v>靓仔我说的都队</v>
          </cell>
          <cell r="D26" t="str">
            <v>廖嘉桐</v>
          </cell>
          <cell r="E26" t="str">
            <v>杨哲晖</v>
          </cell>
          <cell r="F26" t="str">
            <v>陈锦畅</v>
          </cell>
          <cell r="G26" t="str">
            <v>张智</v>
          </cell>
          <cell r="H26" t="str">
            <v>何泽楠</v>
          </cell>
          <cell r="I26" t="str">
            <v>姚娜</v>
          </cell>
          <cell r="J26" t="str">
            <v>赖树明</v>
          </cell>
        </row>
        <row r="27">
          <cell r="C27" t="str">
            <v>我和卓大有一腿</v>
          </cell>
          <cell r="D27" t="str">
            <v>胡向阳</v>
          </cell>
          <cell r="E27" t="str">
            <v>陈宗彬</v>
          </cell>
          <cell r="F27" t="str">
            <v>陈晓毅</v>
          </cell>
          <cell r="G27"/>
          <cell r="H27"/>
          <cell r="I27" t="str">
            <v>姚娜</v>
          </cell>
          <cell r="J27" t="str">
            <v>胡君</v>
          </cell>
        </row>
        <row r="28">
          <cell r="C28" t="str">
            <v>风影车队</v>
          </cell>
          <cell r="D28" t="str">
            <v>陈炜杰</v>
          </cell>
          <cell r="E28" t="str">
            <v>杨俊熙</v>
          </cell>
          <cell r="F28" t="str">
            <v>苏宗毫</v>
          </cell>
          <cell r="G28" t="str">
            <v>徐贤东</v>
          </cell>
          <cell r="H28" t="str">
            <v>张毓航</v>
          </cell>
          <cell r="I28" t="str">
            <v>刘芹</v>
          </cell>
          <cell r="J28"/>
        </row>
        <row r="29">
          <cell r="C29" t="str">
            <v>不是泰坦尼克</v>
          </cell>
          <cell r="D29" t="str">
            <v>钟宇琳</v>
          </cell>
          <cell r="E29" t="str">
            <v>吕出豪</v>
          </cell>
          <cell r="F29" t="str">
            <v>章程杰</v>
          </cell>
          <cell r="G29"/>
          <cell r="H29"/>
          <cell r="I29" t="str">
            <v>龙博</v>
          </cell>
          <cell r="J29"/>
        </row>
        <row r="30">
          <cell r="C30" t="str">
            <v>智眸先锋</v>
          </cell>
          <cell r="D30" t="str">
            <v>林振雄</v>
          </cell>
          <cell r="E30" t="str">
            <v>黄烜</v>
          </cell>
          <cell r="F30" t="str">
            <v>王鑫</v>
          </cell>
          <cell r="G30" t="str">
            <v>李宗臻</v>
          </cell>
          <cell r="H30" t="str">
            <v>王诗博</v>
          </cell>
          <cell r="I30" t="str">
            <v>郑书河</v>
          </cell>
          <cell r="J30" t="str">
            <v>林睿</v>
          </cell>
        </row>
        <row r="31">
          <cell r="C31" t="str">
            <v>华大车</v>
          </cell>
          <cell r="D31" t="str">
            <v>郑浚伟</v>
          </cell>
          <cell r="E31" t="str">
            <v>沈伟斌</v>
          </cell>
          <cell r="F31" t="str">
            <v>郭国亮</v>
          </cell>
          <cell r="G31"/>
          <cell r="H31"/>
          <cell r="I31" t="str">
            <v>胡启昌</v>
          </cell>
          <cell r="J31"/>
        </row>
        <row r="32">
          <cell r="C32" t="str">
            <v>爱终将会来临对不队</v>
          </cell>
          <cell r="D32" t="str">
            <v>曾祉晴</v>
          </cell>
          <cell r="E32" t="str">
            <v>林雨荦</v>
          </cell>
          <cell r="F32" t="str">
            <v>洪国泰</v>
          </cell>
          <cell r="G32"/>
          <cell r="H32"/>
          <cell r="I32" t="str">
            <v>蔡逢煌</v>
          </cell>
          <cell r="J32" t="str">
            <v>王武</v>
          </cell>
        </row>
        <row r="33">
          <cell r="C33" t="str">
            <v>阴暗调车三人队</v>
          </cell>
          <cell r="D33" t="str">
            <v>廖俊煜</v>
          </cell>
          <cell r="E33" t="str">
            <v>黄政雯</v>
          </cell>
          <cell r="F33" t="str">
            <v>陈祺</v>
          </cell>
          <cell r="G33"/>
          <cell r="H33"/>
          <cell r="I33" t="str">
            <v>王武</v>
          </cell>
          <cell r="J33" t="str">
            <v>蔡逢煌</v>
          </cell>
        </row>
        <row r="34">
          <cell r="C34" t="str">
            <v>风向决定发型队</v>
          </cell>
          <cell r="D34" t="str">
            <v>叶雨晨</v>
          </cell>
          <cell r="E34" t="str">
            <v>李睿萱</v>
          </cell>
          <cell r="F34" t="str">
            <v>聂丞运</v>
          </cell>
          <cell r="G34"/>
          <cell r="H34"/>
          <cell r="I34" t="str">
            <v>王武</v>
          </cell>
          <cell r="J34" t="str">
            <v>蔡逢煌</v>
          </cell>
        </row>
        <row r="35">
          <cell r="C35" t="str">
            <v>浮不起的坤坤</v>
          </cell>
          <cell r="D35" t="str">
            <v>刘思远</v>
          </cell>
          <cell r="E35" t="str">
            <v>叶晗皓</v>
          </cell>
          <cell r="F35" t="str">
            <v>刘子健</v>
          </cell>
          <cell r="G35"/>
          <cell r="H35"/>
          <cell r="I35" t="str">
            <v>王武</v>
          </cell>
          <cell r="J35" t="str">
            <v>蔡逢煌</v>
          </cell>
        </row>
        <row r="36">
          <cell r="C36" t="str">
            <v>耐摔王战队</v>
          </cell>
          <cell r="D36" t="str">
            <v>汤铭权</v>
          </cell>
          <cell r="E36" t="str">
            <v>罗海琪</v>
          </cell>
          <cell r="F36" t="str">
            <v>罗令</v>
          </cell>
          <cell r="G36" t="str">
            <v>王福荣</v>
          </cell>
          <cell r="H36" t="str">
            <v>黄灿彬</v>
          </cell>
          <cell r="I36" t="str">
            <v>王武</v>
          </cell>
          <cell r="J36" t="str">
            <v>蔡逢煌</v>
          </cell>
        </row>
        <row r="37">
          <cell r="C37" t="str">
            <v>宝宝飞车队</v>
          </cell>
          <cell r="D37" t="str">
            <v>杨宜民</v>
          </cell>
          <cell r="E37" t="str">
            <v>梁心怡</v>
          </cell>
          <cell r="F37" t="str">
            <v>俞深炜</v>
          </cell>
          <cell r="G37"/>
          <cell r="H37"/>
          <cell r="I37" t="str">
            <v>王武</v>
          </cell>
          <cell r="J37" t="str">
            <v>蔡逢煌</v>
          </cell>
        </row>
        <row r="38">
          <cell r="C38" t="str">
            <v>zipgpu</v>
          </cell>
          <cell r="D38" t="str">
            <v>陆时锐</v>
          </cell>
          <cell r="E38" t="str">
            <v>夏昌宇</v>
          </cell>
          <cell r="F38" t="str">
            <v>彭钰婷</v>
          </cell>
          <cell r="G38"/>
          <cell r="H38"/>
          <cell r="I38" t="str">
            <v>黄建琼</v>
          </cell>
          <cell r="J38"/>
        </row>
        <row r="39">
          <cell r="C39" t="str">
            <v>广白飞车队</v>
          </cell>
          <cell r="D39" t="str">
            <v>王玥瑶</v>
          </cell>
          <cell r="E39" t="str">
            <v>魏荣权</v>
          </cell>
          <cell r="F39" t="str">
            <v>何志扬</v>
          </cell>
          <cell r="G39"/>
          <cell r="H39"/>
          <cell r="I39" t="str">
            <v>高胜辉</v>
          </cell>
          <cell r="J39" t="str">
            <v>赵旭</v>
          </cell>
        </row>
        <row r="40">
          <cell r="C40" t="str">
            <v>鸭梨大队</v>
          </cell>
          <cell r="D40" t="str">
            <v>张涛</v>
          </cell>
          <cell r="E40" t="str">
            <v>陈清</v>
          </cell>
          <cell r="F40" t="str">
            <v>卢凯炜</v>
          </cell>
          <cell r="G40"/>
          <cell r="H40"/>
          <cell r="I40" t="str">
            <v>马嘉锐</v>
          </cell>
          <cell r="J40" t="str">
            <v>周宝玲</v>
          </cell>
        </row>
        <row r="41">
          <cell r="C41" t="str">
            <v>广白摄像队</v>
          </cell>
          <cell r="D41" t="str">
            <v>吴华邦</v>
          </cell>
          <cell r="E41" t="str">
            <v>李志瀚</v>
          </cell>
          <cell r="F41" t="str">
            <v>徐伟城</v>
          </cell>
          <cell r="G41"/>
          <cell r="H41"/>
          <cell r="I41" t="str">
            <v>高胜辉</v>
          </cell>
          <cell r="J41" t="str">
            <v>赵旭</v>
          </cell>
        </row>
        <row r="42">
          <cell r="C42" t="str">
            <v>气垫不会飞</v>
          </cell>
          <cell r="D42" t="str">
            <v>廖竣统</v>
          </cell>
          <cell r="E42" t="str">
            <v>李欢强</v>
          </cell>
          <cell r="F42" t="str">
            <v>邝永健</v>
          </cell>
          <cell r="G42"/>
          <cell r="H42"/>
          <cell r="I42" t="str">
            <v>高胜辉</v>
          </cell>
          <cell r="J42" t="str">
            <v>赵旭</v>
          </cell>
        </row>
        <row r="43">
          <cell r="C43" t="str">
            <v>广白视网膜</v>
          </cell>
          <cell r="D43" t="str">
            <v>葛翰林</v>
          </cell>
          <cell r="E43" t="str">
            <v>赖啟玮</v>
          </cell>
          <cell r="F43" t="str">
            <v>陈柏环</v>
          </cell>
          <cell r="G43" t="str">
            <v>徐梓恒</v>
          </cell>
          <cell r="H43" t="str">
            <v>谭俊豪</v>
          </cell>
          <cell r="I43" t="str">
            <v>马嘉锐</v>
          </cell>
          <cell r="J43" t="str">
            <v>刘海云</v>
          </cell>
        </row>
        <row r="44">
          <cell r="C44" t="str">
            <v>翻斗花园突击队</v>
          </cell>
          <cell r="D44" t="str">
            <v>朱纬岸</v>
          </cell>
          <cell r="E44" t="str">
            <v>李宇宁</v>
          </cell>
          <cell r="F44" t="str">
            <v>林凯臻</v>
          </cell>
          <cell r="G44"/>
          <cell r="H44"/>
          <cell r="I44" t="str">
            <v>马嘉锐</v>
          </cell>
          <cell r="J44" t="str">
            <v>俞国庆</v>
          </cell>
        </row>
        <row r="45">
          <cell r="C45" t="str">
            <v>宝宝巴士</v>
          </cell>
          <cell r="D45" t="str">
            <v>邵粲</v>
          </cell>
          <cell r="E45" t="str">
            <v>张均</v>
          </cell>
          <cell r="F45"/>
          <cell r="G45"/>
          <cell r="H45"/>
          <cell r="I45" t="str">
            <v>陈华</v>
          </cell>
          <cell r="J45" t="str">
            <v>林瑾</v>
          </cell>
        </row>
        <row r="46">
          <cell r="C46" t="str">
            <v>郁花唯文</v>
          </cell>
          <cell r="D46" t="str">
            <v>吴锡鸿</v>
          </cell>
          <cell r="E46" t="str">
            <v>吴万坚</v>
          </cell>
          <cell r="F46" t="str">
            <v>杨伟鸿</v>
          </cell>
          <cell r="G46"/>
          <cell r="H46"/>
          <cell r="I46" t="str">
            <v>陈华</v>
          </cell>
          <cell r="J46" t="str">
            <v>陈俊龙</v>
          </cell>
        </row>
        <row r="47">
          <cell r="C47" t="str">
            <v>恭喜发财</v>
          </cell>
          <cell r="D47" t="str">
            <v>岑子杰</v>
          </cell>
          <cell r="E47" t="str">
            <v>佘梓鑫</v>
          </cell>
          <cell r="F47" t="str">
            <v>杨锐</v>
          </cell>
          <cell r="G47"/>
          <cell r="H47"/>
          <cell r="I47" t="str">
            <v>陈华</v>
          </cell>
          <cell r="J47" t="str">
            <v>林瑾</v>
          </cell>
        </row>
        <row r="48">
          <cell r="C48" t="str">
            <v>Bomb Maker</v>
          </cell>
          <cell r="D48" t="str">
            <v>朱星宇</v>
          </cell>
          <cell r="E48" t="str">
            <v>夏帅</v>
          </cell>
          <cell r="F48" t="str">
            <v>麦宇良</v>
          </cell>
          <cell r="G48"/>
          <cell r="H48"/>
          <cell r="I48" t="str">
            <v>陈华</v>
          </cell>
          <cell r="J48" t="str">
            <v>林瑾</v>
          </cell>
        </row>
        <row r="49">
          <cell r="C49" t="str">
            <v>工贸之星</v>
          </cell>
          <cell r="D49" t="str">
            <v>赖港港</v>
          </cell>
          <cell r="E49" t="str">
            <v>陈恩发</v>
          </cell>
          <cell r="F49" t="str">
            <v>崔锦明</v>
          </cell>
          <cell r="G49"/>
          <cell r="H49"/>
          <cell r="I49" t="str">
            <v>吕猛</v>
          </cell>
          <cell r="J49" t="str">
            <v>赵晓敏</v>
          </cell>
        </row>
        <row r="50">
          <cell r="C50" t="str">
            <v>RoboGo</v>
          </cell>
          <cell r="D50" t="str">
            <v>蔡瑞麟</v>
          </cell>
          <cell r="E50" t="str">
            <v>晏佳骏</v>
          </cell>
          <cell r="F50" t="str">
            <v>闫昊辰</v>
          </cell>
          <cell r="G50"/>
          <cell r="H50"/>
          <cell r="I50" t="str">
            <v>黄健辉</v>
          </cell>
          <cell r="J50" t="str">
            <v>李树鸿</v>
          </cell>
        </row>
        <row r="51">
          <cell r="C51" t="str">
            <v>高速动集队</v>
          </cell>
          <cell r="D51" t="str">
            <v>孙鲁豫</v>
          </cell>
          <cell r="E51" t="str">
            <v>周诺</v>
          </cell>
          <cell r="F51" t="str">
            <v>袁文滔</v>
          </cell>
          <cell r="G51"/>
          <cell r="H51"/>
          <cell r="I51" t="str">
            <v>王日明</v>
          </cell>
          <cell r="J51" t="str">
            <v>申柏华</v>
          </cell>
        </row>
        <row r="52">
          <cell r="C52" t="str">
            <v>小谷围男童队</v>
          </cell>
          <cell r="D52" t="str">
            <v>谢梓晨</v>
          </cell>
          <cell r="E52" t="str">
            <v>郑沐霖</v>
          </cell>
          <cell r="F52" t="str">
            <v>马腾宇</v>
          </cell>
          <cell r="G52"/>
          <cell r="H52"/>
          <cell r="I52" t="str">
            <v>关远鹏</v>
          </cell>
          <cell r="J52" t="str">
            <v>何淑霞</v>
          </cell>
        </row>
        <row r="53">
          <cell r="C53" t="str">
            <v>TWU-华南虎</v>
          </cell>
          <cell r="D53" t="str">
            <v>周文烽</v>
          </cell>
          <cell r="E53" t="str">
            <v>谭子悦</v>
          </cell>
          <cell r="F53" t="str">
            <v>廖明鑫</v>
          </cell>
          <cell r="G53"/>
          <cell r="H53"/>
          <cell r="I53" t="str">
            <v>王日明</v>
          </cell>
          <cell r="J53"/>
        </row>
        <row r="54">
          <cell r="C54" t="str">
            <v>霹雳火2024</v>
          </cell>
          <cell r="D54" t="str">
            <v>李家锐</v>
          </cell>
          <cell r="E54" t="str">
            <v>冯锦宇</v>
          </cell>
          <cell r="F54" t="str">
            <v>刘骏帆</v>
          </cell>
          <cell r="G54"/>
          <cell r="H54"/>
          <cell r="I54" t="str">
            <v>王日明</v>
          </cell>
          <cell r="J54"/>
        </row>
        <row r="55">
          <cell r="C55" t="str">
            <v>滴水blow</v>
          </cell>
          <cell r="D55" t="str">
            <v>张宇星</v>
          </cell>
          <cell r="E55" t="str">
            <v>李淑菲</v>
          </cell>
          <cell r="F55" t="str">
            <v>黄增林</v>
          </cell>
          <cell r="G55"/>
          <cell r="H55"/>
          <cell r="I55" t="str">
            <v>王日明</v>
          </cell>
          <cell r="J55" t="str">
            <v>申柏华</v>
          </cell>
        </row>
        <row r="56">
          <cell r="C56" t="str">
            <v>不错更不错</v>
          </cell>
          <cell r="D56" t="str">
            <v>杨嘉铭</v>
          </cell>
          <cell r="E56" t="str">
            <v>李子尧</v>
          </cell>
          <cell r="F56" t="str">
            <v>林越洲</v>
          </cell>
          <cell r="G56" t="str">
            <v>王一杰</v>
          </cell>
          <cell r="H56" t="str">
            <v>黄乙桓</v>
          </cell>
          <cell r="I56" t="str">
            <v>李宏</v>
          </cell>
          <cell r="J56" t="str">
            <v>关远鹏</v>
          </cell>
        </row>
        <row r="57">
          <cell r="C57" t="str">
            <v>学姐来我队</v>
          </cell>
          <cell r="D57" t="str">
            <v>杨国</v>
          </cell>
          <cell r="E57" t="str">
            <v>易锋</v>
          </cell>
          <cell r="F57"/>
          <cell r="G57"/>
          <cell r="H57"/>
          <cell r="I57" t="str">
            <v>王日明</v>
          </cell>
          <cell r="J57" t="str">
            <v>申柏华</v>
          </cell>
        </row>
        <row r="58">
          <cell r="C58" t="str">
            <v>智能小车pro</v>
          </cell>
          <cell r="D58" t="str">
            <v>江宗谕</v>
          </cell>
          <cell r="E58" t="str">
            <v>陈斌</v>
          </cell>
          <cell r="F58" t="str">
            <v>邹汝亨</v>
          </cell>
          <cell r="G58"/>
          <cell r="H58"/>
          <cell r="I58" t="str">
            <v>王日明</v>
          </cell>
          <cell r="J58" t="str">
            <v>钟少基</v>
          </cell>
        </row>
        <row r="59">
          <cell r="C59" t="str">
            <v>硬邦邦小队</v>
          </cell>
          <cell r="D59" t="str">
            <v>唐开泰</v>
          </cell>
          <cell r="E59" t="str">
            <v>邓玮</v>
          </cell>
          <cell r="F59" t="str">
            <v>金志邦</v>
          </cell>
          <cell r="G59"/>
          <cell r="H59"/>
          <cell r="I59" t="str">
            <v>郭晓斌</v>
          </cell>
          <cell r="J59" t="str">
            <v>罗望超</v>
          </cell>
        </row>
        <row r="60">
          <cell r="C60" t="str">
            <v>秋海棠队</v>
          </cell>
          <cell r="D60" t="str">
            <v>陈东林</v>
          </cell>
          <cell r="E60" t="str">
            <v>李旭圣</v>
          </cell>
          <cell r="F60" t="str">
            <v>刘旭东</v>
          </cell>
          <cell r="G60"/>
          <cell r="H60"/>
          <cell r="I60" t="str">
            <v>徐今强</v>
          </cell>
          <cell r="J60" t="str">
            <v>赖华东</v>
          </cell>
        </row>
        <row r="61">
          <cell r="C61" t="str">
            <v>恐怖汽车人</v>
          </cell>
          <cell r="D61" t="str">
            <v>王恩</v>
          </cell>
          <cell r="E61" t="str">
            <v>杜沅炫</v>
          </cell>
          <cell r="F61" t="str">
            <v>李光洪</v>
          </cell>
          <cell r="G61"/>
          <cell r="H61"/>
          <cell r="I61" t="str">
            <v>李树发</v>
          </cell>
          <cell r="J61" t="str">
            <v>肖学智</v>
          </cell>
        </row>
        <row r="62">
          <cell r="C62" t="str">
            <v>脆脆鲨队</v>
          </cell>
          <cell r="D62" t="str">
            <v>彭梓洋</v>
          </cell>
          <cell r="E62" t="str">
            <v>邓鹏</v>
          </cell>
          <cell r="F62" t="str">
            <v>方坚群</v>
          </cell>
          <cell r="G62"/>
          <cell r="H62"/>
          <cell r="I62" t="str">
            <v>肖学智</v>
          </cell>
          <cell r="J62" t="str">
            <v>陈志生</v>
          </cell>
        </row>
        <row r="63">
          <cell r="C63" t="str">
            <v>八点自由</v>
          </cell>
          <cell r="D63" t="str">
            <v>邓继翔</v>
          </cell>
          <cell r="E63" t="str">
            <v>欧南茜</v>
          </cell>
          <cell r="F63" t="str">
            <v>梁光耀</v>
          </cell>
          <cell r="G63"/>
          <cell r="H63"/>
          <cell r="I63" t="str">
            <v>徐今强</v>
          </cell>
          <cell r="J63" t="str">
            <v>高妍南</v>
          </cell>
        </row>
        <row r="64">
          <cell r="C64" t="str">
            <v>海鸥</v>
          </cell>
          <cell r="D64" t="str">
            <v>申琨</v>
          </cell>
          <cell r="E64" t="str">
            <v>张泳城</v>
          </cell>
          <cell r="F64" t="str">
            <v>谢剑锋</v>
          </cell>
          <cell r="G64" t="str">
            <v>龚培基</v>
          </cell>
          <cell r="H64" t="str">
            <v>李冠洲</v>
          </cell>
          <cell r="I64" t="str">
            <v>王骥</v>
          </cell>
          <cell r="J64" t="str">
            <v>王春雯</v>
          </cell>
        </row>
        <row r="65">
          <cell r="C65" t="str">
            <v>对对队</v>
          </cell>
          <cell r="D65" t="str">
            <v>沈凌枫</v>
          </cell>
          <cell r="E65" t="str">
            <v>陈铭鸿</v>
          </cell>
          <cell r="F65" t="str">
            <v>郑铭润</v>
          </cell>
          <cell r="G65" t="str">
            <v>郑林凯</v>
          </cell>
          <cell r="H65" t="str">
            <v>黄珑</v>
          </cell>
          <cell r="I65" t="str">
            <v>王慧</v>
          </cell>
          <cell r="J65"/>
        </row>
        <row r="66">
          <cell r="C66" t="str">
            <v>光电牛摩</v>
          </cell>
          <cell r="D66" t="str">
            <v>庄鑫泽</v>
          </cell>
          <cell r="E66" t="str">
            <v>蔡安雅娜</v>
          </cell>
          <cell r="F66" t="str">
            <v>洪乔镇</v>
          </cell>
          <cell r="G66"/>
          <cell r="H66"/>
          <cell r="I66" t="str">
            <v>李树发</v>
          </cell>
          <cell r="J66" t="str">
            <v>宋方</v>
          </cell>
        </row>
        <row r="67">
          <cell r="C67" t="str">
            <v>鲨鱼辣椒</v>
          </cell>
          <cell r="D67" t="str">
            <v>彭晞彤</v>
          </cell>
          <cell r="E67" t="str">
            <v>邱建富</v>
          </cell>
          <cell r="F67" t="str">
            <v>戴锦江</v>
          </cell>
          <cell r="G67"/>
          <cell r="H67"/>
          <cell r="I67" t="str">
            <v>王骥</v>
          </cell>
          <cell r="J67" t="str">
            <v>李凯玥</v>
          </cell>
        </row>
        <row r="68">
          <cell r="C68" t="str">
            <v>视界征服者</v>
          </cell>
          <cell r="D68" t="str">
            <v>华太平</v>
          </cell>
          <cell r="E68" t="str">
            <v>李淑怡</v>
          </cell>
          <cell r="F68" t="str">
            <v>邹行平</v>
          </cell>
          <cell r="G68" t="str">
            <v>朱娅萱</v>
          </cell>
          <cell r="H68" t="str">
            <v>潘彬</v>
          </cell>
          <cell r="I68" t="str">
            <v>徐今强</v>
          </cell>
          <cell r="J68" t="str">
            <v>王波</v>
          </cell>
        </row>
        <row r="69">
          <cell r="C69" t="str">
            <v>广海汪汪队</v>
          </cell>
          <cell r="D69" t="str">
            <v>钟文靖</v>
          </cell>
          <cell r="E69" t="str">
            <v>沈乐毅</v>
          </cell>
          <cell r="F69" t="str">
            <v>陈志杰</v>
          </cell>
          <cell r="G69"/>
          <cell r="H69"/>
          <cell r="I69" t="str">
            <v>闫丽娟</v>
          </cell>
          <cell r="J69" t="str">
            <v>李树发</v>
          </cell>
        </row>
        <row r="70">
          <cell r="C70" t="str">
            <v>一路向北</v>
          </cell>
          <cell r="D70" t="str">
            <v>房金城</v>
          </cell>
          <cell r="E70" t="str">
            <v>刘锴锴</v>
          </cell>
          <cell r="F70" t="str">
            <v>王耿生</v>
          </cell>
          <cell r="G70"/>
          <cell r="H70"/>
          <cell r="I70" t="str">
            <v>刘克江</v>
          </cell>
          <cell r="J70" t="str">
            <v>庄鑫财</v>
          </cell>
        </row>
        <row r="71">
          <cell r="C71" t="str">
            <v>单p随便立</v>
          </cell>
          <cell r="D71" t="str">
            <v>黄庆炜</v>
          </cell>
          <cell r="E71" t="str">
            <v>安琪</v>
          </cell>
          <cell r="F71" t="str">
            <v>李奕慧</v>
          </cell>
          <cell r="G71"/>
          <cell r="H71"/>
          <cell r="I71" t="str">
            <v>陈华竣</v>
          </cell>
          <cell r="J71" t="str">
            <v>李耘</v>
          </cell>
        </row>
        <row r="72">
          <cell r="C72" t="str">
            <v>飞卡小超跑</v>
          </cell>
          <cell r="D72" t="str">
            <v>乔雅</v>
          </cell>
          <cell r="E72" t="str">
            <v>张润男</v>
          </cell>
          <cell r="F72" t="str">
            <v>廖天林</v>
          </cell>
          <cell r="G72"/>
          <cell r="H72"/>
          <cell r="I72" t="str">
            <v>杨勇</v>
          </cell>
          <cell r="J72" t="str">
            <v>黄福</v>
          </cell>
        </row>
        <row r="73">
          <cell r="C73" t="str">
            <v>能跑就是胜利✌</v>
          </cell>
          <cell r="D73" t="str">
            <v>吴浩锋</v>
          </cell>
          <cell r="E73" t="str">
            <v>柯东仪</v>
          </cell>
          <cell r="F73" t="str">
            <v>梁子圻</v>
          </cell>
          <cell r="G73"/>
          <cell r="H73"/>
          <cell r="I73" t="str">
            <v>陈华竣</v>
          </cell>
          <cell r="J73" t="str">
            <v>王红云</v>
          </cell>
        </row>
        <row r="74">
          <cell r="C74" t="str">
            <v>飞卡 醒狮</v>
          </cell>
          <cell r="D74" t="str">
            <v>詹嘉莹</v>
          </cell>
          <cell r="E74" t="str">
            <v>黄靖凯</v>
          </cell>
          <cell r="F74" t="str">
            <v>江渝明</v>
          </cell>
          <cell r="G74" t="str">
            <v>陈宇杰</v>
          </cell>
          <cell r="H74" t="str">
            <v>梁坚毅</v>
          </cell>
          <cell r="I74" t="str">
            <v>杨勇</v>
          </cell>
          <cell r="J74" t="str">
            <v>陈郁芬</v>
          </cell>
        </row>
        <row r="75">
          <cell r="C75" t="str">
            <v>超能摩托队</v>
          </cell>
          <cell r="D75" t="str">
            <v>黄鑫迪</v>
          </cell>
          <cell r="E75" t="str">
            <v>李宏登</v>
          </cell>
          <cell r="F75" t="str">
            <v>林贤锋</v>
          </cell>
          <cell r="G75"/>
          <cell r="H75"/>
          <cell r="I75" t="str">
            <v>庄鑫财</v>
          </cell>
          <cell r="J75" t="str">
            <v>刘克江</v>
          </cell>
        </row>
        <row r="76">
          <cell r="C76" t="str">
            <v>共轭酸碱队</v>
          </cell>
          <cell r="D76" t="str">
            <v>曾若浦</v>
          </cell>
          <cell r="E76" t="str">
            <v>梁宇健</v>
          </cell>
          <cell r="F76" t="str">
            <v>黄炯端</v>
          </cell>
          <cell r="G76"/>
          <cell r="H76"/>
          <cell r="I76" t="str">
            <v>庄鑫财</v>
          </cell>
          <cell r="J76" t="str">
            <v>刘克江</v>
          </cell>
        </row>
        <row r="77">
          <cell r="C77" t="str">
            <v>广师行者</v>
          </cell>
          <cell r="D77" t="str">
            <v>陈诗焜</v>
          </cell>
          <cell r="E77" t="str">
            <v>邹铭杰</v>
          </cell>
          <cell r="F77" t="str">
            <v>谢骏飞</v>
          </cell>
          <cell r="G77"/>
          <cell r="H77"/>
          <cell r="I77" t="str">
            <v>陈华竣</v>
          </cell>
          <cell r="J77" t="str">
            <v>王红云</v>
          </cell>
        </row>
        <row r="78">
          <cell r="C78" t="str">
            <v>广东科贸电磁一队</v>
          </cell>
          <cell r="D78" t="str">
            <v>邬杨晋</v>
          </cell>
          <cell r="E78" t="str">
            <v>崔伟杰</v>
          </cell>
          <cell r="F78" t="str">
            <v>莫家平</v>
          </cell>
          <cell r="G78"/>
          <cell r="H78"/>
          <cell r="I78" t="str">
            <v>袁力</v>
          </cell>
          <cell r="J78" t="str">
            <v>李烁瀚</v>
          </cell>
        </row>
        <row r="79">
          <cell r="C79" t="str">
            <v>你有一个未知错误</v>
          </cell>
          <cell r="D79" t="str">
            <v>许秋彬</v>
          </cell>
          <cell r="E79" t="str">
            <v>邬传俊</v>
          </cell>
          <cell r="F79" t="str">
            <v>覃浩棋</v>
          </cell>
          <cell r="G79"/>
          <cell r="H79"/>
          <cell r="I79" t="str">
            <v>刘洪明</v>
          </cell>
          <cell r="J79" t="str">
            <v>胡红坡</v>
          </cell>
        </row>
        <row r="80">
          <cell r="C80" t="str">
            <v>1+1=1</v>
          </cell>
          <cell r="D80" t="str">
            <v>陈佳栋</v>
          </cell>
          <cell r="E80" t="str">
            <v>王标</v>
          </cell>
          <cell r="F80" t="str">
            <v>林家乐</v>
          </cell>
          <cell r="G80"/>
          <cell r="H80"/>
          <cell r="I80" t="str">
            <v>马屈杨</v>
          </cell>
          <cell r="J80" t="str">
            <v>张媛媛</v>
          </cell>
        </row>
        <row r="81">
          <cell r="C81" t="str">
            <v>巡逻队</v>
          </cell>
          <cell r="D81" t="str">
            <v>连灿城</v>
          </cell>
          <cell r="E81" t="str">
            <v>陈彦任</v>
          </cell>
          <cell r="F81" t="str">
            <v>李文豪</v>
          </cell>
          <cell r="G81"/>
          <cell r="H81"/>
          <cell r="I81" t="str">
            <v>李家成</v>
          </cell>
          <cell r="J81" t="str">
            <v>张冰珂</v>
          </cell>
        </row>
        <row r="82">
          <cell r="C82" t="str">
            <v>创世星辰队</v>
          </cell>
          <cell r="D82" t="str">
            <v>黄炳之</v>
          </cell>
          <cell r="E82" t="str">
            <v>陈源</v>
          </cell>
          <cell r="F82" t="str">
            <v>唐浩泰</v>
          </cell>
          <cell r="G82" t="str">
            <v>李梦君</v>
          </cell>
          <cell r="H82" t="str">
            <v>蓝潮崇</v>
          </cell>
          <cell r="I82" t="str">
            <v>孙振保</v>
          </cell>
          <cell r="J82" t="str">
            <v>郑子华</v>
          </cell>
        </row>
        <row r="83">
          <cell r="C83" t="str">
            <v>飞驰007</v>
          </cell>
          <cell r="D83" t="str">
            <v>梁超广</v>
          </cell>
          <cell r="E83" t="str">
            <v>陀祖云</v>
          </cell>
          <cell r="F83" t="str">
            <v>覃烨枫</v>
          </cell>
          <cell r="G83" t="str">
            <v>罗秀财</v>
          </cell>
          <cell r="H83" t="str">
            <v>牙昌禧</v>
          </cell>
          <cell r="I83" t="str">
            <v>诸葛桥忠</v>
          </cell>
          <cell r="J83" t="str">
            <v>孙晓宇</v>
          </cell>
        </row>
        <row r="84">
          <cell r="C84" t="str">
            <v>205无窗车队</v>
          </cell>
          <cell r="D84" t="str">
            <v>韦该东</v>
          </cell>
          <cell r="E84" t="str">
            <v>莫国庆</v>
          </cell>
          <cell r="F84" t="str">
            <v>梁发鑫</v>
          </cell>
          <cell r="G84"/>
          <cell r="H84"/>
          <cell r="I84" t="str">
            <v>王天生</v>
          </cell>
          <cell r="J84" t="str">
            <v>陈德灯</v>
          </cell>
        </row>
        <row r="85">
          <cell r="C85" t="str">
            <v>这俩肾装的不队</v>
          </cell>
          <cell r="D85" t="str">
            <v>涂遥东</v>
          </cell>
          <cell r="E85" t="str">
            <v>李汉业</v>
          </cell>
          <cell r="F85" t="str">
            <v>卢丽丹</v>
          </cell>
          <cell r="G85"/>
          <cell r="H85"/>
          <cell r="I85" t="str">
            <v>丛佩超</v>
          </cell>
          <cell r="J85" t="str">
            <v>刘文艺</v>
          </cell>
        </row>
        <row r="86">
          <cell r="C86" t="str">
            <v>pid要调</v>
          </cell>
          <cell r="D86" t="str">
            <v>刘贵涛</v>
          </cell>
          <cell r="E86" t="str">
            <v>赵稀汶</v>
          </cell>
          <cell r="F86" t="str">
            <v>周昊</v>
          </cell>
          <cell r="G86"/>
          <cell r="H86"/>
          <cell r="I86" t="str">
            <v>张成涛</v>
          </cell>
          <cell r="J86" t="str">
            <v>苏宇</v>
          </cell>
        </row>
        <row r="87">
          <cell r="C87" t="str">
            <v>咸鱼翻身</v>
          </cell>
          <cell r="D87" t="str">
            <v>何烽华</v>
          </cell>
          <cell r="E87" t="str">
            <v>黄晓曼</v>
          </cell>
          <cell r="F87" t="str">
            <v>蒲维</v>
          </cell>
          <cell r="G87"/>
          <cell r="H87"/>
          <cell r="I87" t="str">
            <v>郭昊</v>
          </cell>
          <cell r="J87" t="str">
            <v>罗志伟</v>
          </cell>
        </row>
        <row r="88">
          <cell r="C88" t="str">
            <v>冒险队</v>
          </cell>
          <cell r="D88" t="str">
            <v>张远聪</v>
          </cell>
          <cell r="E88" t="str">
            <v>李伟鑫</v>
          </cell>
          <cell r="F88" t="str">
            <v>马腾</v>
          </cell>
          <cell r="G88"/>
          <cell r="H88"/>
          <cell r="I88" t="str">
            <v>缪文南</v>
          </cell>
          <cell r="J88" t="str">
            <v>曹英烈</v>
          </cell>
        </row>
        <row r="89">
          <cell r="C89" t="str">
            <v>静水队</v>
          </cell>
          <cell r="D89" t="str">
            <v>李剑锋</v>
          </cell>
          <cell r="E89" t="str">
            <v>谭柔</v>
          </cell>
          <cell r="F89" t="str">
            <v>刘文君</v>
          </cell>
          <cell r="G89"/>
          <cell r="H89"/>
          <cell r="I89" t="str">
            <v>原智键</v>
          </cell>
          <cell r="J89" t="str">
            <v>陈镁思</v>
          </cell>
        </row>
        <row r="90">
          <cell r="C90" t="str">
            <v>你说的队</v>
          </cell>
          <cell r="D90" t="str">
            <v>曾洪俊</v>
          </cell>
          <cell r="E90" t="str">
            <v>梁彬蔚</v>
          </cell>
          <cell r="F90"/>
          <cell r="G90"/>
          <cell r="H90"/>
          <cell r="I90" t="str">
            <v>李淼林</v>
          </cell>
          <cell r="J90" t="str">
            <v>易汉卿</v>
          </cell>
        </row>
        <row r="91">
          <cell r="C91" t="str">
            <v>蕾蕾小车</v>
          </cell>
          <cell r="D91" t="str">
            <v>张国庆</v>
          </cell>
          <cell r="E91" t="str">
            <v>雷蕾</v>
          </cell>
          <cell r="F91" t="str">
            <v>丘学之</v>
          </cell>
          <cell r="G91"/>
          <cell r="H91"/>
          <cell r="I91" t="str">
            <v>戴海燕</v>
          </cell>
          <cell r="J91" t="str">
            <v>李景彬</v>
          </cell>
        </row>
        <row r="92">
          <cell r="C92" t="str">
            <v>次元口袋</v>
          </cell>
          <cell r="D92" t="str">
            <v>温子豪</v>
          </cell>
          <cell r="E92" t="str">
            <v>杨轩</v>
          </cell>
          <cell r="F92" t="str">
            <v>张梓华</v>
          </cell>
          <cell r="G92"/>
          <cell r="H92"/>
          <cell r="I92" t="str">
            <v>李景彬</v>
          </cell>
          <cell r="J92" t="str">
            <v>易汉卿</v>
          </cell>
        </row>
        <row r="93">
          <cell r="C93" t="str">
            <v>黑珍珠号队</v>
          </cell>
          <cell r="D93" t="str">
            <v>黄钰棋</v>
          </cell>
          <cell r="E93" t="str">
            <v>杨焜量</v>
          </cell>
          <cell r="F93" t="str">
            <v>黄烁</v>
          </cell>
          <cell r="G93"/>
          <cell r="H93"/>
          <cell r="I93" t="str">
            <v>朱俊杰</v>
          </cell>
          <cell r="J93" t="str">
            <v>曹闹昌</v>
          </cell>
        </row>
        <row r="94">
          <cell r="C94" t="str">
            <v>迷人的小猫</v>
          </cell>
          <cell r="D94" t="str">
            <v>黄达基</v>
          </cell>
          <cell r="E94" t="str">
            <v>葛同庆</v>
          </cell>
          <cell r="F94" t="str">
            <v>马才雅</v>
          </cell>
          <cell r="G94" t="str">
            <v>蔡子欣</v>
          </cell>
          <cell r="H94" t="str">
            <v>肖腾飞</v>
          </cell>
          <cell r="I94" t="str">
            <v>戴海燕</v>
          </cell>
          <cell r="J94" t="str">
            <v>李淼林</v>
          </cell>
        </row>
        <row r="95">
          <cell r="C95" t="str">
            <v>电磁组</v>
          </cell>
          <cell r="D95" t="str">
            <v>黄咏诗</v>
          </cell>
          <cell r="E95" t="str">
            <v>姜宇涛</v>
          </cell>
          <cell r="F95" t="str">
            <v>何家炜</v>
          </cell>
          <cell r="G95"/>
          <cell r="H95"/>
          <cell r="I95" t="str">
            <v>张倩</v>
          </cell>
          <cell r="J95" t="str">
            <v>韩晓英</v>
          </cell>
        </row>
        <row r="96">
          <cell r="C96" t="str">
            <v>比奇堡队</v>
          </cell>
          <cell r="D96" t="str">
            <v>冯志毅</v>
          </cell>
          <cell r="E96" t="str">
            <v>戴文哲</v>
          </cell>
          <cell r="F96" t="str">
            <v>张世强</v>
          </cell>
          <cell r="G96"/>
          <cell r="H96"/>
          <cell r="I96" t="str">
            <v>伍冯洁</v>
          </cell>
          <cell r="J96" t="str">
            <v>刘葵</v>
          </cell>
        </row>
        <row r="97">
          <cell r="C97" t="str">
            <v>鸡米花</v>
          </cell>
          <cell r="D97" t="str">
            <v>吕烨星</v>
          </cell>
          <cell r="E97" t="str">
            <v>彭培锋</v>
          </cell>
          <cell r="F97" t="str">
            <v>岑文翰</v>
          </cell>
          <cell r="G97"/>
          <cell r="H97"/>
          <cell r="I97" t="str">
            <v>陈新兵</v>
          </cell>
          <cell r="J97" t="str">
            <v>谢斌盛</v>
          </cell>
        </row>
        <row r="98">
          <cell r="C98" t="str">
            <v>向心而行</v>
          </cell>
          <cell r="D98" t="str">
            <v>梁俊轩</v>
          </cell>
          <cell r="E98" t="str">
            <v>黄浩桐</v>
          </cell>
          <cell r="F98" t="str">
            <v>张惠淇</v>
          </cell>
          <cell r="G98"/>
          <cell r="H98"/>
          <cell r="I98" t="str">
            <v>陈新兵</v>
          </cell>
          <cell r="J98" t="str">
            <v>肖忠</v>
          </cell>
        </row>
        <row r="99">
          <cell r="C99" t="str">
            <v>0error</v>
          </cell>
          <cell r="D99" t="str">
            <v>罗炫凌</v>
          </cell>
          <cell r="E99" t="str">
            <v>朱锐</v>
          </cell>
          <cell r="F99" t="str">
            <v>赖平</v>
          </cell>
          <cell r="G99" t="str">
            <v>冯敬笙</v>
          </cell>
          <cell r="H99" t="str">
            <v>陈俊鹏</v>
          </cell>
          <cell r="I99" t="str">
            <v>邓文婷</v>
          </cell>
          <cell r="J99"/>
        </row>
        <row r="100">
          <cell r="C100" t="str">
            <v>手推车</v>
          </cell>
          <cell r="D100" t="str">
            <v>张紫瑶</v>
          </cell>
          <cell r="E100" t="str">
            <v>陈林锋</v>
          </cell>
          <cell r="F100" t="str">
            <v>陈锦鹏</v>
          </cell>
          <cell r="G100"/>
          <cell r="H100"/>
          <cell r="I100" t="str">
            <v>王燊</v>
          </cell>
          <cell r="J100" t="str">
            <v>吴泽鹏</v>
          </cell>
        </row>
        <row r="101">
          <cell r="C101" t="str">
            <v>全然自由</v>
          </cell>
          <cell r="D101" t="str">
            <v>陈铬华</v>
          </cell>
          <cell r="E101" t="str">
            <v>任育铭</v>
          </cell>
          <cell r="F101" t="str">
            <v>夏嘉豪</v>
          </cell>
          <cell r="G101"/>
          <cell r="H101"/>
          <cell r="I101" t="str">
            <v>齐攀</v>
          </cell>
          <cell r="J101" t="str">
            <v>吴泽鹏</v>
          </cell>
        </row>
        <row r="102">
          <cell r="C102" t="str">
            <v>知识学爆</v>
          </cell>
          <cell r="D102" t="str">
            <v>黄致轩</v>
          </cell>
          <cell r="E102" t="str">
            <v>范鲲祥</v>
          </cell>
          <cell r="F102" t="str">
            <v>廖泽嘉</v>
          </cell>
          <cell r="G102"/>
          <cell r="H102"/>
          <cell r="I102" t="str">
            <v>齐攀</v>
          </cell>
          <cell r="J102" t="str">
            <v>吴泽鹏</v>
          </cell>
        </row>
        <row r="103">
          <cell r="C103" t="str">
            <v>A.car</v>
          </cell>
          <cell r="D103" t="str">
            <v>杜宇聪</v>
          </cell>
          <cell r="E103" t="str">
            <v>陈德鑫</v>
          </cell>
          <cell r="F103" t="str">
            <v>陶家丽</v>
          </cell>
          <cell r="G103" t="str">
            <v>魏敏婷</v>
          </cell>
          <cell r="H103" t="str">
            <v>许俊亮</v>
          </cell>
          <cell r="I103" t="str">
            <v>刘红英</v>
          </cell>
          <cell r="J103" t="str">
            <v>王传传</v>
          </cell>
        </row>
        <row r="104">
          <cell r="C104" t="str">
            <v>前后轱辘一起转</v>
          </cell>
          <cell r="D104" t="str">
            <v>王伟霖</v>
          </cell>
          <cell r="E104" t="str">
            <v>郭敏娜</v>
          </cell>
          <cell r="F104" t="str">
            <v>江润烽</v>
          </cell>
          <cell r="G104" t="str">
            <v>林泽伟</v>
          </cell>
          <cell r="H104" t="str">
            <v>林浩杨</v>
          </cell>
          <cell r="I104" t="str">
            <v>胡必波</v>
          </cell>
          <cell r="J104" t="str">
            <v>张永雄</v>
          </cell>
        </row>
        <row r="105">
          <cell r="C105" t="str">
            <v>海棠花</v>
          </cell>
          <cell r="D105" t="str">
            <v>李桐</v>
          </cell>
          <cell r="E105" t="str">
            <v>张浩伟</v>
          </cell>
          <cell r="F105" t="str">
            <v>邱培昱</v>
          </cell>
          <cell r="G105" t="str">
            <v>萧徽栋</v>
          </cell>
          <cell r="H105" t="str">
            <v>邓景文</v>
          </cell>
          <cell r="I105" t="str">
            <v>巫少方</v>
          </cell>
          <cell r="J105"/>
        </row>
        <row r="106">
          <cell r="C106" t="str">
            <v>给你磕一个求你跑队</v>
          </cell>
          <cell r="D106" t="str">
            <v>谢嘉俊</v>
          </cell>
          <cell r="E106" t="str">
            <v>张煜樊</v>
          </cell>
          <cell r="F106" t="str">
            <v>张玉颖</v>
          </cell>
          <cell r="G106"/>
          <cell r="H106"/>
          <cell r="I106" t="str">
            <v>朱颖</v>
          </cell>
          <cell r="J106" t="str">
            <v>莫浩明</v>
          </cell>
        </row>
        <row r="107">
          <cell r="C107" t="str">
            <v>白杨树</v>
          </cell>
          <cell r="D107" t="str">
            <v>张植</v>
          </cell>
          <cell r="E107" t="str">
            <v>谭学岩</v>
          </cell>
          <cell r="F107" t="str">
            <v>黄丽霞</v>
          </cell>
          <cell r="G107"/>
          <cell r="H107"/>
          <cell r="I107" t="str">
            <v>朱颖</v>
          </cell>
          <cell r="J107" t="str">
            <v>唐艳风</v>
          </cell>
        </row>
        <row r="108">
          <cell r="C108" t="str">
            <v>逐刻二队</v>
          </cell>
          <cell r="D108" t="str">
            <v>郭佳乐</v>
          </cell>
          <cell r="E108" t="str">
            <v>詹辉炯</v>
          </cell>
          <cell r="F108" t="str">
            <v>高镖洋</v>
          </cell>
          <cell r="G108"/>
          <cell r="H108"/>
          <cell r="I108" t="str">
            <v>吴德林</v>
          </cell>
          <cell r="J108" t="str">
            <v>龚凡</v>
          </cell>
        </row>
        <row r="109">
          <cell r="C109" t="str">
            <v>逐刻一队</v>
          </cell>
          <cell r="D109" t="str">
            <v>郑奇</v>
          </cell>
          <cell r="E109" t="str">
            <v>饶佳瑶</v>
          </cell>
          <cell r="F109" t="str">
            <v>林敏慧</v>
          </cell>
          <cell r="G109"/>
          <cell r="H109"/>
          <cell r="I109" t="str">
            <v>龚凡</v>
          </cell>
          <cell r="J109" t="str">
            <v>吴德林</v>
          </cell>
        </row>
        <row r="110">
          <cell r="C110" t="str">
            <v>帽峰山摩托小队</v>
          </cell>
          <cell r="D110" t="str">
            <v>何梓健</v>
          </cell>
          <cell r="E110" t="str">
            <v>洪灿墅</v>
          </cell>
          <cell r="F110" t="str">
            <v>黄广浩</v>
          </cell>
          <cell r="G110"/>
          <cell r="H110"/>
          <cell r="I110" t="str">
            <v>汪理</v>
          </cell>
          <cell r="J110" t="str">
            <v>张沛轩</v>
          </cell>
        </row>
        <row r="111">
          <cell r="C111" t="str">
            <v>狮岭山</v>
          </cell>
          <cell r="D111" t="str">
            <v>余源燊</v>
          </cell>
          <cell r="E111" t="str">
            <v>黄志仕</v>
          </cell>
          <cell r="F111" t="str">
            <v>何俊强</v>
          </cell>
          <cell r="G111"/>
          <cell r="H111"/>
          <cell r="I111" t="str">
            <v>黄家晖</v>
          </cell>
          <cell r="J111" t="str">
            <v>聂影影</v>
          </cell>
        </row>
        <row r="112">
          <cell r="C112" t="str">
            <v>三个臭皮匠</v>
          </cell>
          <cell r="D112" t="str">
            <v>黄家谦</v>
          </cell>
          <cell r="E112" t="str">
            <v>何俊熙</v>
          </cell>
          <cell r="F112" t="str">
            <v>黎俊毅</v>
          </cell>
          <cell r="G112"/>
          <cell r="H112"/>
          <cell r="I112" t="str">
            <v>黄家晖</v>
          </cell>
          <cell r="J112" t="str">
            <v>麦炜康</v>
          </cell>
        </row>
        <row r="113">
          <cell r="C113" t="str">
            <v>划船不靠桨</v>
          </cell>
          <cell r="D113" t="str">
            <v>林俊梧</v>
          </cell>
          <cell r="E113" t="str">
            <v>梁俊伟</v>
          </cell>
          <cell r="F113" t="str">
            <v>黎炜坤</v>
          </cell>
          <cell r="G113"/>
          <cell r="H113"/>
          <cell r="I113" t="str">
            <v>黄家晖</v>
          </cell>
          <cell r="J113" t="str">
            <v>王建锋</v>
          </cell>
        </row>
        <row r="114">
          <cell r="C114" t="str">
            <v>广软四队</v>
          </cell>
          <cell r="D114" t="str">
            <v>黄嘉仪</v>
          </cell>
          <cell r="E114" t="str">
            <v>叶小玲</v>
          </cell>
          <cell r="F114"/>
          <cell r="G114"/>
          <cell r="H114"/>
          <cell r="I114" t="str">
            <v>孙伟</v>
          </cell>
          <cell r="J114" t="str">
            <v>陈华珍</v>
          </cell>
        </row>
        <row r="115">
          <cell r="C115" t="str">
            <v>独角河马队</v>
          </cell>
          <cell r="D115" t="str">
            <v>黎方世</v>
          </cell>
          <cell r="E115"/>
          <cell r="F115"/>
          <cell r="G115"/>
          <cell r="H115"/>
          <cell r="I115" t="str">
            <v>孙伟</v>
          </cell>
          <cell r="J115" t="str">
            <v>陈华珍</v>
          </cell>
        </row>
        <row r="116">
          <cell r="C116" t="str">
            <v>出门捡到钱</v>
          </cell>
          <cell r="D116" t="str">
            <v>吴广金</v>
          </cell>
          <cell r="E116"/>
          <cell r="F116"/>
          <cell r="G116"/>
          <cell r="H116"/>
          <cell r="I116" t="str">
            <v>孙伟</v>
          </cell>
          <cell r="J116" t="str">
            <v>陈华珍</v>
          </cell>
        </row>
        <row r="117">
          <cell r="C117" t="str">
            <v>呆呆队</v>
          </cell>
          <cell r="D117" t="str">
            <v>林冠宇</v>
          </cell>
          <cell r="E117"/>
          <cell r="F117"/>
          <cell r="G117"/>
          <cell r="H117"/>
          <cell r="I117" t="str">
            <v>孙伟</v>
          </cell>
          <cell r="J117" t="str">
            <v>陈华珍</v>
          </cell>
        </row>
        <row r="118">
          <cell r="C118" t="str">
            <v>广软三队</v>
          </cell>
          <cell r="D118" t="str">
            <v>钟锦鹏</v>
          </cell>
          <cell r="E118" t="str">
            <v>赖文成</v>
          </cell>
          <cell r="F118"/>
          <cell r="G118"/>
          <cell r="H118"/>
          <cell r="I118" t="str">
            <v>孙伟</v>
          </cell>
          <cell r="J118" t="str">
            <v>陈华珍</v>
          </cell>
        </row>
        <row r="119">
          <cell r="C119" t="str">
            <v>广软二队</v>
          </cell>
          <cell r="D119" t="str">
            <v>吴琪锋</v>
          </cell>
          <cell r="E119" t="str">
            <v>许培烁</v>
          </cell>
          <cell r="F119"/>
          <cell r="G119"/>
          <cell r="H119"/>
          <cell r="I119" t="str">
            <v>孙伟</v>
          </cell>
          <cell r="J119" t="str">
            <v>陈华珍</v>
          </cell>
        </row>
        <row r="120">
          <cell r="C120" t="str">
            <v>广软五队</v>
          </cell>
          <cell r="D120" t="str">
            <v>王远平</v>
          </cell>
          <cell r="E120"/>
          <cell r="F120"/>
          <cell r="G120"/>
          <cell r="H120"/>
          <cell r="I120" t="str">
            <v>孙伟</v>
          </cell>
          <cell r="J120" t="str">
            <v>陈华珍</v>
          </cell>
        </row>
        <row r="121">
          <cell r="C121" t="str">
            <v>新华电磁A队</v>
          </cell>
          <cell r="D121" t="str">
            <v>郑怡</v>
          </cell>
          <cell r="E121" t="str">
            <v>谢信波</v>
          </cell>
          <cell r="F121" t="str">
            <v>欧基鑫</v>
          </cell>
          <cell r="G121"/>
          <cell r="H121"/>
          <cell r="I121" t="str">
            <v>叶文圳</v>
          </cell>
          <cell r="J121" t="str">
            <v>何忠礼</v>
          </cell>
        </row>
        <row r="122">
          <cell r="C122" t="str">
            <v>海底小纵队</v>
          </cell>
          <cell r="D122" t="str">
            <v>万雪琦</v>
          </cell>
          <cell r="E122" t="str">
            <v>方锐伟</v>
          </cell>
          <cell r="F122" t="str">
            <v>苏锴埼</v>
          </cell>
          <cell r="G122"/>
          <cell r="H122"/>
          <cell r="I122" t="str">
            <v>李国城</v>
          </cell>
          <cell r="J122" t="str">
            <v>蔡旭东</v>
          </cell>
        </row>
        <row r="123">
          <cell r="C123" t="str">
            <v>新华镜头B队</v>
          </cell>
          <cell r="D123" t="str">
            <v>李锐</v>
          </cell>
          <cell r="E123" t="str">
            <v>宋鸿锐</v>
          </cell>
          <cell r="F123"/>
          <cell r="G123"/>
          <cell r="H123"/>
          <cell r="I123" t="str">
            <v>叶文圳</v>
          </cell>
          <cell r="J123" t="str">
            <v>罗漪澜</v>
          </cell>
        </row>
        <row r="124">
          <cell r="C124" t="str">
            <v>华阳一号</v>
          </cell>
          <cell r="D124" t="str">
            <v>张世诚</v>
          </cell>
          <cell r="E124" t="str">
            <v>张家驰</v>
          </cell>
          <cell r="F124" t="str">
            <v>曾子铭</v>
          </cell>
          <cell r="G124"/>
          <cell r="H124"/>
          <cell r="I124" t="str">
            <v>丘昌鑫</v>
          </cell>
          <cell r="J124" t="str">
            <v>莫伟健</v>
          </cell>
        </row>
        <row r="125">
          <cell r="C125" t="str">
            <v>新华镜头C队</v>
          </cell>
          <cell r="D125" t="str">
            <v>凌文睿</v>
          </cell>
          <cell r="E125" t="str">
            <v>高靖灏</v>
          </cell>
          <cell r="F125" t="str">
            <v>林永豪</v>
          </cell>
          <cell r="G125"/>
          <cell r="H125"/>
          <cell r="I125" t="str">
            <v>叶文圳</v>
          </cell>
          <cell r="J125" t="str">
            <v>袁讯</v>
          </cell>
        </row>
        <row r="126">
          <cell r="C126" t="str">
            <v>新华镜头A队</v>
          </cell>
          <cell r="D126" t="str">
            <v>蒋其臻</v>
          </cell>
          <cell r="E126" t="str">
            <v>王敷豪</v>
          </cell>
          <cell r="F126"/>
          <cell r="G126"/>
          <cell r="H126"/>
          <cell r="I126" t="str">
            <v>叶文圳</v>
          </cell>
          <cell r="J126" t="str">
            <v>喻金</v>
          </cell>
        </row>
        <row r="127">
          <cell r="C127" t="str">
            <v>新华模型A组</v>
          </cell>
          <cell r="D127" t="str">
            <v>赖沛阳</v>
          </cell>
          <cell r="E127" t="str">
            <v>黄金德</v>
          </cell>
          <cell r="F127" t="str">
            <v>林磊</v>
          </cell>
          <cell r="G127" t="str">
            <v>游锋</v>
          </cell>
          <cell r="H127"/>
          <cell r="I127" t="str">
            <v>叶文圳</v>
          </cell>
          <cell r="J127" t="str">
            <v>周君仪</v>
          </cell>
        </row>
        <row r="128">
          <cell r="C128" t="str">
            <v>新华气垫船A组</v>
          </cell>
          <cell r="D128" t="str">
            <v>黄锦镖</v>
          </cell>
          <cell r="E128" t="str">
            <v>谭宗豪</v>
          </cell>
          <cell r="F128"/>
          <cell r="G128"/>
          <cell r="H128"/>
          <cell r="I128" t="str">
            <v>邹恩</v>
          </cell>
          <cell r="J128" t="str">
            <v>叶文圳</v>
          </cell>
        </row>
        <row r="129">
          <cell r="C129" t="str">
            <v>刀哥向前冲</v>
          </cell>
          <cell r="D129" t="str">
            <v>刘力豪</v>
          </cell>
          <cell r="E129" t="str">
            <v>李昕原</v>
          </cell>
          <cell r="F129" t="str">
            <v>孙鹏</v>
          </cell>
          <cell r="G129"/>
          <cell r="H129"/>
          <cell r="I129" t="str">
            <v>莫伟健</v>
          </cell>
          <cell r="J129" t="str">
            <v>丘昌鑫</v>
          </cell>
        </row>
        <row r="130">
          <cell r="C130" t="str">
            <v>新华视觉A队</v>
          </cell>
          <cell r="D130" t="str">
            <v>冯文键</v>
          </cell>
          <cell r="E130" t="str">
            <v>黄甫荣</v>
          </cell>
          <cell r="F130" t="str">
            <v>孔瑞宝</v>
          </cell>
          <cell r="G130" t="str">
            <v>杨志裕</v>
          </cell>
          <cell r="H130" t="str">
            <v>罗铭叶</v>
          </cell>
          <cell r="I130" t="str">
            <v>叶文圳</v>
          </cell>
          <cell r="J130" t="str">
            <v>罗漪澜</v>
          </cell>
        </row>
        <row r="131">
          <cell r="C131" t="str">
            <v>EZ</v>
          </cell>
          <cell r="D131" t="str">
            <v>刘龙耿</v>
          </cell>
          <cell r="E131" t="str">
            <v>曾振康</v>
          </cell>
          <cell r="F131" t="str">
            <v>张斌成</v>
          </cell>
          <cell r="G131"/>
          <cell r="H131"/>
          <cell r="I131" t="str">
            <v>张琦</v>
          </cell>
          <cell r="J131" t="str">
            <v>罗瀛</v>
          </cell>
        </row>
        <row r="132">
          <cell r="C132" t="str">
            <v>对的队</v>
          </cell>
          <cell r="D132" t="str">
            <v>黎德圣</v>
          </cell>
          <cell r="E132" t="str">
            <v>罗竣壬</v>
          </cell>
          <cell r="F132" t="str">
            <v>郑吉</v>
          </cell>
          <cell r="G132"/>
          <cell r="H132"/>
          <cell r="I132" t="str">
            <v>童宣科</v>
          </cell>
          <cell r="J132" t="str">
            <v>蒋曲博</v>
          </cell>
        </row>
        <row r="133">
          <cell r="C133" t="str">
            <v>神车百炼</v>
          </cell>
          <cell r="D133" t="str">
            <v>林育华</v>
          </cell>
          <cell r="E133" t="str">
            <v>李俊</v>
          </cell>
          <cell r="F133" t="str">
            <v>许哲铭</v>
          </cell>
          <cell r="G133"/>
          <cell r="H133"/>
          <cell r="I133" t="str">
            <v>赵学军</v>
          </cell>
          <cell r="J133" t="str">
            <v>罗瀛</v>
          </cell>
        </row>
        <row r="134">
          <cell r="C134" t="str">
            <v>领航</v>
          </cell>
          <cell r="D134" t="str">
            <v>郭星宇</v>
          </cell>
          <cell r="E134" t="str">
            <v>李喆</v>
          </cell>
          <cell r="F134" t="str">
            <v>卢坤</v>
          </cell>
          <cell r="G134"/>
          <cell r="H134"/>
          <cell r="I134" t="str">
            <v>赵学军</v>
          </cell>
          <cell r="J134" t="str">
            <v>罗瀛</v>
          </cell>
        </row>
        <row r="135">
          <cell r="C135" t="str">
            <v>铁轶绝尘</v>
          </cell>
          <cell r="D135" t="str">
            <v>王俊琛</v>
          </cell>
          <cell r="E135" t="str">
            <v>杨家明</v>
          </cell>
          <cell r="F135" t="str">
            <v>李一诺</v>
          </cell>
          <cell r="G135"/>
          <cell r="H135"/>
          <cell r="I135" t="str">
            <v>赵学军</v>
          </cell>
          <cell r="J135" t="str">
            <v>姜辉</v>
          </cell>
        </row>
        <row r="136">
          <cell r="C136" t="str">
            <v>光速幻影</v>
          </cell>
          <cell r="D136" t="str">
            <v>吴佳华</v>
          </cell>
          <cell r="E136" t="str">
            <v>邓旭</v>
          </cell>
          <cell r="F136" t="str">
            <v>韩佳明</v>
          </cell>
          <cell r="G136" t="str">
            <v>黄建浩</v>
          </cell>
          <cell r="H136" t="str">
            <v>杨淇钧</v>
          </cell>
          <cell r="I136" t="str">
            <v>张琦</v>
          </cell>
          <cell r="J136" t="str">
            <v>姜辉</v>
          </cell>
        </row>
        <row r="137">
          <cell r="C137" t="str">
            <v>硬件部二队</v>
          </cell>
          <cell r="D137" t="str">
            <v>周默默</v>
          </cell>
          <cell r="E137" t="str">
            <v>潘德方</v>
          </cell>
          <cell r="F137" t="str">
            <v>李文轩</v>
          </cell>
          <cell r="G137" t="str">
            <v>何俊威</v>
          </cell>
          <cell r="H137" t="str">
            <v>梁晓奇</v>
          </cell>
          <cell r="I137" t="str">
            <v>张琦</v>
          </cell>
          <cell r="J137" t="str">
            <v>姜辉</v>
          </cell>
        </row>
        <row r="138">
          <cell r="C138" t="str">
            <v>汪汪队</v>
          </cell>
          <cell r="D138" t="str">
            <v>张宏彬</v>
          </cell>
          <cell r="E138" t="str">
            <v>蒙成鹏</v>
          </cell>
          <cell r="F138" t="str">
            <v>徐文涛</v>
          </cell>
          <cell r="G138"/>
          <cell r="H138"/>
          <cell r="I138" t="str">
            <v>张琦</v>
          </cell>
          <cell r="J138" t="str">
            <v>唐源</v>
          </cell>
        </row>
        <row r="139">
          <cell r="C139" t="str">
            <v>不队</v>
          </cell>
          <cell r="D139" t="str">
            <v>黄菊焕</v>
          </cell>
          <cell r="E139" t="str">
            <v>胡文晠</v>
          </cell>
          <cell r="F139" t="str">
            <v>刘勤财</v>
          </cell>
          <cell r="G139"/>
          <cell r="H139"/>
          <cell r="I139" t="str">
            <v>童宣科</v>
          </cell>
          <cell r="J139" t="str">
            <v>刘通</v>
          </cell>
        </row>
        <row r="140">
          <cell r="C140" t="str">
            <v>极电千鸟</v>
          </cell>
          <cell r="D140" t="str">
            <v>董从林</v>
          </cell>
          <cell r="E140" t="str">
            <v>庞旭桂</v>
          </cell>
          <cell r="F140" t="str">
            <v>林健忠</v>
          </cell>
          <cell r="G140" t="str">
            <v>刘恒辉</v>
          </cell>
          <cell r="H140" t="str">
            <v>邓健龙</v>
          </cell>
          <cell r="I140" t="str">
            <v>童宣科</v>
          </cell>
          <cell r="J140" t="str">
            <v>陈辉金</v>
          </cell>
        </row>
        <row r="141">
          <cell r="C141" t="str">
            <v>基极向上</v>
          </cell>
          <cell r="D141" t="str">
            <v>李明洪</v>
          </cell>
          <cell r="E141" t="str">
            <v>侯保冀</v>
          </cell>
          <cell r="F141" t="str">
            <v>易茂宝</v>
          </cell>
          <cell r="G141"/>
          <cell r="H141"/>
          <cell r="I141" t="str">
            <v>童宣科</v>
          </cell>
          <cell r="J141" t="str">
            <v>秦祖军</v>
          </cell>
        </row>
        <row r="142">
          <cell r="C142" t="str">
            <v>智航闪电</v>
          </cell>
          <cell r="D142" t="str">
            <v>胡栋圣</v>
          </cell>
          <cell r="E142" t="str">
            <v>徐培智</v>
          </cell>
          <cell r="F142" t="str">
            <v>林静怡</v>
          </cell>
          <cell r="G142"/>
          <cell r="H142"/>
          <cell r="I142" t="str">
            <v>闫军</v>
          </cell>
          <cell r="J142" t="str">
            <v>万运斌</v>
          </cell>
        </row>
        <row r="143">
          <cell r="C143" t="str">
            <v>天岚探迹队</v>
          </cell>
          <cell r="D143" t="str">
            <v>苏晨熙</v>
          </cell>
          <cell r="E143" t="str">
            <v>李杰勇</v>
          </cell>
          <cell r="F143" t="str">
            <v>卢丹莉</v>
          </cell>
          <cell r="G143"/>
          <cell r="H143"/>
          <cell r="I143" t="str">
            <v>陈新</v>
          </cell>
          <cell r="J143" t="str">
            <v>黄德权</v>
          </cell>
        </row>
        <row r="144">
          <cell r="C144" t="str">
            <v>智航星队</v>
          </cell>
          <cell r="D144" t="str">
            <v>潘锦坤</v>
          </cell>
          <cell r="E144" t="str">
            <v>蒋芸芸</v>
          </cell>
          <cell r="F144" t="str">
            <v>皮祖忻</v>
          </cell>
          <cell r="G144"/>
          <cell r="H144"/>
          <cell r="I144" t="str">
            <v>李廷朋</v>
          </cell>
          <cell r="J144" t="str">
            <v>易吉良</v>
          </cell>
        </row>
        <row r="145">
          <cell r="C145" t="str">
            <v>深藏blue队</v>
          </cell>
          <cell r="D145" t="str">
            <v>韦定源</v>
          </cell>
          <cell r="E145" t="str">
            <v>田讯</v>
          </cell>
          <cell r="F145" t="str">
            <v>香皓宇</v>
          </cell>
          <cell r="G145" t="str">
            <v>王阳洋</v>
          </cell>
          <cell r="H145" t="str">
            <v>李惠萍</v>
          </cell>
          <cell r="I145" t="str">
            <v>陈新</v>
          </cell>
          <cell r="J145" t="str">
            <v>杨新红</v>
          </cell>
        </row>
        <row r="146">
          <cell r="C146" t="str">
            <v>开心队</v>
          </cell>
          <cell r="D146" t="str">
            <v>陈英福</v>
          </cell>
          <cell r="E146" t="str">
            <v>张念兰</v>
          </cell>
          <cell r="F146" t="str">
            <v>刘志成</v>
          </cell>
          <cell r="G146"/>
          <cell r="H146"/>
          <cell r="I146" t="str">
            <v>黄祥莉</v>
          </cell>
          <cell r="J146" t="str">
            <v>张成</v>
          </cell>
        </row>
        <row r="147">
          <cell r="C147" t="str">
            <v>快乐队</v>
          </cell>
          <cell r="D147" t="str">
            <v>吴志钊</v>
          </cell>
          <cell r="E147" t="str">
            <v>文俊</v>
          </cell>
          <cell r="F147" t="str">
            <v>黎金勇</v>
          </cell>
          <cell r="G147"/>
          <cell r="H147"/>
          <cell r="I147" t="str">
            <v>李廷朋</v>
          </cell>
          <cell r="J147" t="str">
            <v>易吉良</v>
          </cell>
        </row>
        <row r="148">
          <cell r="C148" t="str">
            <v>智航疯狂麦轮队</v>
          </cell>
          <cell r="D148" t="str">
            <v>莫新龙</v>
          </cell>
          <cell r="E148" t="str">
            <v>韩治媛</v>
          </cell>
          <cell r="F148" t="str">
            <v>邓子恒</v>
          </cell>
          <cell r="G148" t="str">
            <v>何建福</v>
          </cell>
          <cell r="H148" t="str">
            <v>余宏伟</v>
          </cell>
          <cell r="I148" t="str">
            <v>龙云泽</v>
          </cell>
          <cell r="J148" t="str">
            <v>封进</v>
          </cell>
        </row>
        <row r="149">
          <cell r="C149" t="str">
            <v>智航奇临</v>
          </cell>
          <cell r="D149" t="str">
            <v>吕治屿</v>
          </cell>
          <cell r="E149" t="str">
            <v>韦凯森</v>
          </cell>
          <cell r="F149" t="str">
            <v>马梦泽</v>
          </cell>
          <cell r="G149"/>
          <cell r="H149"/>
          <cell r="I149" t="str">
            <v>龙云泽</v>
          </cell>
          <cell r="J149" t="str">
            <v>刘翔</v>
          </cell>
        </row>
        <row r="150">
          <cell r="C150" t="str">
            <v>桂信科鬼影三队</v>
          </cell>
          <cell r="D150" t="str">
            <v>韦尚良</v>
          </cell>
          <cell r="E150" t="str">
            <v>滕开淼</v>
          </cell>
          <cell r="F150" t="str">
            <v>徐炜捷</v>
          </cell>
          <cell r="G150"/>
          <cell r="H150"/>
          <cell r="I150" t="str">
            <v>蒋红梅</v>
          </cell>
          <cell r="J150" t="str">
            <v>汪淑贤</v>
          </cell>
        </row>
        <row r="151">
          <cell r="C151" t="str">
            <v>月步平衡师</v>
          </cell>
          <cell r="D151" t="str">
            <v>谢文博</v>
          </cell>
          <cell r="E151" t="str">
            <v>龚才浩</v>
          </cell>
          <cell r="F151" t="str">
            <v>王宏彬</v>
          </cell>
          <cell r="G151"/>
          <cell r="H151"/>
          <cell r="I151" t="str">
            <v>蒋恬</v>
          </cell>
          <cell r="J151" t="str">
            <v>周宏敏</v>
          </cell>
        </row>
        <row r="152">
          <cell r="C152" t="str">
            <v>桂信科鬼影一队</v>
          </cell>
          <cell r="D152" t="str">
            <v>张嘉铭</v>
          </cell>
          <cell r="E152" t="str">
            <v>方承恩</v>
          </cell>
          <cell r="F152" t="str">
            <v>陈钿</v>
          </cell>
          <cell r="G152"/>
          <cell r="H152"/>
          <cell r="I152" t="str">
            <v>蒋红梅</v>
          </cell>
          <cell r="J152" t="str">
            <v>黄鹏</v>
          </cell>
        </row>
        <row r="153">
          <cell r="C153" t="str">
            <v>桂信科鬼影二队</v>
          </cell>
          <cell r="D153" t="str">
            <v>林志鹏</v>
          </cell>
          <cell r="E153" t="str">
            <v>胡腾达</v>
          </cell>
          <cell r="F153" t="str">
            <v>陈智杰</v>
          </cell>
          <cell r="G153"/>
          <cell r="H153"/>
          <cell r="I153" t="str">
            <v>汪淑贤</v>
          </cell>
          <cell r="J153" t="str">
            <v>黄鹏</v>
          </cell>
        </row>
        <row r="154">
          <cell r="C154" t="str">
            <v>Relax</v>
          </cell>
          <cell r="D154" t="str">
            <v>谭富鑫</v>
          </cell>
          <cell r="E154" t="str">
            <v>赵舒琪</v>
          </cell>
          <cell r="F154" t="str">
            <v>辛国闻</v>
          </cell>
          <cell r="G154"/>
          <cell r="H154"/>
          <cell r="I154" t="str">
            <v>周宏敏</v>
          </cell>
          <cell r="J154" t="str">
            <v>黄鹏</v>
          </cell>
        </row>
        <row r="155">
          <cell r="C155" t="str">
            <v>桂信科鬼影四队</v>
          </cell>
          <cell r="D155" t="str">
            <v>汪鹏宇</v>
          </cell>
          <cell r="E155" t="str">
            <v>刘端阳</v>
          </cell>
          <cell r="F155" t="str">
            <v>李庆鑫</v>
          </cell>
          <cell r="G155" t="str">
            <v>黄洋宝</v>
          </cell>
          <cell r="H155" t="str">
            <v>陈鑫萍</v>
          </cell>
          <cell r="I155" t="str">
            <v>黄鹏</v>
          </cell>
          <cell r="J155" t="str">
            <v>蒋红梅</v>
          </cell>
        </row>
        <row r="156">
          <cell r="C156" t="str">
            <v>信科越野一队</v>
          </cell>
          <cell r="D156" t="str">
            <v>张继煜</v>
          </cell>
          <cell r="E156" t="str">
            <v>周天祥</v>
          </cell>
          <cell r="F156" t="str">
            <v>覃罗楠</v>
          </cell>
          <cell r="G156"/>
          <cell r="H156"/>
          <cell r="I156" t="str">
            <v>黄鹏</v>
          </cell>
          <cell r="J156" t="str">
            <v>蒋恬</v>
          </cell>
        </row>
        <row r="157">
          <cell r="C157" t="str">
            <v>小车冲冲冲</v>
          </cell>
          <cell r="D157" t="str">
            <v>张硕</v>
          </cell>
          <cell r="E157" t="str">
            <v>聂颖桢</v>
          </cell>
          <cell r="F157" t="str">
            <v>谢宇洋</v>
          </cell>
          <cell r="G157"/>
          <cell r="H157"/>
          <cell r="I157" t="str">
            <v>史美萍</v>
          </cell>
          <cell r="J157" t="str">
            <v>李健</v>
          </cell>
        </row>
        <row r="158">
          <cell r="C158" t="str">
            <v>摆烂小独轮</v>
          </cell>
          <cell r="D158" t="str">
            <v>蔡梓徐</v>
          </cell>
          <cell r="E158" t="str">
            <v>李林宣</v>
          </cell>
          <cell r="F158" t="str">
            <v>高强</v>
          </cell>
          <cell r="G158"/>
          <cell r="H158"/>
          <cell r="I158" t="str">
            <v>吴涛</v>
          </cell>
          <cell r="J158" t="str">
            <v>杜滨瀚</v>
          </cell>
        </row>
        <row r="159">
          <cell r="C159" t="str">
            <v>摄像头一师</v>
          </cell>
          <cell r="D159" t="str">
            <v>李瑞康</v>
          </cell>
          <cell r="E159" t="str">
            <v>欧闻博</v>
          </cell>
          <cell r="F159" t="str">
            <v>李璧宇</v>
          </cell>
          <cell r="G159"/>
          <cell r="H159"/>
          <cell r="I159" t="str">
            <v>史美萍</v>
          </cell>
          <cell r="J159" t="str">
            <v>李健</v>
          </cell>
        </row>
        <row r="160">
          <cell r="C160" t="str">
            <v>NUDTNXP镜头一师</v>
          </cell>
          <cell r="D160" t="str">
            <v>任天禹</v>
          </cell>
          <cell r="E160" t="str">
            <v>卢怀诹</v>
          </cell>
          <cell r="F160" t="str">
            <v>蔡佳妮</v>
          </cell>
          <cell r="G160"/>
          <cell r="H160"/>
          <cell r="I160" t="str">
            <v>史美萍</v>
          </cell>
          <cell r="J160" t="str">
            <v>李健</v>
          </cell>
        </row>
        <row r="161">
          <cell r="C161" t="str">
            <v>STC镜头一师</v>
          </cell>
          <cell r="D161" t="str">
            <v>杨晓杰</v>
          </cell>
          <cell r="E161" t="str">
            <v>刘鹏博</v>
          </cell>
          <cell r="F161" t="str">
            <v>谢宇航</v>
          </cell>
          <cell r="G161"/>
          <cell r="H161"/>
          <cell r="I161" t="str">
            <v>史美萍</v>
          </cell>
          <cell r="J161" t="str">
            <v>李健</v>
          </cell>
        </row>
        <row r="162">
          <cell r="C162" t="str">
            <v>模型一师</v>
          </cell>
          <cell r="D162" t="str">
            <v>潘家蔚</v>
          </cell>
          <cell r="E162" t="str">
            <v>杜子晨</v>
          </cell>
          <cell r="F162" t="str">
            <v>王文韬</v>
          </cell>
          <cell r="G162" t="str">
            <v>邱城锐</v>
          </cell>
          <cell r="H162" t="str">
            <v>高杨</v>
          </cell>
          <cell r="I162" t="str">
            <v>史美萍</v>
          </cell>
          <cell r="J162" t="str">
            <v>李健</v>
          </cell>
        </row>
        <row r="163">
          <cell r="C163" t="str">
            <v>NUDT模型二师AUWW</v>
          </cell>
          <cell r="D163" t="str">
            <v>吴飞</v>
          </cell>
          <cell r="E163" t="str">
            <v>梁兆行</v>
          </cell>
          <cell r="F163" t="str">
            <v>曾继荷</v>
          </cell>
          <cell r="G163" t="str">
            <v>伍君兰</v>
          </cell>
          <cell r="H163"/>
          <cell r="I163" t="str">
            <v>吴涛</v>
          </cell>
          <cell r="J163" t="str">
            <v>杜滨瀚</v>
          </cell>
        </row>
        <row r="164">
          <cell r="C164" t="str">
            <v>摩托一师</v>
          </cell>
          <cell r="D164" t="str">
            <v>祝永杰</v>
          </cell>
          <cell r="E164" t="str">
            <v>周立伟</v>
          </cell>
          <cell r="F164" t="str">
            <v>唐赞</v>
          </cell>
          <cell r="G164"/>
          <cell r="H164"/>
          <cell r="I164" t="str">
            <v>史美萍</v>
          </cell>
          <cell r="J164" t="str">
            <v>李健</v>
          </cell>
        </row>
        <row r="165">
          <cell r="C165" t="str">
            <v>超级气垫船一师</v>
          </cell>
          <cell r="D165" t="str">
            <v>贺稷清</v>
          </cell>
          <cell r="E165" t="str">
            <v>彭召源</v>
          </cell>
          <cell r="F165" t="str">
            <v>周嘉维</v>
          </cell>
          <cell r="G165"/>
          <cell r="H165"/>
          <cell r="I165" t="str">
            <v>史美萍</v>
          </cell>
          <cell r="J165" t="str">
            <v>李健</v>
          </cell>
        </row>
        <row r="166">
          <cell r="C166" t="str">
            <v>电科一师</v>
          </cell>
          <cell r="D166" t="str">
            <v>崔畅</v>
          </cell>
          <cell r="E166" t="str">
            <v>郑鲲鹏</v>
          </cell>
          <cell r="F166" t="str">
            <v>周骜</v>
          </cell>
          <cell r="G166" t="str">
            <v>陈兴</v>
          </cell>
          <cell r="H166" t="str">
            <v>殷实</v>
          </cell>
          <cell r="I166" t="str">
            <v>史美萍</v>
          </cell>
          <cell r="J166" t="str">
            <v>李健</v>
          </cell>
        </row>
        <row r="167">
          <cell r="C167" t="str">
            <v>REDARMY</v>
          </cell>
          <cell r="D167" t="str">
            <v>方子岩</v>
          </cell>
          <cell r="E167" t="str">
            <v>张艺龙</v>
          </cell>
          <cell r="F167" t="str">
            <v>王美洲</v>
          </cell>
          <cell r="G167"/>
          <cell r="H167"/>
          <cell r="I167" t="str">
            <v>史美萍</v>
          </cell>
          <cell r="J167" t="str">
            <v>李健</v>
          </cell>
        </row>
        <row r="168">
          <cell r="C168" t="str">
            <v>南工绝影9队</v>
          </cell>
          <cell r="D168" t="str">
            <v>邵怡心</v>
          </cell>
          <cell r="E168" t="str">
            <v>游志楠</v>
          </cell>
          <cell r="F168" t="str">
            <v>李鑫</v>
          </cell>
          <cell r="G168"/>
          <cell r="H168"/>
          <cell r="I168" t="str">
            <v>葛亚明</v>
          </cell>
          <cell r="J168" t="str">
            <v>苗志怀</v>
          </cell>
        </row>
        <row r="169">
          <cell r="C169" t="str">
            <v>南工绝影6队</v>
          </cell>
          <cell r="D169" t="str">
            <v>何宇航</v>
          </cell>
          <cell r="E169" t="str">
            <v>方润杰</v>
          </cell>
          <cell r="F169" t="str">
            <v>关皓元</v>
          </cell>
          <cell r="G169"/>
          <cell r="H169"/>
          <cell r="I169" t="str">
            <v>葛亚明</v>
          </cell>
          <cell r="J169" t="str">
            <v>苗志怀</v>
          </cell>
        </row>
        <row r="170">
          <cell r="C170" t="str">
            <v>南工绝影8队</v>
          </cell>
          <cell r="D170" t="str">
            <v>欧禹希</v>
          </cell>
          <cell r="E170" t="str">
            <v>孟德宇</v>
          </cell>
          <cell r="F170" t="str">
            <v>王梓</v>
          </cell>
          <cell r="G170"/>
          <cell r="H170"/>
          <cell r="I170" t="str">
            <v>葛亚明</v>
          </cell>
          <cell r="J170" t="str">
            <v>苗志怀</v>
          </cell>
        </row>
        <row r="171">
          <cell r="C171" t="str">
            <v>南工绝影5队</v>
          </cell>
          <cell r="D171" t="str">
            <v>张立</v>
          </cell>
          <cell r="E171" t="str">
            <v>吴俊炜</v>
          </cell>
          <cell r="F171" t="str">
            <v>刘浥</v>
          </cell>
          <cell r="G171"/>
          <cell r="H171"/>
          <cell r="I171" t="str">
            <v>葛亚明</v>
          </cell>
          <cell r="J171" t="str">
            <v>苗志怀</v>
          </cell>
        </row>
        <row r="172">
          <cell r="C172" t="str">
            <v>南工绝影4队</v>
          </cell>
          <cell r="D172" t="str">
            <v>刘韬文</v>
          </cell>
          <cell r="E172" t="str">
            <v>赖永卓</v>
          </cell>
          <cell r="F172" t="str">
            <v>张辰毅</v>
          </cell>
          <cell r="G172"/>
          <cell r="H172"/>
          <cell r="I172" t="str">
            <v>葛亚明</v>
          </cell>
          <cell r="J172" t="str">
            <v>苗志怀</v>
          </cell>
        </row>
        <row r="173">
          <cell r="C173" t="str">
            <v>南工绝影2队</v>
          </cell>
          <cell r="D173" t="str">
            <v>刘翔</v>
          </cell>
          <cell r="E173" t="str">
            <v>朱伟文</v>
          </cell>
          <cell r="F173" t="str">
            <v>米心妍</v>
          </cell>
          <cell r="G173"/>
          <cell r="H173"/>
          <cell r="I173" t="str">
            <v>葛亚明</v>
          </cell>
          <cell r="J173" t="str">
            <v>苗志怀</v>
          </cell>
        </row>
        <row r="174">
          <cell r="C174" t="str">
            <v>南工绝影7队</v>
          </cell>
          <cell r="D174" t="str">
            <v>薛雨菲</v>
          </cell>
          <cell r="E174" t="str">
            <v>林之伦</v>
          </cell>
          <cell r="F174" t="str">
            <v>舒鑫</v>
          </cell>
          <cell r="G174"/>
          <cell r="H174"/>
          <cell r="I174" t="str">
            <v>葛亚明</v>
          </cell>
          <cell r="J174" t="str">
            <v>苗志怀</v>
          </cell>
        </row>
        <row r="175">
          <cell r="C175" t="str">
            <v>南工绝影1队</v>
          </cell>
          <cell r="D175" t="str">
            <v>符艺腾</v>
          </cell>
          <cell r="E175" t="str">
            <v>张佳敏</v>
          </cell>
          <cell r="F175" t="str">
            <v>赵涵奕</v>
          </cell>
          <cell r="G175" t="str">
            <v>刘佳宾</v>
          </cell>
          <cell r="H175" t="str">
            <v>丁俊洋</v>
          </cell>
          <cell r="I175" t="str">
            <v>葛亚明</v>
          </cell>
          <cell r="J175" t="str">
            <v>苗志怀</v>
          </cell>
        </row>
        <row r="176">
          <cell r="C176" t="str">
            <v>南工绝影3队</v>
          </cell>
          <cell r="D176" t="str">
            <v>屈宇辰</v>
          </cell>
          <cell r="E176" t="str">
            <v>赵彬涵</v>
          </cell>
          <cell r="F176" t="str">
            <v>张尔言</v>
          </cell>
          <cell r="G176"/>
          <cell r="H176"/>
          <cell r="I176" t="str">
            <v>葛亚明</v>
          </cell>
          <cell r="J176" t="str">
            <v>苗志怀</v>
          </cell>
        </row>
        <row r="177">
          <cell r="C177" t="str">
            <v>A大有狙别队</v>
          </cell>
          <cell r="D177" t="str">
            <v>袁蕴</v>
          </cell>
          <cell r="E177" t="str">
            <v>陈雨杰</v>
          </cell>
          <cell r="F177" t="str">
            <v>雷俊喆</v>
          </cell>
          <cell r="G177"/>
          <cell r="H177"/>
          <cell r="I177" t="str">
            <v>李创</v>
          </cell>
          <cell r="J177" t="str">
            <v>钱呈</v>
          </cell>
        </row>
        <row r="178">
          <cell r="C178" t="str">
            <v>推土机队</v>
          </cell>
          <cell r="D178" t="str">
            <v>孙骅伟</v>
          </cell>
          <cell r="E178" t="str">
            <v>饶志强</v>
          </cell>
          <cell r="F178" t="str">
            <v>陈棋</v>
          </cell>
          <cell r="G178"/>
          <cell r="H178"/>
          <cell r="I178" t="str">
            <v>胡文锋</v>
          </cell>
          <cell r="J178" t="str">
            <v>吴京锦</v>
          </cell>
        </row>
        <row r="179">
          <cell r="C179" t="str">
            <v>生椰蛋子队</v>
          </cell>
          <cell r="D179" t="str">
            <v>杨伟超</v>
          </cell>
          <cell r="E179" t="str">
            <v>王梓安</v>
          </cell>
          <cell r="F179" t="str">
            <v>宋庆宾</v>
          </cell>
          <cell r="G179"/>
          <cell r="H179"/>
          <cell r="I179" t="str">
            <v>唐荣年</v>
          </cell>
          <cell r="J179" t="str">
            <v>钱呈</v>
          </cell>
        </row>
        <row r="180">
          <cell r="C180" t="str">
            <v>海带推土机</v>
          </cell>
          <cell r="D180" t="str">
            <v>吴昆玮</v>
          </cell>
          <cell r="E180" t="str">
            <v>邓紫阳</v>
          </cell>
          <cell r="F180" t="str">
            <v>吴扬键</v>
          </cell>
          <cell r="G180" t="str">
            <v>张屹</v>
          </cell>
          <cell r="H180" t="str">
            <v>赵圳佳</v>
          </cell>
          <cell r="I180" t="str">
            <v>胡文锋</v>
          </cell>
          <cell r="J180" t="str">
            <v>唐荣年</v>
          </cell>
        </row>
        <row r="181">
          <cell r="C181" t="str">
            <v>海大摩托</v>
          </cell>
          <cell r="D181" t="str">
            <v>马松东</v>
          </cell>
          <cell r="E181" t="str">
            <v>陈雨天</v>
          </cell>
          <cell r="F181"/>
          <cell r="G181"/>
          <cell r="H181"/>
          <cell r="I181" t="str">
            <v>李创</v>
          </cell>
          <cell r="J181" t="str">
            <v>刘虹</v>
          </cell>
        </row>
        <row r="182">
          <cell r="C182" t="str">
            <v>车的反应是人的七倍，觉得不舒服会自己跑开</v>
          </cell>
          <cell r="D182" t="str">
            <v>余葵</v>
          </cell>
          <cell r="E182" t="str">
            <v>潘宝仪</v>
          </cell>
          <cell r="F182" t="str">
            <v>梁泽东</v>
          </cell>
          <cell r="G182"/>
          <cell r="H182"/>
          <cell r="I182" t="str">
            <v>李创</v>
          </cell>
          <cell r="J182" t="str">
            <v>胡文锋</v>
          </cell>
        </row>
        <row r="183">
          <cell r="C183" t="str">
            <v>你说的队</v>
          </cell>
          <cell r="D183" t="str">
            <v>黄关昌</v>
          </cell>
          <cell r="E183" t="str">
            <v>孟义山</v>
          </cell>
          <cell r="F183" t="str">
            <v>王嘉航</v>
          </cell>
          <cell r="G183" t="str">
            <v>羊圣豪</v>
          </cell>
          <cell r="H183" t="str">
            <v>刘子恒</v>
          </cell>
          <cell r="I183" t="str">
            <v>吴京锦</v>
          </cell>
          <cell r="J183" t="str">
            <v>刘虹</v>
          </cell>
        </row>
        <row r="184">
          <cell r="C184" t="str">
            <v>漏就秒还队</v>
          </cell>
          <cell r="D184" t="str">
            <v>虞志灵</v>
          </cell>
          <cell r="E184" t="str">
            <v>陈树燊</v>
          </cell>
          <cell r="F184" t="str">
            <v>熊琚龙</v>
          </cell>
          <cell r="G184"/>
          <cell r="H184"/>
          <cell r="I184" t="str">
            <v>唐荣年</v>
          </cell>
          <cell r="J184" t="str">
            <v>钱呈</v>
          </cell>
        </row>
        <row r="185">
          <cell r="C185" t="str">
            <v>跑得了队</v>
          </cell>
          <cell r="D185" t="str">
            <v>吴宗鸿</v>
          </cell>
          <cell r="E185" t="str">
            <v>翟芳艺</v>
          </cell>
          <cell r="F185" t="str">
            <v>刘舒聪</v>
          </cell>
          <cell r="G185"/>
          <cell r="H185"/>
          <cell r="I185" t="str">
            <v>刘灵</v>
          </cell>
          <cell r="J185" t="str">
            <v>王月雷</v>
          </cell>
        </row>
        <row r="186">
          <cell r="C186" t="str">
            <v>AE97</v>
          </cell>
          <cell r="D186" t="str">
            <v>宋宇宁</v>
          </cell>
          <cell r="E186" t="str">
            <v>舒卫涛</v>
          </cell>
          <cell r="F186" t="str">
            <v>张静怡</v>
          </cell>
          <cell r="G186"/>
          <cell r="H186"/>
          <cell r="I186" t="str">
            <v>王月雷</v>
          </cell>
          <cell r="J186" t="str">
            <v>刘灵</v>
          </cell>
        </row>
        <row r="187">
          <cell r="C187" t="str">
            <v>代码是错还是队</v>
          </cell>
          <cell r="D187" t="str">
            <v>胡宇</v>
          </cell>
          <cell r="E187" t="str">
            <v>孙健</v>
          </cell>
          <cell r="F187" t="str">
            <v>王家萱</v>
          </cell>
          <cell r="G187"/>
          <cell r="H187"/>
          <cell r="I187" t="str">
            <v>刘灵</v>
          </cell>
          <cell r="J187" t="str">
            <v>黄智</v>
          </cell>
        </row>
        <row r="188">
          <cell r="C188" t="str">
            <v>智勇双全</v>
          </cell>
          <cell r="D188" t="str">
            <v>周彦光</v>
          </cell>
          <cell r="E188" t="str">
            <v>杨钊</v>
          </cell>
          <cell r="F188" t="str">
            <v>王甲智</v>
          </cell>
          <cell r="G188"/>
          <cell r="H188"/>
          <cell r="I188" t="str">
            <v>朱厚友</v>
          </cell>
          <cell r="J188" t="str">
            <v>薛亚楠</v>
          </cell>
        </row>
        <row r="189">
          <cell r="C189" t="str">
            <v>高分贝车队</v>
          </cell>
          <cell r="D189" t="str">
            <v>刘罗煜</v>
          </cell>
          <cell r="E189" t="str">
            <v>刘康文</v>
          </cell>
          <cell r="F189" t="str">
            <v>罗克宁</v>
          </cell>
          <cell r="G189"/>
          <cell r="H189"/>
          <cell r="I189" t="str">
            <v>黄智</v>
          </cell>
          <cell r="J189" t="str">
            <v>薛亚楠</v>
          </cell>
        </row>
        <row r="190">
          <cell r="C190" t="str">
            <v>智明机械</v>
          </cell>
          <cell r="D190" t="str">
            <v>陈艺峰</v>
          </cell>
          <cell r="E190" t="str">
            <v>莫海铎</v>
          </cell>
          <cell r="F190" t="str">
            <v>郑好养</v>
          </cell>
          <cell r="G190"/>
          <cell r="H190"/>
          <cell r="I190" t="str">
            <v>王月雷</v>
          </cell>
          <cell r="J190" t="str">
            <v>朱厚友</v>
          </cell>
        </row>
        <row r="191">
          <cell r="C191" t="str">
            <v>Lychee2</v>
          </cell>
          <cell r="D191" t="str">
            <v>宁子岳</v>
          </cell>
          <cell r="E191" t="str">
            <v>孙碧漪</v>
          </cell>
          <cell r="F191" t="str">
            <v>李忠贤</v>
          </cell>
          <cell r="G191"/>
          <cell r="H191"/>
          <cell r="I191" t="str">
            <v>崔永新</v>
          </cell>
          <cell r="J191" t="str">
            <v>黎斌</v>
          </cell>
        </row>
        <row r="192">
          <cell r="C192" t="str">
            <v>Lychee1</v>
          </cell>
          <cell r="D192" t="str">
            <v>李崇强</v>
          </cell>
          <cell r="E192" t="str">
            <v>张语皓</v>
          </cell>
          <cell r="F192" t="str">
            <v>陈奕沁</v>
          </cell>
          <cell r="G192"/>
          <cell r="H192"/>
          <cell r="I192" t="str">
            <v>崔永新</v>
          </cell>
          <cell r="J192" t="str">
            <v>黎斌</v>
          </cell>
        </row>
        <row r="193">
          <cell r="C193" t="str">
            <v>Lychee3</v>
          </cell>
          <cell r="D193" t="str">
            <v>梁诚超</v>
          </cell>
          <cell r="E193" t="str">
            <v>叶尉呈</v>
          </cell>
          <cell r="F193" t="str">
            <v>王思羿</v>
          </cell>
          <cell r="G193"/>
          <cell r="H193"/>
          <cell r="I193" t="str">
            <v>崔永新</v>
          </cell>
          <cell r="J193" t="str">
            <v>黎斌</v>
          </cell>
        </row>
        <row r="194">
          <cell r="C194" t="str">
            <v>下岗再就业</v>
          </cell>
          <cell r="D194" t="str">
            <v>成志远</v>
          </cell>
          <cell r="E194" t="str">
            <v>张嘉佳</v>
          </cell>
          <cell r="F194" t="str">
            <v>傅琦玮</v>
          </cell>
          <cell r="G194"/>
          <cell r="H194"/>
          <cell r="I194" t="str">
            <v>郝旭光</v>
          </cell>
          <cell r="J194" t="str">
            <v>吕栋栋</v>
          </cell>
        </row>
        <row r="195">
          <cell r="C195" t="str">
            <v>战狼队</v>
          </cell>
          <cell r="D195" t="str">
            <v>魏畅翔</v>
          </cell>
          <cell r="E195" t="str">
            <v>李桠泽</v>
          </cell>
          <cell r="F195" t="str">
            <v>陈仕鑫</v>
          </cell>
          <cell r="G195"/>
          <cell r="H195"/>
          <cell r="I195" t="str">
            <v>王映品</v>
          </cell>
          <cell r="J195" t="str">
            <v>李重阳</v>
          </cell>
        </row>
        <row r="196">
          <cell r="C196" t="str">
            <v>碱基互补配队</v>
          </cell>
          <cell r="D196" t="str">
            <v>张艺鹏</v>
          </cell>
          <cell r="E196" t="str">
            <v>严超</v>
          </cell>
          <cell r="F196"/>
          <cell r="G196"/>
          <cell r="H196"/>
          <cell r="I196" t="str">
            <v>颜丽娜</v>
          </cell>
          <cell r="J196" t="str">
            <v>钟承尧</v>
          </cell>
        </row>
        <row r="197">
          <cell r="C197" t="str">
            <v>下次一定队</v>
          </cell>
          <cell r="D197" t="str">
            <v>李靖</v>
          </cell>
          <cell r="E197" t="str">
            <v>黄昊翔</v>
          </cell>
          <cell r="F197" t="str">
            <v>李伟城</v>
          </cell>
          <cell r="G197"/>
          <cell r="H197"/>
          <cell r="I197" t="str">
            <v>郝旭光</v>
          </cell>
          <cell r="J197" t="str">
            <v>曲春英</v>
          </cell>
        </row>
        <row r="198">
          <cell r="C198" t="str">
            <v>帅的无言以队</v>
          </cell>
          <cell r="D198" t="str">
            <v>张志硕</v>
          </cell>
          <cell r="E198" t="str">
            <v>殷浩玮</v>
          </cell>
          <cell r="F198" t="str">
            <v>李叶雨</v>
          </cell>
          <cell r="G198"/>
          <cell r="H198"/>
          <cell r="I198" t="str">
            <v>钟久明</v>
          </cell>
          <cell r="J198" t="str">
            <v>刘汉军</v>
          </cell>
        </row>
        <row r="199">
          <cell r="C199" t="str">
            <v>请求暂停队</v>
          </cell>
          <cell r="D199" t="str">
            <v>张祖铭</v>
          </cell>
          <cell r="E199" t="str">
            <v>龙海涛</v>
          </cell>
          <cell r="F199"/>
          <cell r="G199"/>
          <cell r="H199"/>
          <cell r="I199" t="str">
            <v>李志波</v>
          </cell>
          <cell r="J199" t="str">
            <v>李功捷</v>
          </cell>
        </row>
        <row r="200">
          <cell r="C200" t="str">
            <v>洛圣都保安2队</v>
          </cell>
          <cell r="D200" t="str">
            <v>魏郡辰</v>
          </cell>
          <cell r="E200" t="str">
            <v>邓磊镗</v>
          </cell>
          <cell r="F200" t="str">
            <v>王雨蒙</v>
          </cell>
          <cell r="G200" t="str">
            <v>曾帅博</v>
          </cell>
          <cell r="H200"/>
          <cell r="I200" t="str">
            <v>颜丽娜</v>
          </cell>
          <cell r="J200" t="str">
            <v>伍亮</v>
          </cell>
        </row>
        <row r="201">
          <cell r="C201" t="str">
            <v>Super赛车</v>
          </cell>
          <cell r="D201" t="str">
            <v>胡荣</v>
          </cell>
          <cell r="E201" t="str">
            <v>池盛昌</v>
          </cell>
          <cell r="F201" t="str">
            <v>韩一铭</v>
          </cell>
          <cell r="G201"/>
          <cell r="H201"/>
          <cell r="I201" t="str">
            <v>郝旭光</v>
          </cell>
          <cell r="J201" t="str">
            <v>葛浩天</v>
          </cell>
        </row>
        <row r="202">
          <cell r="C202" t="str">
            <v>步行队</v>
          </cell>
          <cell r="D202" t="str">
            <v>张锦东</v>
          </cell>
          <cell r="E202" t="str">
            <v>任睿希</v>
          </cell>
          <cell r="F202" t="str">
            <v>汪志赢</v>
          </cell>
          <cell r="G202"/>
          <cell r="H202"/>
          <cell r="I202" t="str">
            <v>罗海峰</v>
          </cell>
          <cell r="J202" t="str">
            <v>李丹</v>
          </cell>
        </row>
        <row r="203">
          <cell r="C203" t="str">
            <v>镜头公主降临</v>
          </cell>
          <cell r="D203" t="str">
            <v>黄美凤</v>
          </cell>
          <cell r="E203" t="str">
            <v>侯嘉慧</v>
          </cell>
          <cell r="F203" t="str">
            <v>石柳</v>
          </cell>
          <cell r="G203"/>
          <cell r="H203"/>
          <cell r="I203" t="str">
            <v>王怀兴</v>
          </cell>
          <cell r="J203" t="str">
            <v>徐辉</v>
          </cell>
        </row>
        <row r="204">
          <cell r="C204" t="str">
            <v>芋泥啵啵队</v>
          </cell>
          <cell r="D204" t="str">
            <v>夏凯锋</v>
          </cell>
          <cell r="E204" t="str">
            <v>叶子源</v>
          </cell>
          <cell r="F204" t="str">
            <v>吴鄢杰</v>
          </cell>
          <cell r="G204"/>
          <cell r="H204"/>
          <cell r="I204" t="str">
            <v>万振武</v>
          </cell>
          <cell r="J204" t="str">
            <v>黄靓</v>
          </cell>
        </row>
        <row r="205">
          <cell r="C205" t="str">
            <v>驯龙高手</v>
          </cell>
          <cell r="D205" t="str">
            <v>谭昕杰</v>
          </cell>
          <cell r="E205" t="str">
            <v>王璐</v>
          </cell>
          <cell r="F205" t="str">
            <v>王顺权</v>
          </cell>
          <cell r="G205"/>
          <cell r="H205"/>
          <cell r="I205" t="str">
            <v>冯国强</v>
          </cell>
          <cell r="J205" t="str">
            <v>徐桂敏</v>
          </cell>
        </row>
        <row r="206">
          <cell r="C206" t="str">
            <v>完全不行队</v>
          </cell>
          <cell r="D206" t="str">
            <v>朱诚勇</v>
          </cell>
          <cell r="E206" t="str">
            <v>毛浚</v>
          </cell>
          <cell r="F206" t="str">
            <v>陈超</v>
          </cell>
          <cell r="G206" t="str">
            <v>李林语</v>
          </cell>
          <cell r="H206" t="str">
            <v>孙诗</v>
          </cell>
          <cell r="I206" t="str">
            <v>李莎</v>
          </cell>
          <cell r="J206" t="str">
            <v>罗春娅</v>
          </cell>
        </row>
        <row r="207">
          <cell r="C207" t="str">
            <v>潜云</v>
          </cell>
          <cell r="D207" t="str">
            <v>骆一涛</v>
          </cell>
          <cell r="E207" t="str">
            <v>陆宗</v>
          </cell>
          <cell r="F207" t="str">
            <v>杨鹏</v>
          </cell>
          <cell r="G207"/>
          <cell r="H207"/>
          <cell r="I207" t="str">
            <v>王怀兴</v>
          </cell>
          <cell r="J207" t="str">
            <v>罗春娅</v>
          </cell>
        </row>
        <row r="208">
          <cell r="C208" t="str">
            <v>肖老师说的队</v>
          </cell>
          <cell r="D208" t="str">
            <v>易小宇</v>
          </cell>
          <cell r="E208" t="str">
            <v>欧羽飞</v>
          </cell>
          <cell r="F208" t="str">
            <v>王焱</v>
          </cell>
          <cell r="G208"/>
          <cell r="H208"/>
          <cell r="I208" t="str">
            <v>肖 旸</v>
          </cell>
          <cell r="J208" t="str">
            <v>王娅</v>
          </cell>
        </row>
        <row r="209">
          <cell r="C209" t="str">
            <v>无限可能队</v>
          </cell>
          <cell r="D209" t="str">
            <v>唐征</v>
          </cell>
          <cell r="E209" t="str">
            <v>马红东</v>
          </cell>
          <cell r="F209" t="str">
            <v>何秋怡</v>
          </cell>
          <cell r="G209" t="str">
            <v>吴翔标</v>
          </cell>
          <cell r="H209" t="str">
            <v>冯燕珊</v>
          </cell>
          <cell r="I209" t="str">
            <v>程 莉</v>
          </cell>
          <cell r="J209" t="str">
            <v>龙芸</v>
          </cell>
        </row>
        <row r="210">
          <cell r="C210" t="str">
            <v>格物致知·我不吃牛肉</v>
          </cell>
          <cell r="D210" t="str">
            <v>余果</v>
          </cell>
          <cell r="E210" t="str">
            <v>牛昊</v>
          </cell>
          <cell r="F210" t="str">
            <v>李攀源</v>
          </cell>
          <cell r="G210"/>
          <cell r="H210"/>
          <cell r="I210" t="str">
            <v>李卫中</v>
          </cell>
          <cell r="J210" t="str">
            <v>张升义</v>
          </cell>
        </row>
        <row r="211">
          <cell r="C211" t="str">
            <v>格物致知-LTC</v>
          </cell>
          <cell r="D211" t="str">
            <v>邓歆旸</v>
          </cell>
          <cell r="E211" t="str">
            <v>彭梦秋</v>
          </cell>
          <cell r="F211" t="str">
            <v>王希同</v>
          </cell>
          <cell r="G211"/>
          <cell r="H211"/>
          <cell r="I211" t="str">
            <v>马洪华</v>
          </cell>
          <cell r="J211" t="str">
            <v>余华清</v>
          </cell>
        </row>
        <row r="212">
          <cell r="C212" t="str">
            <v>格物致知-自然选择队</v>
          </cell>
          <cell r="D212" t="str">
            <v>黄一容</v>
          </cell>
          <cell r="E212" t="str">
            <v>任晓阳</v>
          </cell>
          <cell r="F212" t="str">
            <v>王福建</v>
          </cell>
          <cell r="G212"/>
          <cell r="H212"/>
          <cell r="I212" t="str">
            <v>马洪华</v>
          </cell>
          <cell r="J212" t="str">
            <v>刘艳超</v>
          </cell>
        </row>
        <row r="213">
          <cell r="C213" t="str">
            <v>格物致知-你说得都队</v>
          </cell>
          <cell r="D213" t="str">
            <v>杨平俊</v>
          </cell>
          <cell r="E213" t="str">
            <v>廖睿翀</v>
          </cell>
          <cell r="F213" t="str">
            <v>夏子壮</v>
          </cell>
          <cell r="G213"/>
          <cell r="H213"/>
          <cell r="I213" t="str">
            <v>李卫中</v>
          </cell>
          <cell r="J213" t="str">
            <v>李钱光</v>
          </cell>
        </row>
        <row r="214">
          <cell r="C214" t="str">
            <v>春晖美女与野兽队</v>
          </cell>
          <cell r="D214" t="str">
            <v>刘星语</v>
          </cell>
          <cell r="E214" t="str">
            <v>柳熙凌</v>
          </cell>
          <cell r="F214" t="str">
            <v>杨飞洋</v>
          </cell>
          <cell r="G214" t="str">
            <v>郑旭</v>
          </cell>
          <cell r="H214" t="str">
            <v>邓钱堂</v>
          </cell>
          <cell r="I214" t="str">
            <v>胡绪龙</v>
          </cell>
          <cell r="J214" t="str">
            <v>史双元</v>
          </cell>
        </row>
        <row r="215">
          <cell r="C215" t="str">
            <v>春晖小饼干</v>
          </cell>
          <cell r="D215" t="str">
            <v>叶恒源</v>
          </cell>
          <cell r="E215" t="str">
            <v>苏果</v>
          </cell>
          <cell r="F215" t="str">
            <v>刘黎辉</v>
          </cell>
          <cell r="G215"/>
          <cell r="H215"/>
          <cell r="I215" t="str">
            <v>史双元</v>
          </cell>
          <cell r="J215" t="str">
            <v>万兴</v>
          </cell>
        </row>
        <row r="216">
          <cell r="C216" t="str">
            <v>春晖零轮小车队</v>
          </cell>
          <cell r="D216" t="str">
            <v>柯西金</v>
          </cell>
          <cell r="E216" t="str">
            <v>李可安</v>
          </cell>
          <cell r="F216" t="str">
            <v>李长积</v>
          </cell>
          <cell r="G216"/>
          <cell r="H216"/>
          <cell r="I216" t="str">
            <v>柯灿</v>
          </cell>
          <cell r="J216" t="str">
            <v>史双元</v>
          </cell>
        </row>
        <row r="217">
          <cell r="C217" t="str">
            <v>春晖Bubbles小队</v>
          </cell>
          <cell r="D217" t="str">
            <v>陈子恒</v>
          </cell>
          <cell r="E217" t="str">
            <v>胡佳丽</v>
          </cell>
          <cell r="F217" t="str">
            <v>姚灏宇</v>
          </cell>
          <cell r="G217" t="str">
            <v>陈中超</v>
          </cell>
          <cell r="H217" t="str">
            <v>常雨菁</v>
          </cell>
          <cell r="I217" t="str">
            <v>万兴</v>
          </cell>
          <cell r="J217" t="str">
            <v>胡绪龙</v>
          </cell>
        </row>
        <row r="218">
          <cell r="C218" t="str">
            <v>春晖Butterfly</v>
          </cell>
          <cell r="D218" t="str">
            <v>郑伊阳</v>
          </cell>
          <cell r="E218" t="str">
            <v>李金圣</v>
          </cell>
          <cell r="F218" t="str">
            <v>陈子康</v>
          </cell>
          <cell r="G218"/>
          <cell r="H218"/>
          <cell r="I218" t="str">
            <v>史双元</v>
          </cell>
          <cell r="J218" t="str">
            <v>李畅</v>
          </cell>
        </row>
        <row r="219">
          <cell r="C219" t="str">
            <v>狂飙·代码有什么不队</v>
          </cell>
          <cell r="D219" t="str">
            <v>杨杰</v>
          </cell>
          <cell r="E219" t="str">
            <v>王华坤</v>
          </cell>
          <cell r="F219" t="str">
            <v>邹雨成</v>
          </cell>
          <cell r="G219"/>
          <cell r="H219"/>
          <cell r="I219" t="str">
            <v>丁岩岩</v>
          </cell>
          <cell r="J219" t="str">
            <v>来爱华</v>
          </cell>
        </row>
        <row r="220">
          <cell r="C220" t="str">
            <v>狂飙-还没想好什么队</v>
          </cell>
          <cell r="D220" t="str">
            <v>王景生</v>
          </cell>
          <cell r="E220" t="str">
            <v>周万真</v>
          </cell>
          <cell r="F220" t="str">
            <v>童泽轩</v>
          </cell>
          <cell r="G220"/>
          <cell r="H220"/>
          <cell r="I220" t="str">
            <v>丁岩岩</v>
          </cell>
          <cell r="J220" t="str">
            <v>来爱华</v>
          </cell>
        </row>
        <row r="221">
          <cell r="C221" t="str">
            <v>狂飙·LLL队</v>
          </cell>
          <cell r="D221" t="str">
            <v>龙潇杨</v>
          </cell>
          <cell r="E221" t="str">
            <v>刘昊</v>
          </cell>
          <cell r="F221" t="str">
            <v>李任豪</v>
          </cell>
          <cell r="G221"/>
          <cell r="H221"/>
          <cell r="I221" t="str">
            <v>丁岩岩</v>
          </cell>
          <cell r="J221" t="str">
            <v>蒋成</v>
          </cell>
        </row>
        <row r="222">
          <cell r="C222" t="str">
            <v>狂飙-说啥都队</v>
          </cell>
          <cell r="D222" t="str">
            <v>陈嘉豪</v>
          </cell>
          <cell r="E222" t="str">
            <v>曾琛</v>
          </cell>
          <cell r="F222" t="str">
            <v>温馨</v>
          </cell>
          <cell r="G222"/>
          <cell r="H222"/>
          <cell r="I222" t="str">
            <v>丁岩岩</v>
          </cell>
          <cell r="J222" t="str">
            <v>刘爱梅</v>
          </cell>
        </row>
        <row r="223">
          <cell r="C223" t="str">
            <v>蓝电光影</v>
          </cell>
          <cell r="D223" t="str">
            <v>张亮</v>
          </cell>
          <cell r="E223" t="str">
            <v>杜婧</v>
          </cell>
          <cell r="F223" t="str">
            <v>罗紫峰</v>
          </cell>
          <cell r="G223"/>
          <cell r="H223"/>
          <cell r="I223" t="str">
            <v>黄周</v>
          </cell>
          <cell r="J223" t="str">
            <v>詹云峰</v>
          </cell>
        </row>
        <row r="224">
          <cell r="C224" t="str">
            <v>蓝电独行侠</v>
          </cell>
          <cell r="D224" t="str">
            <v>张泉</v>
          </cell>
          <cell r="E224" t="str">
            <v>宋怡多</v>
          </cell>
          <cell r="F224" t="str">
            <v>周子博</v>
          </cell>
          <cell r="G224"/>
          <cell r="H224"/>
          <cell r="I224" t="str">
            <v>黄周</v>
          </cell>
          <cell r="J224" t="str">
            <v>詹云峰</v>
          </cell>
        </row>
        <row r="225">
          <cell r="C225" t="str">
            <v>蓝电登峰3号</v>
          </cell>
          <cell r="D225" t="str">
            <v>杨倬</v>
          </cell>
          <cell r="E225" t="str">
            <v>骆训超</v>
          </cell>
          <cell r="F225" t="str">
            <v>杨明宇</v>
          </cell>
          <cell r="G225"/>
          <cell r="H225"/>
          <cell r="I225" t="str">
            <v>陈涛</v>
          </cell>
          <cell r="J225"/>
        </row>
        <row r="226">
          <cell r="C226" t="str">
            <v>力创卷土重来</v>
          </cell>
          <cell r="D226" t="str">
            <v>张博文</v>
          </cell>
          <cell r="E226" t="str">
            <v>陈天瑜</v>
          </cell>
          <cell r="F226" t="str">
            <v>谢作航</v>
          </cell>
          <cell r="G226"/>
          <cell r="H226"/>
          <cell r="I226" t="str">
            <v>丁善婷</v>
          </cell>
          <cell r="J226"/>
        </row>
        <row r="227">
          <cell r="C227" t="str">
            <v>蓝电无极</v>
          </cell>
          <cell r="D227" t="str">
            <v>鲍富康</v>
          </cell>
          <cell r="E227" t="str">
            <v>王灿辉</v>
          </cell>
          <cell r="F227" t="str">
            <v>何云翔</v>
          </cell>
          <cell r="G227"/>
          <cell r="H227"/>
          <cell r="I227" t="str">
            <v>黄周</v>
          </cell>
          <cell r="J227" t="str">
            <v>詹云峰</v>
          </cell>
        </row>
        <row r="228">
          <cell r="C228" t="str">
            <v>蓝电夜航星</v>
          </cell>
          <cell r="D228" t="str">
            <v>罗煊煊</v>
          </cell>
          <cell r="E228" t="str">
            <v>胡成峰</v>
          </cell>
          <cell r="F228" t="str">
            <v>吴华</v>
          </cell>
          <cell r="G228" t="str">
            <v>任翊洁</v>
          </cell>
          <cell r="H228" t="str">
            <v>薛春旭</v>
          </cell>
          <cell r="I228" t="str">
            <v>詹云峰</v>
          </cell>
          <cell r="J228" t="str">
            <v>黄周</v>
          </cell>
        </row>
        <row r="229">
          <cell r="C229" t="str">
            <v>蓝电星火</v>
          </cell>
          <cell r="D229" t="str">
            <v>徐亮火</v>
          </cell>
          <cell r="E229" t="str">
            <v>李子璇</v>
          </cell>
          <cell r="F229" t="str">
            <v>杨凯</v>
          </cell>
          <cell r="G229"/>
          <cell r="H229"/>
          <cell r="I229" t="str">
            <v>黄周</v>
          </cell>
          <cell r="J229" t="str">
            <v>杜自群</v>
          </cell>
        </row>
        <row r="230">
          <cell r="C230" t="str">
            <v>力创星辰队</v>
          </cell>
          <cell r="D230" t="str">
            <v>陶劲昔</v>
          </cell>
          <cell r="E230" t="str">
            <v>宋正阳</v>
          </cell>
          <cell r="F230" t="str">
            <v>王文</v>
          </cell>
          <cell r="G230"/>
          <cell r="H230"/>
          <cell r="I230" t="str">
            <v>丁善婷</v>
          </cell>
          <cell r="J230"/>
        </row>
        <row r="231">
          <cell r="C231" t="str">
            <v>蓝电破晓</v>
          </cell>
          <cell r="D231" t="str">
            <v>黎明俊</v>
          </cell>
          <cell r="E231" t="str">
            <v>陆子怡</v>
          </cell>
          <cell r="F231" t="str">
            <v>朱婕</v>
          </cell>
          <cell r="G231"/>
          <cell r="H231"/>
          <cell r="I231" t="str">
            <v>黄周</v>
          </cell>
          <cell r="J231" t="str">
            <v>詹云峰</v>
          </cell>
        </row>
        <row r="232">
          <cell r="C232" t="str">
            <v>蓝电_菜鸟保护协会</v>
          </cell>
          <cell r="D232" t="str">
            <v>石大典</v>
          </cell>
          <cell r="E232" t="str">
            <v>郭力维</v>
          </cell>
          <cell r="F232" t="str">
            <v>游佳雯</v>
          </cell>
          <cell r="G232"/>
          <cell r="H232"/>
          <cell r="I232" t="str">
            <v>黄周</v>
          </cell>
          <cell r="J232" t="str">
            <v>詹云峰</v>
          </cell>
        </row>
        <row r="233">
          <cell r="C233" t="str">
            <v>蓝电玉衡</v>
          </cell>
          <cell r="D233" t="str">
            <v>田雨禾</v>
          </cell>
          <cell r="E233" t="str">
            <v>黄雨彤</v>
          </cell>
          <cell r="F233" t="str">
            <v>李锦震</v>
          </cell>
          <cell r="G233"/>
          <cell r="H233"/>
          <cell r="I233" t="str">
            <v>黄周</v>
          </cell>
          <cell r="J233" t="str">
            <v>詹云峰</v>
          </cell>
        </row>
        <row r="234">
          <cell r="C234" t="str">
            <v>不知道啥队</v>
          </cell>
          <cell r="D234" t="str">
            <v>黄翔</v>
          </cell>
          <cell r="E234" t="str">
            <v>杨骐玮</v>
          </cell>
          <cell r="F234" t="str">
            <v>夏文涛</v>
          </cell>
          <cell r="G234"/>
          <cell r="H234"/>
          <cell r="I234" t="str">
            <v>刘昌盛</v>
          </cell>
          <cell r="J234" t="str">
            <v>王凡</v>
          </cell>
        </row>
        <row r="235">
          <cell r="C235" t="str">
            <v>你说的都队</v>
          </cell>
          <cell r="D235" t="str">
            <v>郭子威</v>
          </cell>
          <cell r="E235" t="str">
            <v>蔡梓扬</v>
          </cell>
          <cell r="F235" t="str">
            <v>何永高</v>
          </cell>
          <cell r="G235"/>
          <cell r="H235"/>
          <cell r="I235" t="str">
            <v>刘昌盛</v>
          </cell>
          <cell r="J235" t="str">
            <v>张行星</v>
          </cell>
        </row>
        <row r="236">
          <cell r="C236" t="str">
            <v>摄像头组</v>
          </cell>
          <cell r="D236" t="str">
            <v>秦孝衍</v>
          </cell>
          <cell r="E236" t="str">
            <v>辛林峰</v>
          </cell>
          <cell r="F236" t="str">
            <v>尹伟</v>
          </cell>
          <cell r="G236"/>
          <cell r="H236"/>
          <cell r="I236" t="str">
            <v>刘丽</v>
          </cell>
          <cell r="J236" t="str">
            <v>张小华</v>
          </cell>
        </row>
        <row r="237">
          <cell r="C237" t="str">
            <v>气垫船组</v>
          </cell>
          <cell r="D237" t="str">
            <v>符君钰</v>
          </cell>
          <cell r="E237" t="str">
            <v>张卫贤</v>
          </cell>
          <cell r="F237" t="str">
            <v>马颖</v>
          </cell>
          <cell r="G237"/>
          <cell r="H237"/>
          <cell r="I237" t="str">
            <v>王雪梅</v>
          </cell>
          <cell r="J237" t="str">
            <v>邓子川</v>
          </cell>
        </row>
        <row r="238">
          <cell r="C238" t="str">
            <v>视觉组</v>
          </cell>
          <cell r="D238" t="str">
            <v>吴维栋</v>
          </cell>
          <cell r="E238" t="str">
            <v>朱兆景</v>
          </cell>
          <cell r="F238" t="str">
            <v>张涵</v>
          </cell>
          <cell r="G238" t="str">
            <v>许家豪</v>
          </cell>
          <cell r="H238" t="str">
            <v>饶炜</v>
          </cell>
          <cell r="I238" t="str">
            <v>王莎</v>
          </cell>
          <cell r="J238" t="str">
            <v>梅杰</v>
          </cell>
        </row>
        <row r="239">
          <cell r="C239" t="str">
            <v>后备人才队</v>
          </cell>
          <cell r="D239" t="str">
            <v>周子祥</v>
          </cell>
          <cell r="E239" t="str">
            <v>陈雄</v>
          </cell>
          <cell r="F239" t="str">
            <v>韦桂杰</v>
          </cell>
          <cell r="G239"/>
          <cell r="H239"/>
          <cell r="I239" t="str">
            <v>刘昌盛</v>
          </cell>
          <cell r="J239" t="str">
            <v>李群</v>
          </cell>
        </row>
        <row r="240">
          <cell r="C240" t="str">
            <v>大灰狼</v>
          </cell>
          <cell r="D240" t="str">
            <v>汤光成</v>
          </cell>
          <cell r="E240" t="str">
            <v>李国伟</v>
          </cell>
          <cell r="F240" t="str">
            <v>陈若冰</v>
          </cell>
          <cell r="G240"/>
          <cell r="H240"/>
          <cell r="I240" t="str">
            <v>邓方雄</v>
          </cell>
          <cell r="J240" t="str">
            <v>姜灿</v>
          </cell>
        </row>
        <row r="241">
          <cell r="C241" t="str">
            <v>点亮一颗MOS</v>
          </cell>
          <cell r="D241" t="str">
            <v>朱家琛</v>
          </cell>
          <cell r="E241" t="str">
            <v>吴凯荣</v>
          </cell>
          <cell r="F241" t="str">
            <v>皮书乐</v>
          </cell>
          <cell r="G241"/>
          <cell r="H241"/>
          <cell r="I241" t="str">
            <v>刘江华</v>
          </cell>
          <cell r="J241" t="str">
            <v>钟东</v>
          </cell>
        </row>
        <row r="242">
          <cell r="C242" t="str">
            <v>帅的不谈</v>
          </cell>
          <cell r="D242" t="str">
            <v>张正阳</v>
          </cell>
          <cell r="E242" t="str">
            <v>魏玉磊</v>
          </cell>
          <cell r="F242" t="str">
            <v>杨长周</v>
          </cell>
          <cell r="G242" t="str">
            <v>黄凯</v>
          </cell>
          <cell r="H242" t="str">
            <v>余佳德</v>
          </cell>
          <cell r="I242" t="str">
            <v>田凤霞</v>
          </cell>
          <cell r="J242" t="str">
            <v>范平</v>
          </cell>
        </row>
        <row r="243">
          <cell r="C243" t="str">
            <v>全时四驱</v>
          </cell>
          <cell r="D243" t="str">
            <v>王意松</v>
          </cell>
          <cell r="E243" t="str">
            <v>黄源泓</v>
          </cell>
          <cell r="F243" t="str">
            <v>程江为</v>
          </cell>
          <cell r="G243"/>
          <cell r="H243"/>
          <cell r="I243" t="str">
            <v>万青</v>
          </cell>
          <cell r="J243" t="str">
            <v>王耿</v>
          </cell>
        </row>
        <row r="244">
          <cell r="C244" t="str">
            <v>自爆卡车队</v>
          </cell>
          <cell r="D244" t="str">
            <v>谢志铭</v>
          </cell>
          <cell r="E244" t="str">
            <v>黄达</v>
          </cell>
          <cell r="F244" t="str">
            <v>李俊科</v>
          </cell>
          <cell r="H244"/>
          <cell r="I244" t="str">
            <v>王培玲</v>
          </cell>
          <cell r="J244" t="str">
            <v>倪登科</v>
          </cell>
        </row>
        <row r="245">
          <cell r="C245" t="str">
            <v>湖理绫华</v>
          </cell>
          <cell r="D245" t="str">
            <v>刘君濠</v>
          </cell>
          <cell r="E245" t="str">
            <v>丁芃</v>
          </cell>
          <cell r="F245" t="str">
            <v>肖扬</v>
          </cell>
          <cell r="G245"/>
          <cell r="H245"/>
          <cell r="I245" t="str">
            <v>袁焕</v>
          </cell>
          <cell r="J245" t="str">
            <v>肖凌俊</v>
          </cell>
        </row>
        <row r="246">
          <cell r="C246" t="str">
            <v>湖北理工大学</v>
          </cell>
          <cell r="D246" t="str">
            <v>周忠林</v>
          </cell>
          <cell r="E246" t="str">
            <v>李京宏</v>
          </cell>
          <cell r="F246" t="str">
            <v>陆越</v>
          </cell>
          <cell r="G246" t="str">
            <v>叶焱</v>
          </cell>
          <cell r="H246" t="str">
            <v>欧阳敬轩</v>
          </cell>
          <cell r="I246" t="str">
            <v>黄磊</v>
          </cell>
          <cell r="J246" t="str">
            <v>严伟</v>
          </cell>
        </row>
        <row r="247">
          <cell r="C247" t="str">
            <v>风火轮</v>
          </cell>
          <cell r="D247" t="str">
            <v>郑少杰</v>
          </cell>
          <cell r="E247" t="str">
            <v>郑浩星</v>
          </cell>
          <cell r="F247" t="str">
            <v>叶美玲</v>
          </cell>
          <cell r="G247"/>
          <cell r="H247"/>
          <cell r="I247" t="str">
            <v>蔡笑风</v>
          </cell>
          <cell r="J247" t="str">
            <v>章磊</v>
          </cell>
        </row>
        <row r="248">
          <cell r="C248" t="str">
            <v>光脚不怕穿鞋队</v>
          </cell>
          <cell r="D248" t="str">
            <v>李嘉铖</v>
          </cell>
          <cell r="E248" t="str">
            <v>程好</v>
          </cell>
          <cell r="F248" t="str">
            <v>万子乐</v>
          </cell>
          <cell r="G248"/>
          <cell r="H248"/>
          <cell r="I248" t="str">
            <v>柯学志</v>
          </cell>
          <cell r="J248" t="str">
            <v>章磊</v>
          </cell>
        </row>
        <row r="249">
          <cell r="C249" t="str">
            <v>花好月圆</v>
          </cell>
          <cell r="D249" t="str">
            <v>熊正阳</v>
          </cell>
          <cell r="E249" t="str">
            <v>林承功</v>
          </cell>
          <cell r="F249" t="str">
            <v>王正</v>
          </cell>
          <cell r="G249" t="str">
            <v>钟豪</v>
          </cell>
          <cell r="H249" t="str">
            <v>李承禹</v>
          </cell>
          <cell r="I249" t="str">
            <v>陈航</v>
          </cell>
          <cell r="J249" t="str">
            <v>章磊</v>
          </cell>
        </row>
        <row r="250">
          <cell r="C250" t="str">
            <v>桂花园车神</v>
          </cell>
          <cell r="D250" t="str">
            <v>林秋豪</v>
          </cell>
          <cell r="E250" t="str">
            <v>钱金富</v>
          </cell>
          <cell r="F250" t="str">
            <v>曾宇杰</v>
          </cell>
          <cell r="G250" t="str">
            <v>杨得胜</v>
          </cell>
          <cell r="H250" t="str">
            <v>张子轩</v>
          </cell>
          <cell r="I250" t="str">
            <v>黄双林</v>
          </cell>
          <cell r="J250"/>
        </row>
        <row r="251">
          <cell r="C251" t="str">
            <v>风之影-黑蛇</v>
          </cell>
          <cell r="D251" t="str">
            <v>郭苗苗</v>
          </cell>
          <cell r="E251" t="str">
            <v>巴文茜</v>
          </cell>
          <cell r="F251" t="str">
            <v>王文博</v>
          </cell>
          <cell r="G251"/>
          <cell r="H251"/>
          <cell r="I251" t="str">
            <v>余朝军</v>
          </cell>
          <cell r="J251" t="str">
            <v>刘珂路</v>
          </cell>
        </row>
        <row r="252">
          <cell r="C252" t="str">
            <v>风之影平衡独轮</v>
          </cell>
          <cell r="D252" t="str">
            <v>谢金良</v>
          </cell>
          <cell r="E252" t="str">
            <v>任毅豪</v>
          </cell>
          <cell r="F252" t="str">
            <v>马振荣</v>
          </cell>
          <cell r="G252"/>
          <cell r="H252"/>
          <cell r="I252" t="str">
            <v>吕科</v>
          </cell>
          <cell r="J252" t="str">
            <v>吴浩然</v>
          </cell>
        </row>
        <row r="253">
          <cell r="C253" t="str">
            <v>两只黄李明翠柳必胜</v>
          </cell>
          <cell r="D253" t="str">
            <v>李明</v>
          </cell>
          <cell r="E253" t="str">
            <v>黄欣雨</v>
          </cell>
          <cell r="F253" t="str">
            <v>李必然</v>
          </cell>
          <cell r="G253"/>
          <cell r="H253"/>
          <cell r="I253" t="str">
            <v>王龙</v>
          </cell>
          <cell r="J253" t="str">
            <v>刘杰</v>
          </cell>
        </row>
        <row r="254">
          <cell r="C254" t="str">
            <v>亚历山大队</v>
          </cell>
          <cell r="D254" t="str">
            <v>谢冰怡</v>
          </cell>
          <cell r="E254" t="str">
            <v>杨怡洹</v>
          </cell>
          <cell r="F254" t="str">
            <v>晏泽龙</v>
          </cell>
          <cell r="G254"/>
          <cell r="H254"/>
          <cell r="I254" t="str">
            <v>方胜利</v>
          </cell>
          <cell r="J254" t="str">
            <v>王龙</v>
          </cell>
        </row>
        <row r="255">
          <cell r="C255" t="str">
            <v>HUAT-璞鸢</v>
          </cell>
          <cell r="D255" t="str">
            <v>吴赟道</v>
          </cell>
          <cell r="E255" t="str">
            <v>邵志鹏</v>
          </cell>
          <cell r="F255" t="str">
            <v>朱嘉乐</v>
          </cell>
          <cell r="G255" t="str">
            <v>彭嘉毅</v>
          </cell>
          <cell r="H255" t="str">
            <v>施永泽</v>
          </cell>
          <cell r="I255" t="str">
            <v>王龙</v>
          </cell>
          <cell r="J255" t="str">
            <v>刘杰</v>
          </cell>
        </row>
        <row r="256">
          <cell r="C256" t="str">
            <v>风之影——平衡摩托</v>
          </cell>
          <cell r="D256" t="str">
            <v>杨晟</v>
          </cell>
          <cell r="E256" t="str">
            <v>刘文华</v>
          </cell>
          <cell r="F256" t="str">
            <v>李盛嘉</v>
          </cell>
          <cell r="G256"/>
          <cell r="H256"/>
          <cell r="I256" t="str">
            <v>余朝军</v>
          </cell>
          <cell r="J256" t="str">
            <v>吕科</v>
          </cell>
        </row>
        <row r="257">
          <cell r="C257" t="str">
            <v>风之影悬浮气垫</v>
          </cell>
          <cell r="D257" t="str">
            <v>袁飞翔</v>
          </cell>
          <cell r="E257" t="str">
            <v>何凯迪</v>
          </cell>
          <cell r="F257" t="str">
            <v>王宇亮</v>
          </cell>
          <cell r="G257"/>
          <cell r="H257"/>
          <cell r="I257" t="str">
            <v>吴浩然</v>
          </cell>
          <cell r="J257" t="str">
            <v>刘珂路</v>
          </cell>
        </row>
        <row r="258">
          <cell r="C258" t="str">
            <v>风之影智能视觉</v>
          </cell>
          <cell r="D258" t="str">
            <v>陈俊杰</v>
          </cell>
          <cell r="E258" t="str">
            <v>赵文骏</v>
          </cell>
          <cell r="F258" t="str">
            <v>盛思念</v>
          </cell>
          <cell r="G258" t="str">
            <v>肖炜</v>
          </cell>
          <cell r="H258" t="str">
            <v>郭峰</v>
          </cell>
          <cell r="I258" t="str">
            <v>吴浩然</v>
          </cell>
          <cell r="J258" t="str">
            <v>贺焕利</v>
          </cell>
        </row>
        <row r="259">
          <cell r="C259" t="str">
            <v>风之影越野信标</v>
          </cell>
          <cell r="D259" t="str">
            <v>曹瑞义</v>
          </cell>
          <cell r="E259" t="str">
            <v>曹峻曦</v>
          </cell>
          <cell r="F259" t="str">
            <v>宋焱</v>
          </cell>
          <cell r="G259"/>
          <cell r="H259"/>
          <cell r="I259" t="str">
            <v>吴浩然</v>
          </cell>
          <cell r="J259" t="str">
            <v>余朝军</v>
          </cell>
        </row>
        <row r="260">
          <cell r="C260" t="str">
            <v>Org队</v>
          </cell>
          <cell r="D260" t="str">
            <v>刘天</v>
          </cell>
          <cell r="E260" t="str">
            <v>苏龙飞</v>
          </cell>
          <cell r="F260" t="str">
            <v>徐豪</v>
          </cell>
          <cell r="G260"/>
          <cell r="H260"/>
          <cell r="I260" t="str">
            <v>方胜利</v>
          </cell>
          <cell r="J260" t="str">
            <v>王龙</v>
          </cell>
        </row>
        <row r="261">
          <cell r="C261" t="str">
            <v>风之影镜头组</v>
          </cell>
          <cell r="D261" t="str">
            <v>袁启航</v>
          </cell>
          <cell r="E261" t="str">
            <v>忻原</v>
          </cell>
          <cell r="F261" t="str">
            <v>胡锦鑫</v>
          </cell>
          <cell r="G261"/>
          <cell r="H261"/>
          <cell r="I261" t="str">
            <v>余朝军</v>
          </cell>
          <cell r="J261" t="str">
            <v>贺焕利</v>
          </cell>
        </row>
        <row r="262">
          <cell r="C262" t="str">
            <v>惊鸿一队</v>
          </cell>
          <cell r="D262" t="str">
            <v>黄东亮</v>
          </cell>
          <cell r="E262" t="str">
            <v>尹湘颐</v>
          </cell>
          <cell r="F262" t="str">
            <v>陈自强</v>
          </cell>
          <cell r="G262"/>
          <cell r="H262"/>
          <cell r="I262" t="str">
            <v>王龙</v>
          </cell>
          <cell r="J262" t="str">
            <v>刘杰</v>
          </cell>
        </row>
        <row r="263">
          <cell r="C263" t="str">
            <v>武当龙神邂逅信标小姐队</v>
          </cell>
          <cell r="D263" t="str">
            <v>刘熙哲</v>
          </cell>
          <cell r="E263" t="str">
            <v>汤昊天</v>
          </cell>
          <cell r="F263" t="str">
            <v>涂畅</v>
          </cell>
          <cell r="G263"/>
          <cell r="H263"/>
          <cell r="I263" t="str">
            <v>方胜利</v>
          </cell>
          <cell r="J263" t="str">
            <v>王龙</v>
          </cell>
        </row>
        <row r="264">
          <cell r="C264" t="str">
            <v>帕鲁队</v>
          </cell>
          <cell r="D264" t="str">
            <v>张鑫</v>
          </cell>
          <cell r="E264" t="str">
            <v>汪一凡</v>
          </cell>
          <cell r="F264" t="str">
            <v>范贵乐</v>
          </cell>
          <cell r="G264"/>
          <cell r="H264"/>
          <cell r="I264" t="str">
            <v>陈秋林</v>
          </cell>
          <cell r="J264" t="str">
            <v>王龙</v>
          </cell>
        </row>
        <row r="265">
          <cell r="C265" t="str">
            <v>追风逐日队</v>
          </cell>
          <cell r="D265" t="str">
            <v>曾智林</v>
          </cell>
          <cell r="E265" t="str">
            <v>赵修康</v>
          </cell>
          <cell r="F265" t="str">
            <v>郭毅</v>
          </cell>
          <cell r="G265"/>
          <cell r="H265"/>
          <cell r="I265" t="str">
            <v>徐丰</v>
          </cell>
          <cell r="J265" t="str">
            <v>胡惠敏</v>
          </cell>
        </row>
        <row r="266">
          <cell r="C266" t="str">
            <v>明镜组</v>
          </cell>
          <cell r="D266" t="str">
            <v>刘朋</v>
          </cell>
          <cell r="E266" t="str">
            <v>赵文博</v>
          </cell>
          <cell r="F266" t="str">
            <v>王全喜</v>
          </cell>
          <cell r="G266"/>
          <cell r="H266"/>
          <cell r="I266" t="str">
            <v>胡惠敏</v>
          </cell>
          <cell r="J266" t="str">
            <v>涂建</v>
          </cell>
        </row>
        <row r="267">
          <cell r="C267" t="str">
            <v>返工凡心</v>
          </cell>
          <cell r="D267" t="str">
            <v>张志勇</v>
          </cell>
          <cell r="E267" t="str">
            <v>陈怡帆</v>
          </cell>
          <cell r="F267" t="str">
            <v>汪辉</v>
          </cell>
          <cell r="G267" t="str">
            <v>程莹</v>
          </cell>
          <cell r="H267" t="str">
            <v>杜思晨</v>
          </cell>
          <cell r="I267" t="str">
            <v>杨青胜</v>
          </cell>
          <cell r="J267" t="str">
            <v>徐丰</v>
          </cell>
        </row>
        <row r="268">
          <cell r="C268" t="str">
            <v>同舟共济队</v>
          </cell>
          <cell r="D268" t="str">
            <v>黄良栋</v>
          </cell>
          <cell r="E268" t="str">
            <v>肖佳豪</v>
          </cell>
          <cell r="F268" t="str">
            <v>吴超</v>
          </cell>
          <cell r="G268"/>
          <cell r="H268"/>
          <cell r="I268" t="str">
            <v>杨青胜</v>
          </cell>
          <cell r="J268" t="str">
            <v>胡慧敏</v>
          </cell>
        </row>
        <row r="269">
          <cell r="C269" t="str">
            <v>飞驰人生</v>
          </cell>
          <cell r="D269" t="str">
            <v>杨逸凡</v>
          </cell>
          <cell r="E269" t="str">
            <v>程永康</v>
          </cell>
          <cell r="F269" t="str">
            <v>朱俊</v>
          </cell>
          <cell r="G269" t="str">
            <v>吴永哲</v>
          </cell>
          <cell r="H269" t="str">
            <v>聂康康</v>
          </cell>
          <cell r="I269" t="str">
            <v>杨青胜</v>
          </cell>
          <cell r="J269" t="str">
            <v>徐丰</v>
          </cell>
        </row>
        <row r="270">
          <cell r="C270" t="str">
            <v>疾风越野队</v>
          </cell>
          <cell r="D270" t="str">
            <v>陈岳麟</v>
          </cell>
          <cell r="E270" t="str">
            <v>王智杰</v>
          </cell>
          <cell r="F270" t="str">
            <v>胡博</v>
          </cell>
          <cell r="G270"/>
          <cell r="H270"/>
          <cell r="I270" t="str">
            <v>肖波</v>
          </cell>
          <cell r="J270" t="str">
            <v>付建伟</v>
          </cell>
        </row>
        <row r="271">
          <cell r="C271" t="str">
            <v>湖文三顾七队</v>
          </cell>
          <cell r="D271" t="str">
            <v>吴飞逸</v>
          </cell>
          <cell r="E271" t="str">
            <v>匡洪金</v>
          </cell>
          <cell r="F271" t="str">
            <v>孙通海</v>
          </cell>
          <cell r="G271"/>
          <cell r="H271"/>
          <cell r="I271" t="str">
            <v>齐家敏</v>
          </cell>
          <cell r="J271"/>
        </row>
        <row r="272">
          <cell r="C272" t="str">
            <v>湖文卧龙七队</v>
          </cell>
          <cell r="D272" t="str">
            <v>李杏磊</v>
          </cell>
          <cell r="E272" t="str">
            <v>肖常栋</v>
          </cell>
          <cell r="F272" t="str">
            <v>杨云鑫</v>
          </cell>
          <cell r="G272"/>
          <cell r="H272"/>
          <cell r="I272" t="str">
            <v>安忙忙</v>
          </cell>
          <cell r="J272" t="str">
            <v>喻伟闯</v>
          </cell>
        </row>
        <row r="273">
          <cell r="C273" t="str">
            <v>AceRace</v>
          </cell>
          <cell r="D273" t="str">
            <v>李睿一</v>
          </cell>
          <cell r="E273" t="str">
            <v>李帅</v>
          </cell>
          <cell r="F273" t="str">
            <v>吴阳宪</v>
          </cell>
          <cell r="G273" t="str">
            <v>陈素素</v>
          </cell>
          <cell r="H273" t="str">
            <v>文亚琪</v>
          </cell>
          <cell r="I273" t="str">
            <v>金鑫</v>
          </cell>
          <cell r="J273" t="str">
            <v>胡安正</v>
          </cell>
        </row>
        <row r="274">
          <cell r="C274" t="str">
            <v>湖文明志七队</v>
          </cell>
          <cell r="D274" t="str">
            <v>黄书涵</v>
          </cell>
          <cell r="E274" t="str">
            <v>王诗璠</v>
          </cell>
          <cell r="F274" t="str">
            <v>陈鼎豪</v>
          </cell>
          <cell r="G274"/>
          <cell r="H274"/>
          <cell r="I274" t="str">
            <v>胡安正</v>
          </cell>
          <cell r="J274" t="str">
            <v>杨帆</v>
          </cell>
        </row>
        <row r="275">
          <cell r="C275" t="str">
            <v>湖文致远七队</v>
          </cell>
          <cell r="D275" t="str">
            <v>陈世康</v>
          </cell>
          <cell r="E275" t="str">
            <v>夏文静</v>
          </cell>
          <cell r="F275" t="str">
            <v>史博轩</v>
          </cell>
          <cell r="G275"/>
          <cell r="H275"/>
          <cell r="I275" t="str">
            <v>胡安正</v>
          </cell>
          <cell r="J275" t="str">
            <v>喻伟闯</v>
          </cell>
        </row>
        <row r="276">
          <cell r="C276" t="str">
            <v>湖文凤雏七队</v>
          </cell>
          <cell r="D276" t="str">
            <v>刘丽</v>
          </cell>
          <cell r="E276" t="str">
            <v>贺生旭</v>
          </cell>
          <cell r="F276" t="str">
            <v>张巍</v>
          </cell>
          <cell r="G276" t="str">
            <v>王继友</v>
          </cell>
          <cell r="H276" t="str">
            <v>马绍洋</v>
          </cell>
          <cell r="I276" t="str">
            <v>安忙忙</v>
          </cell>
          <cell r="J276" t="str">
            <v>胡安正</v>
          </cell>
        </row>
        <row r="277">
          <cell r="C277" t="str">
            <v>湖文诸葛队</v>
          </cell>
          <cell r="D277" t="str">
            <v>韦义</v>
          </cell>
          <cell r="E277" t="str">
            <v>徐凯伦</v>
          </cell>
          <cell r="F277" t="str">
            <v>许震</v>
          </cell>
          <cell r="G277"/>
          <cell r="H277"/>
          <cell r="I277" t="str">
            <v>王培元</v>
          </cell>
          <cell r="J277"/>
        </row>
        <row r="278">
          <cell r="C278" t="str">
            <v>湖文淡泊七队</v>
          </cell>
          <cell r="D278" t="str">
            <v>刘鹏程</v>
          </cell>
          <cell r="E278" t="str">
            <v>白艺豪</v>
          </cell>
          <cell r="F278" t="str">
            <v>喻文辉</v>
          </cell>
          <cell r="G278"/>
          <cell r="H278"/>
          <cell r="I278" t="str">
            <v>胡安正</v>
          </cell>
          <cell r="J278" t="str">
            <v>胡雪菲</v>
          </cell>
        </row>
        <row r="279">
          <cell r="C279" t="str">
            <v>懒羊羊说的队</v>
          </cell>
          <cell r="D279" t="str">
            <v>王新宇</v>
          </cell>
          <cell r="E279" t="str">
            <v>骆雨顺</v>
          </cell>
          <cell r="F279" t="str">
            <v>董智鹏</v>
          </cell>
          <cell r="G279"/>
          <cell r="H279"/>
          <cell r="I279" t="str">
            <v>陈新达</v>
          </cell>
          <cell r="J279" t="str">
            <v>刘绍丽</v>
          </cell>
        </row>
        <row r="280">
          <cell r="C280" t="str">
            <v>小白不白队</v>
          </cell>
          <cell r="D280" t="str">
            <v>蔡国俊</v>
          </cell>
          <cell r="E280" t="str">
            <v>胡宏</v>
          </cell>
          <cell r="F280" t="str">
            <v>魏云丰</v>
          </cell>
          <cell r="G280"/>
          <cell r="H280"/>
          <cell r="I280" t="str">
            <v>陈新达</v>
          </cell>
          <cell r="J280" t="str">
            <v>刘绍丽</v>
          </cell>
        </row>
        <row r="281">
          <cell r="C281" t="str">
            <v>小白不太白队</v>
          </cell>
          <cell r="D281" t="str">
            <v>张元松</v>
          </cell>
          <cell r="E281" t="str">
            <v>周思朝</v>
          </cell>
          <cell r="F281" t="str">
            <v>黄星星</v>
          </cell>
          <cell r="G281"/>
          <cell r="H281"/>
          <cell r="I281" t="str">
            <v>陈新达</v>
          </cell>
          <cell r="J281" t="str">
            <v>刘绍丽</v>
          </cell>
        </row>
        <row r="282">
          <cell r="C282" t="str">
            <v>尊重孩子队</v>
          </cell>
          <cell r="D282" t="str">
            <v>李杰铭</v>
          </cell>
          <cell r="E282" t="str">
            <v>李翔</v>
          </cell>
          <cell r="F282" t="str">
            <v>陈成铭</v>
          </cell>
          <cell r="G282"/>
          <cell r="H282"/>
          <cell r="I282" t="str">
            <v>方璐</v>
          </cell>
          <cell r="J282" t="str">
            <v>陈浩文</v>
          </cell>
        </row>
        <row r="283">
          <cell r="C283" t="str">
            <v>潇湘智行者</v>
          </cell>
          <cell r="D283" t="str">
            <v>黄鹏飞</v>
          </cell>
          <cell r="E283" t="str">
            <v>蹇禹丞</v>
          </cell>
          <cell r="F283" t="str">
            <v>林康</v>
          </cell>
          <cell r="G283" t="str">
            <v>张宸源</v>
          </cell>
          <cell r="H283" t="str">
            <v>王凯渊</v>
          </cell>
          <cell r="I283" t="str">
            <v>蔡宇辉</v>
          </cell>
          <cell r="J283" t="str">
            <v>杨圣洪</v>
          </cell>
        </row>
        <row r="284">
          <cell r="C284" t="str">
            <v>岳麓智行者</v>
          </cell>
          <cell r="D284" t="str">
            <v>郑烨</v>
          </cell>
          <cell r="E284" t="str">
            <v>董斯理</v>
          </cell>
          <cell r="F284" t="str">
            <v>王博</v>
          </cell>
          <cell r="G284" t="str">
            <v>李铭涵</v>
          </cell>
          <cell r="H284" t="str">
            <v>郝征</v>
          </cell>
          <cell r="I284" t="str">
            <v>蔡宇辉</v>
          </cell>
          <cell r="J284" t="str">
            <v>蔡洁</v>
          </cell>
        </row>
        <row r="285">
          <cell r="C285" t="str">
            <v>吾导先路</v>
          </cell>
          <cell r="D285" t="str">
            <v>吕嘉伟</v>
          </cell>
          <cell r="E285" t="str">
            <v>李梓易</v>
          </cell>
          <cell r="F285" t="str">
            <v>曹研</v>
          </cell>
          <cell r="G285"/>
          <cell r="H285"/>
          <cell r="I285" t="str">
            <v>方璐</v>
          </cell>
          <cell r="J285" t="str">
            <v>陈浩文</v>
          </cell>
        </row>
        <row r="286">
          <cell r="C286" t="str">
            <v>皇家电气特种战队</v>
          </cell>
          <cell r="D286" t="str">
            <v>贺荣隆</v>
          </cell>
          <cell r="E286" t="str">
            <v>邓谋策</v>
          </cell>
          <cell r="F286" t="str">
            <v>王舒宁</v>
          </cell>
          <cell r="G286"/>
          <cell r="H286"/>
          <cell r="I286" t="str">
            <v>向晖</v>
          </cell>
          <cell r="J286" t="str">
            <v>石琼</v>
          </cell>
        </row>
        <row r="287">
          <cell r="C287" t="str">
            <v>玉面狐</v>
          </cell>
          <cell r="D287" t="str">
            <v>罗宏钰</v>
          </cell>
          <cell r="E287" t="str">
            <v>王敏</v>
          </cell>
          <cell r="F287" t="str">
            <v>陈薇薇</v>
          </cell>
          <cell r="G287"/>
          <cell r="H287"/>
          <cell r="I287" t="str">
            <v>曹亮</v>
          </cell>
          <cell r="J287" t="str">
            <v>陈国强</v>
          </cell>
        </row>
        <row r="288">
          <cell r="C288" t="str">
            <v>非常3+2</v>
          </cell>
          <cell r="D288" t="str">
            <v>柴瑞普</v>
          </cell>
          <cell r="E288" t="str">
            <v>刘媛</v>
          </cell>
          <cell r="F288" t="str">
            <v>阳文豪</v>
          </cell>
          <cell r="G288"/>
          <cell r="H288"/>
          <cell r="I288" t="str">
            <v>伊丽艳</v>
          </cell>
          <cell r="J288"/>
        </row>
        <row r="289">
          <cell r="C289" t="str">
            <v>遇到困难睡大觉</v>
          </cell>
          <cell r="D289" t="str">
            <v>祁飞扬</v>
          </cell>
          <cell r="E289" t="str">
            <v>杨旭东</v>
          </cell>
          <cell r="F289" t="str">
            <v>焦珊</v>
          </cell>
          <cell r="G289"/>
          <cell r="H289"/>
          <cell r="I289" t="str">
            <v>钟春良</v>
          </cell>
          <cell r="J289"/>
        </row>
        <row r="290">
          <cell r="C290" t="str">
            <v>夕阳红老年车队</v>
          </cell>
          <cell r="D290" t="str">
            <v>刘长元</v>
          </cell>
          <cell r="E290" t="str">
            <v>蒙德林</v>
          </cell>
          <cell r="F290" t="str">
            <v>戴林龙</v>
          </cell>
          <cell r="G290"/>
          <cell r="H290"/>
          <cell r="I290" t="str">
            <v>张阳</v>
          </cell>
          <cell r="J290"/>
        </row>
        <row r="291">
          <cell r="C291" t="str">
            <v>少年先疯队</v>
          </cell>
          <cell r="D291" t="str">
            <v>江昊</v>
          </cell>
          <cell r="E291" t="str">
            <v>靳璐凯</v>
          </cell>
          <cell r="F291" t="str">
            <v>白国威</v>
          </cell>
          <cell r="G291"/>
          <cell r="H291"/>
          <cell r="I291" t="str">
            <v>伊丽艳</v>
          </cell>
          <cell r="J291"/>
        </row>
        <row r="292">
          <cell r="C292" t="str">
            <v>壹甲子-顺天队</v>
          </cell>
          <cell r="D292" t="str">
            <v>向绍华</v>
          </cell>
          <cell r="E292" t="str">
            <v>张锐</v>
          </cell>
          <cell r="F292" t="str">
            <v>张新荣</v>
          </cell>
          <cell r="G292"/>
          <cell r="H292"/>
          <cell r="I292" t="str">
            <v>黄浪尘</v>
          </cell>
          <cell r="J292"/>
        </row>
        <row r="293">
          <cell r="C293" t="str">
            <v>从容应队</v>
          </cell>
          <cell r="D293" t="str">
            <v>龙斌宇</v>
          </cell>
          <cell r="E293" t="str">
            <v>朱佳瑜</v>
          </cell>
          <cell r="F293" t="str">
            <v>唐昊</v>
          </cell>
          <cell r="G293"/>
          <cell r="H293"/>
          <cell r="I293" t="str">
            <v>夏玲</v>
          </cell>
          <cell r="J293"/>
        </row>
        <row r="294">
          <cell r="C294" t="str">
            <v>临时组</v>
          </cell>
          <cell r="D294" t="str">
            <v>张子涵</v>
          </cell>
          <cell r="E294" t="str">
            <v>粟东阳</v>
          </cell>
          <cell r="F294" t="str">
            <v>陈星宇</v>
          </cell>
          <cell r="G294"/>
          <cell r="H294"/>
          <cell r="I294" t="str">
            <v>何东</v>
          </cell>
          <cell r="J294"/>
        </row>
        <row r="295">
          <cell r="C295" t="str">
            <v>风萧萧兮易水寒队</v>
          </cell>
          <cell r="D295" t="str">
            <v>李杨军</v>
          </cell>
          <cell r="E295" t="str">
            <v>冯元成</v>
          </cell>
          <cell r="F295" t="str">
            <v>曾添乐</v>
          </cell>
          <cell r="G295"/>
          <cell r="H295"/>
          <cell r="I295" t="str">
            <v>何东</v>
          </cell>
          <cell r="J295"/>
        </row>
        <row r="296">
          <cell r="C296" t="str">
            <v>元气柚子队</v>
          </cell>
          <cell r="D296" t="str">
            <v>吴琦</v>
          </cell>
          <cell r="E296" t="str">
            <v>资成香</v>
          </cell>
          <cell r="F296" t="str">
            <v>黄秋枫</v>
          </cell>
          <cell r="G296"/>
          <cell r="H296"/>
          <cell r="I296" t="str">
            <v>李沛</v>
          </cell>
          <cell r="J296" t="str">
            <v>曾照福</v>
          </cell>
        </row>
        <row r="297">
          <cell r="C297" t="str">
            <v>逐梦队</v>
          </cell>
          <cell r="D297" t="str">
            <v>莫佳琦</v>
          </cell>
          <cell r="E297" t="str">
            <v>张武</v>
          </cell>
          <cell r="F297" t="str">
            <v>王幸运</v>
          </cell>
          <cell r="G297"/>
          <cell r="H297"/>
          <cell r="I297" t="str">
            <v>邹莹</v>
          </cell>
          <cell r="J297" t="str">
            <v>曾照福</v>
          </cell>
        </row>
        <row r="298">
          <cell r="C298" t="str">
            <v>湖科二队2024</v>
          </cell>
          <cell r="D298" t="str">
            <v>汪斯杰</v>
          </cell>
          <cell r="E298" t="str">
            <v>曾煜涛</v>
          </cell>
          <cell r="F298" t="str">
            <v>梁子毅</v>
          </cell>
          <cell r="G298"/>
          <cell r="H298"/>
          <cell r="I298" t="str">
            <v>曾照福</v>
          </cell>
          <cell r="J298" t="str">
            <v>邹莹</v>
          </cell>
        </row>
        <row r="299">
          <cell r="C299" t="str">
            <v>绝队</v>
          </cell>
          <cell r="D299" t="str">
            <v>李冉</v>
          </cell>
          <cell r="E299" t="str">
            <v>郎帅君</v>
          </cell>
          <cell r="F299" t="str">
            <v>赵一玮</v>
          </cell>
          <cell r="G299"/>
          <cell r="H299"/>
          <cell r="I299" t="str">
            <v>曾照福</v>
          </cell>
          <cell r="J299" t="str">
            <v>邹莹</v>
          </cell>
        </row>
        <row r="300">
          <cell r="C300" t="str">
            <v>完赛队</v>
          </cell>
          <cell r="D300" t="str">
            <v>符恩选</v>
          </cell>
          <cell r="E300" t="str">
            <v>谢楼宇</v>
          </cell>
          <cell r="F300" t="str">
            <v>黄亦菲</v>
          </cell>
          <cell r="G300"/>
          <cell r="H300"/>
          <cell r="I300" t="str">
            <v>曾照福</v>
          </cell>
          <cell r="J300" t="str">
            <v>邹莹</v>
          </cell>
        </row>
        <row r="301">
          <cell r="C301" t="str">
            <v>君子兰三队</v>
          </cell>
          <cell r="D301" t="str">
            <v>徐雨欣</v>
          </cell>
          <cell r="E301" t="str">
            <v>谭雅娟</v>
          </cell>
          <cell r="F301" t="str">
            <v>崔梦溪</v>
          </cell>
          <cell r="G301"/>
          <cell r="H301"/>
          <cell r="I301" t="str">
            <v>邹莹</v>
          </cell>
          <cell r="J301" t="str">
            <v>李沛</v>
          </cell>
        </row>
        <row r="302">
          <cell r="C302" t="str">
            <v>启航2024</v>
          </cell>
          <cell r="D302" t="str">
            <v>唐子栋</v>
          </cell>
          <cell r="E302" t="str">
            <v>周博文</v>
          </cell>
          <cell r="F302" t="str">
            <v>刘家雯</v>
          </cell>
          <cell r="G302"/>
          <cell r="H302"/>
          <cell r="I302" t="str">
            <v>王汐</v>
          </cell>
          <cell r="J302" t="str">
            <v>邹莹</v>
          </cell>
        </row>
        <row r="303">
          <cell r="C303" t="str">
            <v>湖科三队</v>
          </cell>
          <cell r="D303" t="str">
            <v>左家豪</v>
          </cell>
          <cell r="E303" t="str">
            <v>欧俊宏</v>
          </cell>
          <cell r="F303" t="str">
            <v>单泽宇</v>
          </cell>
          <cell r="G303" t="str">
            <v>刘彬</v>
          </cell>
          <cell r="H303" t="str">
            <v>谭静瑶</v>
          </cell>
          <cell r="I303" t="str">
            <v>李沛</v>
          </cell>
          <cell r="J303" t="str">
            <v>曾照福</v>
          </cell>
        </row>
        <row r="304">
          <cell r="C304" t="str">
            <v>长风破浪</v>
          </cell>
          <cell r="D304" t="str">
            <v>李骏飞</v>
          </cell>
          <cell r="E304" t="str">
            <v>贺颖</v>
          </cell>
          <cell r="F304" t="str">
            <v>彭博</v>
          </cell>
          <cell r="G304"/>
          <cell r="H304"/>
          <cell r="I304" t="str">
            <v>王汐</v>
          </cell>
          <cell r="J304" t="str">
            <v>李沛</v>
          </cell>
        </row>
        <row r="305">
          <cell r="C305" t="str">
            <v>CLANNAD</v>
          </cell>
          <cell r="D305" t="str">
            <v>梁栋</v>
          </cell>
          <cell r="E305" t="str">
            <v>陈潘</v>
          </cell>
          <cell r="F305" t="str">
            <v>郭春阳</v>
          </cell>
          <cell r="G305"/>
          <cell r="H305"/>
          <cell r="I305" t="str">
            <v>曾照福</v>
          </cell>
          <cell r="J305" t="str">
            <v>王汐</v>
          </cell>
        </row>
        <row r="306">
          <cell r="C306" t="str">
            <v>自然选择队</v>
          </cell>
          <cell r="D306" t="str">
            <v>刘虹桥</v>
          </cell>
          <cell r="E306" t="str">
            <v>胡家豪</v>
          </cell>
          <cell r="F306" t="str">
            <v>李静</v>
          </cell>
          <cell r="G306"/>
          <cell r="H306"/>
          <cell r="I306" t="str">
            <v>曾照福</v>
          </cell>
          <cell r="J306" t="str">
            <v>李沛</v>
          </cell>
        </row>
        <row r="307">
          <cell r="C307" t="str">
            <v>湘农电磁组</v>
          </cell>
          <cell r="D307" t="str">
            <v>李静</v>
          </cell>
          <cell r="E307" t="str">
            <v>邓飞宇</v>
          </cell>
          <cell r="F307" t="str">
            <v>罗文倩</v>
          </cell>
          <cell r="G307"/>
          <cell r="H307"/>
          <cell r="I307" t="str">
            <v>刘波</v>
          </cell>
          <cell r="J307"/>
        </row>
        <row r="308">
          <cell r="C308" t="str">
            <v>含笑半步抽</v>
          </cell>
          <cell r="D308" t="str">
            <v>张超</v>
          </cell>
          <cell r="E308" t="str">
            <v>李政</v>
          </cell>
          <cell r="F308" t="str">
            <v>杨博程</v>
          </cell>
          <cell r="G308"/>
          <cell r="H308"/>
          <cell r="I308" t="str">
            <v>陈刚</v>
          </cell>
          <cell r="J308"/>
        </row>
        <row r="309">
          <cell r="C309" t="str">
            <v>湘农气垫</v>
          </cell>
          <cell r="D309" t="str">
            <v>易靖彬</v>
          </cell>
          <cell r="E309" t="str">
            <v>曾载富</v>
          </cell>
          <cell r="F309" t="str">
            <v>付米杰</v>
          </cell>
          <cell r="G309"/>
          <cell r="H309"/>
          <cell r="I309" t="str">
            <v>刘波</v>
          </cell>
          <cell r="J309"/>
        </row>
        <row r="310">
          <cell r="C310" t="str">
            <v>湘农越野</v>
          </cell>
          <cell r="D310" t="str">
            <v>江志诚</v>
          </cell>
          <cell r="E310" t="str">
            <v>胡胜凯</v>
          </cell>
          <cell r="F310" t="str">
            <v>全淑怡</v>
          </cell>
          <cell r="G310"/>
          <cell r="H310"/>
          <cell r="I310" t="str">
            <v>刘波</v>
          </cell>
          <cell r="J310"/>
        </row>
        <row r="311">
          <cell r="C311" t="str">
            <v>南风起</v>
          </cell>
          <cell r="D311" t="str">
            <v>曹旺</v>
          </cell>
          <cell r="E311" t="str">
            <v>向昊</v>
          </cell>
          <cell r="F311" t="str">
            <v>李仁博</v>
          </cell>
          <cell r="G311"/>
          <cell r="H311"/>
          <cell r="I311" t="str">
            <v>黄科</v>
          </cell>
          <cell r="J311" t="str">
            <v>李刚</v>
          </cell>
        </row>
        <row r="312">
          <cell r="C312" t="str">
            <v>三个真正的鳗</v>
          </cell>
          <cell r="D312" t="str">
            <v>陈乔凌</v>
          </cell>
          <cell r="E312" t="str">
            <v>陈淏一</v>
          </cell>
          <cell r="F312" t="str">
            <v>唐晨</v>
          </cell>
          <cell r="G312"/>
          <cell r="H312"/>
          <cell r="I312" t="str">
            <v>李刚</v>
          </cell>
          <cell r="J312" t="str">
            <v>黄科</v>
          </cell>
        </row>
        <row r="313">
          <cell r="C313" t="str">
            <v>软件调不队</v>
          </cell>
          <cell r="D313" t="str">
            <v>姚宇彤</v>
          </cell>
          <cell r="E313" t="str">
            <v>贺喆昊</v>
          </cell>
          <cell r="F313" t="str">
            <v>刘毛华</v>
          </cell>
          <cell r="G313"/>
          <cell r="H313"/>
          <cell r="I313" t="str">
            <v>兰浩</v>
          </cell>
          <cell r="J313" t="str">
            <v>张璐平</v>
          </cell>
        </row>
        <row r="314">
          <cell r="C314" t="str">
            <v>一路无言</v>
          </cell>
          <cell r="D314" t="str">
            <v>易潭根</v>
          </cell>
          <cell r="E314" t="str">
            <v>胡昌贤</v>
          </cell>
          <cell r="F314" t="str">
            <v>何文杰</v>
          </cell>
          <cell r="G314"/>
          <cell r="H314"/>
          <cell r="I314" t="str">
            <v>兰浩</v>
          </cell>
          <cell r="J314" t="str">
            <v>张璐平</v>
          </cell>
        </row>
        <row r="315">
          <cell r="C315" t="str">
            <v>伏安测电组</v>
          </cell>
          <cell r="D315" t="str">
            <v>谢功威</v>
          </cell>
          <cell r="E315" t="str">
            <v>何淑菲</v>
          </cell>
          <cell r="F315" t="str">
            <v>王柏崇</v>
          </cell>
          <cell r="G315"/>
          <cell r="H315"/>
          <cell r="I315" t="str">
            <v>兰浩</v>
          </cell>
          <cell r="J315" t="str">
            <v>张璐平</v>
          </cell>
        </row>
        <row r="316">
          <cell r="C316" t="str">
            <v>躺躺躺队</v>
          </cell>
          <cell r="D316" t="str">
            <v>彭骞</v>
          </cell>
          <cell r="E316" t="str">
            <v>刘俊</v>
          </cell>
          <cell r="F316" t="str">
            <v>周宾</v>
          </cell>
          <cell r="G316"/>
          <cell r="H316"/>
          <cell r="I316" t="str">
            <v>兰浩</v>
          </cell>
          <cell r="J316" t="str">
            <v>张璐平</v>
          </cell>
        </row>
        <row r="317">
          <cell r="C317" t="str">
            <v>管他对不队</v>
          </cell>
          <cell r="D317" t="str">
            <v>李易睿</v>
          </cell>
          <cell r="E317" t="str">
            <v>罗斯涵</v>
          </cell>
          <cell r="F317" t="str">
            <v>胡照球</v>
          </cell>
          <cell r="G317"/>
          <cell r="H317"/>
          <cell r="I317" t="str">
            <v>兰浩</v>
          </cell>
          <cell r="J317" t="str">
            <v>张璐平</v>
          </cell>
        </row>
        <row r="318">
          <cell r="C318" t="str">
            <v>502工程</v>
          </cell>
          <cell r="D318" t="str">
            <v>李文超</v>
          </cell>
          <cell r="E318" t="str">
            <v>李林峰</v>
          </cell>
          <cell r="F318" t="str">
            <v>陈志旺</v>
          </cell>
          <cell r="G318" t="str">
            <v>王永福</v>
          </cell>
          <cell r="H318"/>
          <cell r="I318" t="str">
            <v>兰浩</v>
          </cell>
          <cell r="J318" t="str">
            <v>张璐平</v>
          </cell>
        </row>
        <row r="319">
          <cell r="C319" t="str">
            <v>雪豹三号</v>
          </cell>
          <cell r="D319" t="str">
            <v>范云涵</v>
          </cell>
          <cell r="E319" t="str">
            <v>文宇凡</v>
          </cell>
          <cell r="F319" t="str">
            <v>邓俊杰</v>
          </cell>
          <cell r="G319"/>
          <cell r="H319"/>
          <cell r="I319" t="str">
            <v>兰浩</v>
          </cell>
          <cell r="J319" t="str">
            <v>张璐平</v>
          </cell>
        </row>
        <row r="320">
          <cell r="C320" t="str">
            <v>华南理工大学-墨阳队</v>
          </cell>
          <cell r="D320" t="str">
            <v>许霁玮</v>
          </cell>
          <cell r="E320" t="str">
            <v>陈滨</v>
          </cell>
          <cell r="F320" t="str">
            <v>鲁子杨</v>
          </cell>
          <cell r="G320"/>
          <cell r="H320"/>
          <cell r="I320" t="str">
            <v>陈安</v>
          </cell>
          <cell r="J320"/>
        </row>
        <row r="321">
          <cell r="C321" t="str">
            <v>华工旋风队</v>
          </cell>
          <cell r="D321" t="str">
            <v>陈俊杰</v>
          </cell>
          <cell r="E321" t="str">
            <v>赵展楼</v>
          </cell>
          <cell r="F321" t="str">
            <v>谢佳伦</v>
          </cell>
          <cell r="G321"/>
          <cell r="H321"/>
          <cell r="I321" t="str">
            <v>陈安</v>
          </cell>
          <cell r="J321" t="str">
            <v>邓晓燕</v>
          </cell>
        </row>
        <row r="322">
          <cell r="C322" t="str">
            <v>华工紫云队</v>
          </cell>
          <cell r="D322" t="str">
            <v>何东娇</v>
          </cell>
          <cell r="E322" t="str">
            <v>吴承浩</v>
          </cell>
          <cell r="F322" t="str">
            <v>钟祖健</v>
          </cell>
          <cell r="G322"/>
          <cell r="H322"/>
          <cell r="I322" t="str">
            <v>陈安</v>
          </cell>
          <cell r="J322" t="str">
            <v>邓晓燕</v>
          </cell>
        </row>
        <row r="323">
          <cell r="C323" t="str">
            <v>华工水心队</v>
          </cell>
          <cell r="D323" t="str">
            <v>刘欣宇</v>
          </cell>
          <cell r="E323" t="str">
            <v>何毅锋</v>
          </cell>
          <cell r="F323" t="str">
            <v>李伟祺</v>
          </cell>
          <cell r="G323"/>
          <cell r="H323"/>
          <cell r="I323" t="str">
            <v>陈安</v>
          </cell>
          <cell r="J323" t="str">
            <v>邓晓燕</v>
          </cell>
        </row>
        <row r="324">
          <cell r="C324" t="str">
            <v>华工白弧队</v>
          </cell>
          <cell r="D324" t="str">
            <v>肖锦峰</v>
          </cell>
          <cell r="E324" t="str">
            <v>邓榆川</v>
          </cell>
          <cell r="F324" t="str">
            <v>梁一航</v>
          </cell>
          <cell r="G324"/>
          <cell r="H324"/>
          <cell r="I324" t="str">
            <v>陈安</v>
          </cell>
          <cell r="J324" t="str">
            <v>邓晓燕</v>
          </cell>
        </row>
        <row r="325">
          <cell r="C325" t="str">
            <v>华工赤霄队</v>
          </cell>
          <cell r="D325" t="str">
            <v>陈健良</v>
          </cell>
          <cell r="E325" t="str">
            <v>高强</v>
          </cell>
          <cell r="F325" t="str">
            <v>赖鉴浩</v>
          </cell>
          <cell r="G325" t="str">
            <v>肖坚涵</v>
          </cell>
          <cell r="H325" t="str">
            <v>林岳呈</v>
          </cell>
          <cell r="I325" t="str">
            <v>陈安</v>
          </cell>
          <cell r="J325" t="str">
            <v>邓晓燕</v>
          </cell>
        </row>
        <row r="326">
          <cell r="C326" t="str">
            <v>华工东风队</v>
          </cell>
          <cell r="D326" t="str">
            <v>王皓冉</v>
          </cell>
          <cell r="E326" t="str">
            <v>陈果</v>
          </cell>
          <cell r="F326" t="str">
            <v>肖庆炜</v>
          </cell>
          <cell r="G326"/>
          <cell r="H326"/>
          <cell r="I326" t="str">
            <v>陈安</v>
          </cell>
          <cell r="J326" t="str">
            <v>邓晓燕</v>
          </cell>
        </row>
        <row r="327">
          <cell r="C327" t="str">
            <v>华工天亦队</v>
          </cell>
          <cell r="D327" t="str">
            <v>吴锐杰</v>
          </cell>
          <cell r="E327" t="str">
            <v>黄洽锋</v>
          </cell>
          <cell r="F327" t="str">
            <v>何平</v>
          </cell>
          <cell r="G327"/>
          <cell r="H327"/>
          <cell r="I327" t="str">
            <v>陈安</v>
          </cell>
          <cell r="J327" t="str">
            <v>邓晓燕</v>
          </cell>
        </row>
        <row r="328">
          <cell r="C328" t="str">
            <v>华工画影队</v>
          </cell>
          <cell r="D328" t="str">
            <v>余俊晖</v>
          </cell>
          <cell r="E328" t="str">
            <v>林健雄</v>
          </cell>
          <cell r="F328" t="str">
            <v>孟杨</v>
          </cell>
          <cell r="G328"/>
          <cell r="H328"/>
          <cell r="I328" t="str">
            <v>陈安</v>
          </cell>
          <cell r="J328" t="str">
            <v>邓晓燕</v>
          </cell>
        </row>
        <row r="329">
          <cell r="C329" t="str">
            <v>灵活的豌豆射手队</v>
          </cell>
          <cell r="D329" t="str">
            <v>陈若恒</v>
          </cell>
          <cell r="E329" t="str">
            <v>李庆东</v>
          </cell>
          <cell r="F329" t="str">
            <v>刘骐玮</v>
          </cell>
          <cell r="G329"/>
          <cell r="H329"/>
          <cell r="I329" t="str">
            <v>林上港</v>
          </cell>
          <cell r="J329"/>
        </row>
        <row r="330">
          <cell r="C330" t="str">
            <v>PID别和我作队</v>
          </cell>
          <cell r="D330" t="str">
            <v>陈泽楷</v>
          </cell>
          <cell r="E330" t="str">
            <v>刘福贵</v>
          </cell>
          <cell r="F330" t="str">
            <v>王奕婷</v>
          </cell>
          <cell r="G330"/>
          <cell r="H330"/>
          <cell r="I330" t="str">
            <v>李金灿</v>
          </cell>
          <cell r="J330" t="str">
            <v>冯贵斌</v>
          </cell>
        </row>
        <row r="331">
          <cell r="C331" t="str">
            <v>广传001</v>
          </cell>
          <cell r="D331" t="str">
            <v>张佳航</v>
          </cell>
          <cell r="E331" t="str">
            <v>陈科宇</v>
          </cell>
          <cell r="F331" t="str">
            <v>李嘉辉</v>
          </cell>
          <cell r="G331"/>
          <cell r="H331"/>
          <cell r="I331" t="str">
            <v>邱广萍</v>
          </cell>
          <cell r="J331" t="str">
            <v>郭焰辉</v>
          </cell>
        </row>
        <row r="332">
          <cell r="C332" t="str">
            <v>深蓝圆梦之星</v>
          </cell>
          <cell r="D332" t="str">
            <v>曾佳媚</v>
          </cell>
          <cell r="E332" t="str">
            <v>张耀熙</v>
          </cell>
          <cell r="F332" t="str">
            <v>刘铭</v>
          </cell>
          <cell r="G332" t="str">
            <v>谭泽彬</v>
          </cell>
          <cell r="H332"/>
          <cell r="I332" t="str">
            <v>唐小煜</v>
          </cell>
          <cell r="J332" t="str">
            <v>骆开庆</v>
          </cell>
        </row>
        <row r="333">
          <cell r="C333" t="str">
            <v>深蓝行知</v>
          </cell>
          <cell r="D333" t="str">
            <v>董骏</v>
          </cell>
          <cell r="E333" t="str">
            <v>罗杰豪</v>
          </cell>
          <cell r="F333" t="str">
            <v>张龙</v>
          </cell>
          <cell r="G333" t="str">
            <v>甘一坤</v>
          </cell>
          <cell r="H333" t="str">
            <v>刘蔚东</v>
          </cell>
          <cell r="I333" t="str">
            <v>唐小煜</v>
          </cell>
          <cell r="J333"/>
        </row>
        <row r="334">
          <cell r="C334" t="str">
            <v>深蓝行知-凯越队</v>
          </cell>
          <cell r="D334" t="str">
            <v>蔡家欣</v>
          </cell>
          <cell r="E334" t="str">
            <v>王中瀚</v>
          </cell>
          <cell r="F334" t="str">
            <v>李嘉琪</v>
          </cell>
          <cell r="G334"/>
          <cell r="H334"/>
          <cell r="I334" t="str">
            <v>唐小煜</v>
          </cell>
          <cell r="J334"/>
        </row>
        <row r="335">
          <cell r="C335" t="str">
            <v>深蓝六菱宏光</v>
          </cell>
          <cell r="D335" t="str">
            <v>王潮明</v>
          </cell>
          <cell r="E335" t="str">
            <v>刘淑崴</v>
          </cell>
          <cell r="F335" t="str">
            <v>赖昭斌</v>
          </cell>
          <cell r="G335" t="str">
            <v>关皓文</v>
          </cell>
          <cell r="H335" t="str">
            <v>关卓宇</v>
          </cell>
          <cell r="I335" t="str">
            <v>唐小煜</v>
          </cell>
          <cell r="J335" t="str">
            <v>李志为</v>
          </cell>
        </row>
        <row r="336">
          <cell r="C336" t="str">
            <v>TXZ</v>
          </cell>
          <cell r="D336" t="str">
            <v>宋嘉诚</v>
          </cell>
          <cell r="E336" t="str">
            <v>杨欣悦</v>
          </cell>
          <cell r="F336" t="str">
            <v>杨嘉成</v>
          </cell>
          <cell r="G336"/>
          <cell r="H336"/>
          <cell r="I336" t="str">
            <v>唐懋</v>
          </cell>
          <cell r="J336" t="str">
            <v>黄公彝</v>
          </cell>
        </row>
        <row r="337">
          <cell r="C337" t="str">
            <v>非洲留学生</v>
          </cell>
          <cell r="D337" t="str">
            <v>张俊杰</v>
          </cell>
          <cell r="E337" t="str">
            <v>吴昊</v>
          </cell>
          <cell r="F337" t="str">
            <v>黄祺琛</v>
          </cell>
          <cell r="G337"/>
          <cell r="H337"/>
          <cell r="I337" t="str">
            <v>唐懋</v>
          </cell>
          <cell r="J337" t="str">
            <v>周佳华</v>
          </cell>
        </row>
        <row r="338">
          <cell r="C338" t="str">
            <v>林子以北</v>
          </cell>
          <cell r="D338" t="str">
            <v>段佳佳</v>
          </cell>
          <cell r="E338" t="str">
            <v>林扬鑫</v>
          </cell>
          <cell r="F338" t="str">
            <v>罗晋涛</v>
          </cell>
          <cell r="G338"/>
          <cell r="H338"/>
          <cell r="I338" t="str">
            <v>唐懋</v>
          </cell>
          <cell r="J338"/>
        </row>
        <row r="339">
          <cell r="C339">
            <v>1130</v>
          </cell>
          <cell r="D339" t="str">
            <v>林滢滢</v>
          </cell>
          <cell r="E339" t="str">
            <v>江苏虹</v>
          </cell>
          <cell r="F339" t="str">
            <v>王宇辉</v>
          </cell>
          <cell r="G339"/>
          <cell r="H339"/>
          <cell r="I339" t="str">
            <v>唐懋</v>
          </cell>
          <cell r="J339" t="str">
            <v>周佳华</v>
          </cell>
        </row>
        <row r="340">
          <cell r="C340" t="str">
            <v>一行也能跑</v>
          </cell>
          <cell r="D340" t="str">
            <v>林泽楷</v>
          </cell>
          <cell r="E340" t="str">
            <v>何立</v>
          </cell>
          <cell r="F340" t="str">
            <v>李宇杰</v>
          </cell>
          <cell r="G340"/>
          <cell r="H340"/>
          <cell r="I340" t="str">
            <v>唐懋</v>
          </cell>
          <cell r="J340" t="str">
            <v>周佳华</v>
          </cell>
        </row>
        <row r="341">
          <cell r="C341" t="str">
            <v>华大鹭语</v>
          </cell>
          <cell r="D341" t="str">
            <v>李子岩</v>
          </cell>
          <cell r="E341" t="str">
            <v>王斌宇</v>
          </cell>
          <cell r="F341" t="str">
            <v>黄桂</v>
          </cell>
          <cell r="G341" t="str">
            <v>杨圣</v>
          </cell>
          <cell r="H341" t="str">
            <v>李偲</v>
          </cell>
          <cell r="I341" t="str">
            <v>唐懋</v>
          </cell>
          <cell r="J341" t="str">
            <v>张晓婷</v>
          </cell>
        </row>
        <row r="342">
          <cell r="C342" t="str">
            <v>鬼火老登</v>
          </cell>
          <cell r="D342" t="str">
            <v>罗志熠</v>
          </cell>
          <cell r="E342" t="str">
            <v>陈杰</v>
          </cell>
          <cell r="F342" t="str">
            <v>于子豪</v>
          </cell>
          <cell r="G342"/>
          <cell r="H342"/>
          <cell r="I342" t="str">
            <v>唐懋</v>
          </cell>
          <cell r="J342" t="str">
            <v>周佳华</v>
          </cell>
        </row>
        <row r="343">
          <cell r="C343" t="str">
            <v>前进四</v>
          </cell>
          <cell r="D343" t="str">
            <v>郑俊杰</v>
          </cell>
          <cell r="E343" t="str">
            <v>林弈彤</v>
          </cell>
          <cell r="F343" t="str">
            <v>张友福</v>
          </cell>
          <cell r="G343"/>
          <cell r="H343"/>
          <cell r="I343" t="str">
            <v>唐懋</v>
          </cell>
          <cell r="J343" t="str">
            <v>周佳华</v>
          </cell>
        </row>
        <row r="344">
          <cell r="C344" t="str">
            <v>搞车不搞机</v>
          </cell>
          <cell r="D344" t="str">
            <v>王超燚</v>
          </cell>
          <cell r="E344" t="str">
            <v>郑宇捷</v>
          </cell>
          <cell r="F344" t="str">
            <v>苏文坤</v>
          </cell>
          <cell r="G344" t="str">
            <v>李超仁</v>
          </cell>
          <cell r="H344" t="str">
            <v>王旭</v>
          </cell>
          <cell r="I344" t="str">
            <v>唐懋</v>
          </cell>
          <cell r="J344" t="str">
            <v>周佳华</v>
          </cell>
        </row>
        <row r="345">
          <cell r="C345" t="str">
            <v>徽韵楚歌行者队</v>
          </cell>
          <cell r="D345" t="str">
            <v>闪玉乾</v>
          </cell>
          <cell r="E345" t="str">
            <v>周昕伟</v>
          </cell>
          <cell r="F345" t="str">
            <v>程城</v>
          </cell>
          <cell r="G345"/>
          <cell r="H345"/>
          <cell r="I345" t="str">
            <v>唐懋</v>
          </cell>
          <cell r="J345" t="str">
            <v>黄公彝</v>
          </cell>
        </row>
        <row r="346">
          <cell r="C346" t="str">
            <v>华中科技大学折线电磁一队</v>
          </cell>
          <cell r="D346" t="str">
            <v>欧阳嘉怡</v>
          </cell>
          <cell r="E346" t="str">
            <v>余秋霆</v>
          </cell>
          <cell r="F346" t="str">
            <v>高圣翔</v>
          </cell>
          <cell r="G346"/>
          <cell r="H346"/>
          <cell r="I346" t="str">
            <v>何顶新</v>
          </cell>
          <cell r="J346" t="str">
            <v>俞耀文</v>
          </cell>
        </row>
        <row r="347">
          <cell r="C347" t="str">
            <v>华中科技大学独轮一队</v>
          </cell>
          <cell r="D347" t="str">
            <v>沈梦</v>
          </cell>
          <cell r="E347" t="str">
            <v>雷睿</v>
          </cell>
          <cell r="F347" t="str">
            <v>温砚秋</v>
          </cell>
          <cell r="G347"/>
          <cell r="H347"/>
          <cell r="I347" t="str">
            <v>何顶新</v>
          </cell>
          <cell r="J347" t="str">
            <v>唐其鹏</v>
          </cell>
        </row>
        <row r="348">
          <cell r="C348" t="str">
            <v>华科镜头一队</v>
          </cell>
          <cell r="D348" t="str">
            <v>尹荷</v>
          </cell>
          <cell r="E348" t="str">
            <v>陈泓颖</v>
          </cell>
          <cell r="F348" t="str">
            <v>王海卓</v>
          </cell>
          <cell r="G348"/>
          <cell r="H348"/>
          <cell r="I348" t="str">
            <v>徐金榜</v>
          </cell>
          <cell r="J348" t="str">
            <v>刘葵</v>
          </cell>
        </row>
        <row r="349">
          <cell r="C349" t="str">
            <v>华中科技大学完全模型组一队</v>
          </cell>
          <cell r="D349" t="str">
            <v>林浩楠</v>
          </cell>
          <cell r="E349" t="str">
            <v>张潇文</v>
          </cell>
          <cell r="F349" t="str">
            <v>俞越</v>
          </cell>
          <cell r="G349" t="str">
            <v>王乾</v>
          </cell>
          <cell r="H349" t="str">
            <v>王念章</v>
          </cell>
          <cell r="I349" t="str">
            <v>何顶新</v>
          </cell>
          <cell r="J349" t="str">
            <v>叶杰</v>
          </cell>
        </row>
        <row r="350">
          <cell r="C350" t="str">
            <v>华中科技大学摩托组一队</v>
          </cell>
          <cell r="D350" t="str">
            <v>邓扬帆</v>
          </cell>
          <cell r="E350" t="str">
            <v>李文博</v>
          </cell>
          <cell r="F350" t="str">
            <v>孙友帅</v>
          </cell>
          <cell r="G350"/>
          <cell r="H350"/>
          <cell r="I350" t="str">
            <v>何顶新</v>
          </cell>
          <cell r="J350" t="str">
            <v>牟琪</v>
          </cell>
        </row>
        <row r="351">
          <cell r="C351" t="str">
            <v>华中科技大学气垫船1队</v>
          </cell>
          <cell r="D351" t="str">
            <v>陈文东</v>
          </cell>
          <cell r="E351" t="str">
            <v>庞康</v>
          </cell>
          <cell r="F351" t="str">
            <v>肖致远</v>
          </cell>
          <cell r="G351"/>
          <cell r="H351"/>
          <cell r="I351" t="str">
            <v>张智雄</v>
          </cell>
          <cell r="J351" t="str">
            <v>刘智伟</v>
          </cell>
        </row>
        <row r="352">
          <cell r="C352" t="str">
            <v>HUST智能视觉一队</v>
          </cell>
          <cell r="D352" t="str">
            <v>陈超然</v>
          </cell>
          <cell r="E352" t="str">
            <v>郭颖兴</v>
          </cell>
          <cell r="F352" t="str">
            <v>钱坤</v>
          </cell>
          <cell r="G352" t="str">
            <v>周中奥</v>
          </cell>
          <cell r="H352" t="str">
            <v>孙骁</v>
          </cell>
          <cell r="I352" t="str">
            <v>刘洋</v>
          </cell>
          <cell r="J352" t="str">
            <v>罗欣</v>
          </cell>
        </row>
        <row r="353">
          <cell r="C353" t="str">
            <v>华中科技大学越野信标一队</v>
          </cell>
          <cell r="D353" t="str">
            <v>何星奕</v>
          </cell>
          <cell r="E353" t="str">
            <v>马韬</v>
          </cell>
          <cell r="F353" t="str">
            <v>姜佳磊</v>
          </cell>
          <cell r="G353"/>
          <cell r="H353"/>
          <cell r="I353" t="str">
            <v>何顶新</v>
          </cell>
          <cell r="J353" t="str">
            <v>李智勇</v>
          </cell>
        </row>
        <row r="354">
          <cell r="C354" t="str">
            <v>东江-zero</v>
          </cell>
          <cell r="D354" t="str">
            <v>骆豪灵</v>
          </cell>
          <cell r="E354" t="str">
            <v>叶伟政</v>
          </cell>
          <cell r="F354" t="str">
            <v>陈凯炼</v>
          </cell>
          <cell r="G354"/>
          <cell r="H354"/>
          <cell r="I354" t="str">
            <v>陈治明</v>
          </cell>
          <cell r="J354"/>
        </row>
        <row r="355">
          <cell r="C355" t="str">
            <v>东江——跃迁</v>
          </cell>
          <cell r="D355" t="str">
            <v>梁卓炜</v>
          </cell>
          <cell r="E355" t="str">
            <v>林振鹏</v>
          </cell>
          <cell r="F355" t="str">
            <v>林国品</v>
          </cell>
          <cell r="G355"/>
          <cell r="H355"/>
          <cell r="I355" t="str">
            <v>万凯</v>
          </cell>
          <cell r="J355"/>
        </row>
        <row r="356">
          <cell r="C356" t="str">
            <v>东江-白凤</v>
          </cell>
          <cell r="D356" t="str">
            <v>龙衍桥</v>
          </cell>
          <cell r="E356" t="str">
            <v>朱子博</v>
          </cell>
          <cell r="F356" t="str">
            <v>陈纯桢</v>
          </cell>
          <cell r="G356"/>
          <cell r="H356"/>
          <cell r="I356" t="str">
            <v>茅云寿</v>
          </cell>
          <cell r="J356"/>
        </row>
        <row r="357">
          <cell r="C357" t="str">
            <v>东江-极客</v>
          </cell>
          <cell r="D357" t="str">
            <v>董建伟</v>
          </cell>
          <cell r="E357" t="str">
            <v>黄楚东</v>
          </cell>
          <cell r="F357" t="str">
            <v>吕宗樾</v>
          </cell>
          <cell r="G357" t="str">
            <v>张志钊</v>
          </cell>
          <cell r="H357" t="str">
            <v>谢明昊</v>
          </cell>
          <cell r="I357" t="str">
            <v>汪成龙</v>
          </cell>
          <cell r="J357" t="str">
            <v>谢珩</v>
          </cell>
        </row>
        <row r="358">
          <cell r="C358" t="str">
            <v>幻影Tt</v>
          </cell>
          <cell r="D358" t="str">
            <v>胡惠超</v>
          </cell>
          <cell r="E358" t="str">
            <v>彭伟鑫</v>
          </cell>
          <cell r="F358" t="str">
            <v>姚梓烁</v>
          </cell>
          <cell r="G358"/>
          <cell r="H358"/>
          <cell r="I358" t="str">
            <v>段延喜</v>
          </cell>
          <cell r="J358"/>
        </row>
        <row r="359">
          <cell r="C359" t="str">
            <v>东江——扶摇</v>
          </cell>
          <cell r="D359" t="str">
            <v>黄邦坤</v>
          </cell>
          <cell r="E359" t="str">
            <v>具嘉瑶</v>
          </cell>
          <cell r="F359" t="str">
            <v>张元涵</v>
          </cell>
          <cell r="G359"/>
          <cell r="H359"/>
          <cell r="I359" t="str">
            <v>谢珩</v>
          </cell>
          <cell r="J359"/>
        </row>
        <row r="360">
          <cell r="C360" t="str">
            <v>东江-木乃伊</v>
          </cell>
          <cell r="D360" t="str">
            <v>黄绵越</v>
          </cell>
          <cell r="E360" t="str">
            <v>王杰声</v>
          </cell>
          <cell r="F360" t="str">
            <v>姚杰锋</v>
          </cell>
          <cell r="G360" t="str">
            <v>陈沛哲</v>
          </cell>
          <cell r="H360" t="str">
            <v>徐浩</v>
          </cell>
          <cell r="I360" t="str">
            <v>邹俊成</v>
          </cell>
          <cell r="J360"/>
        </row>
        <row r="361">
          <cell r="C361" t="str">
            <v>东江-川骛</v>
          </cell>
          <cell r="D361" t="str">
            <v>林铠涛</v>
          </cell>
          <cell r="E361" t="str">
            <v>彭秋培</v>
          </cell>
          <cell r="F361" t="str">
            <v>谢宗财</v>
          </cell>
          <cell r="G361"/>
          <cell r="H361"/>
          <cell r="I361" t="str">
            <v>程福亨</v>
          </cell>
          <cell r="J361"/>
        </row>
        <row r="362">
          <cell r="C362" t="str">
            <v>跑快快</v>
          </cell>
          <cell r="D362" t="str">
            <v>马广志</v>
          </cell>
          <cell r="E362" t="str">
            <v>阳雄</v>
          </cell>
          <cell r="F362"/>
          <cell r="G362"/>
          <cell r="H362"/>
          <cell r="I362" t="str">
            <v>张银行</v>
          </cell>
          <cell r="J362"/>
        </row>
        <row r="363">
          <cell r="C363" t="str">
            <v>JSU少年先疯队</v>
          </cell>
          <cell r="D363" t="str">
            <v>谭奕轩</v>
          </cell>
          <cell r="E363" t="str">
            <v>汪文涛</v>
          </cell>
          <cell r="F363" t="str">
            <v>李茗阳</v>
          </cell>
          <cell r="G363"/>
          <cell r="H363"/>
          <cell r="I363" t="str">
            <v>张银行</v>
          </cell>
          <cell r="J363" t="str">
            <v>汪旭明</v>
          </cell>
        </row>
        <row r="364">
          <cell r="C364" t="str">
            <v>起航2024</v>
          </cell>
          <cell r="D364" t="str">
            <v>张航</v>
          </cell>
          <cell r="E364" t="str">
            <v>吴辉传</v>
          </cell>
          <cell r="F364" t="str">
            <v>许家栌</v>
          </cell>
          <cell r="G364"/>
          <cell r="H364"/>
          <cell r="I364" t="str">
            <v>黄光亚</v>
          </cell>
          <cell r="J364"/>
        </row>
        <row r="365">
          <cell r="C365" t="str">
            <v>青春无悔</v>
          </cell>
          <cell r="D365" t="str">
            <v>潘继民</v>
          </cell>
          <cell r="E365" t="str">
            <v>肖志能</v>
          </cell>
          <cell r="F365" t="str">
            <v>王瑛杰</v>
          </cell>
          <cell r="G365"/>
          <cell r="H365"/>
          <cell r="I365" t="str">
            <v>张银行</v>
          </cell>
          <cell r="J365" t="str">
            <v>陈善荣</v>
          </cell>
        </row>
        <row r="366">
          <cell r="C366" t="str">
            <v>圆梦气垫</v>
          </cell>
          <cell r="D366" t="str">
            <v>李嘉豪</v>
          </cell>
          <cell r="E366" t="str">
            <v>王超</v>
          </cell>
          <cell r="F366" t="str">
            <v>甘谢哲</v>
          </cell>
          <cell r="G366"/>
          <cell r="H366"/>
          <cell r="I366" t="str">
            <v>张银行</v>
          </cell>
          <cell r="J366" t="str">
            <v>陈善荣</v>
          </cell>
        </row>
        <row r="367">
          <cell r="C367" t="str">
            <v>少年先疯队</v>
          </cell>
          <cell r="D367" t="str">
            <v>周子健</v>
          </cell>
          <cell r="E367" t="str">
            <v>孔德运</v>
          </cell>
          <cell r="F367"/>
          <cell r="G367"/>
          <cell r="H367"/>
          <cell r="I367" t="str">
            <v>范建宇</v>
          </cell>
          <cell r="J367" t="str">
            <v>任永臻</v>
          </cell>
        </row>
        <row r="368">
          <cell r="C368" t="str">
            <v>再眯一会队</v>
          </cell>
          <cell r="D368" t="str">
            <v>张雨豪</v>
          </cell>
          <cell r="E368" t="str">
            <v>陈超雄</v>
          </cell>
          <cell r="F368"/>
          <cell r="G368"/>
          <cell r="H368"/>
          <cell r="I368" t="str">
            <v>范健宇</v>
          </cell>
          <cell r="J368" t="str">
            <v>程隆双</v>
          </cell>
        </row>
        <row r="369">
          <cell r="C369" t="str">
            <v>QWER</v>
          </cell>
          <cell r="D369" t="str">
            <v>王天祺</v>
          </cell>
          <cell r="E369" t="str">
            <v>何婧怡</v>
          </cell>
          <cell r="F369" t="str">
            <v>刘津豪</v>
          </cell>
          <cell r="G369" t="str">
            <v>肖钰涵</v>
          </cell>
          <cell r="H369"/>
          <cell r="I369" t="str">
            <v>任永臻</v>
          </cell>
          <cell r="J369" t="str">
            <v>范健宇</v>
          </cell>
        </row>
        <row r="370">
          <cell r="C370" t="str">
            <v>川崎JMU_1</v>
          </cell>
          <cell r="D370" t="str">
            <v>戴宗棋</v>
          </cell>
          <cell r="E370" t="str">
            <v>吴泽凯</v>
          </cell>
          <cell r="F370"/>
          <cell r="G370"/>
          <cell r="H370"/>
          <cell r="I370" t="str">
            <v>任永臻</v>
          </cell>
          <cell r="J370" t="str">
            <v>范健宇</v>
          </cell>
        </row>
        <row r="371">
          <cell r="C371" t="str">
            <v>JJ_BOND</v>
          </cell>
          <cell r="D371" t="str">
            <v>杨文杰</v>
          </cell>
          <cell r="E371" t="str">
            <v>谭盛敏</v>
          </cell>
          <cell r="F371"/>
          <cell r="G371"/>
          <cell r="H371"/>
          <cell r="I371" t="str">
            <v>范健宇</v>
          </cell>
          <cell r="J371" t="str">
            <v>任永臻</v>
          </cell>
        </row>
        <row r="372">
          <cell r="C372" t="str">
            <v>越来越野</v>
          </cell>
          <cell r="D372" t="str">
            <v>林鸿辉</v>
          </cell>
          <cell r="E372" t="str">
            <v>林述焰</v>
          </cell>
          <cell r="F372" t="str">
            <v>金晓雨</v>
          </cell>
          <cell r="G372"/>
          <cell r="H372"/>
          <cell r="I372" t="str">
            <v>范健宇</v>
          </cell>
          <cell r="J372" t="str">
            <v>任永臻</v>
          </cell>
        </row>
        <row r="373">
          <cell r="C373" t="str">
            <v>深闳悟昼</v>
          </cell>
          <cell r="D373" t="str">
            <v>周仕哲</v>
          </cell>
          <cell r="E373" t="str">
            <v>吴璧權</v>
          </cell>
          <cell r="F373" t="str">
            <v>黄俊诚</v>
          </cell>
          <cell r="G373"/>
          <cell r="H373"/>
          <cell r="I373" t="str">
            <v>郑新旺</v>
          </cell>
          <cell r="J373" t="str">
            <v>黄艺馨</v>
          </cell>
        </row>
        <row r="374">
          <cell r="C374" t="str">
            <v>深闳灵妙</v>
          </cell>
          <cell r="D374" t="str">
            <v>林子涵</v>
          </cell>
          <cell r="E374" t="str">
            <v>雷梅遥</v>
          </cell>
          <cell r="F374"/>
          <cell r="G374"/>
          <cell r="H374"/>
          <cell r="I374" t="str">
            <v>胡奕彬</v>
          </cell>
          <cell r="J374" t="str">
            <v>杨延丽</v>
          </cell>
        </row>
        <row r="375">
          <cell r="C375" t="str">
            <v>深闳应龙</v>
          </cell>
          <cell r="D375" t="str">
            <v>范勇</v>
          </cell>
          <cell r="E375" t="str">
            <v>蔡宇航</v>
          </cell>
          <cell r="F375" t="str">
            <v>曾雅菲</v>
          </cell>
          <cell r="G375"/>
          <cell r="H375"/>
          <cell r="I375" t="str">
            <v>郑新旺</v>
          </cell>
          <cell r="J375" t="str">
            <v>杨璐</v>
          </cell>
        </row>
        <row r="376">
          <cell r="C376" t="str">
            <v>深闳苍穹</v>
          </cell>
          <cell r="D376" t="str">
            <v>陈艳虹</v>
          </cell>
          <cell r="E376" t="str">
            <v>马伊琳</v>
          </cell>
          <cell r="F376" t="str">
            <v>翁萌焕</v>
          </cell>
          <cell r="G376"/>
          <cell r="H376"/>
          <cell r="I376" t="str">
            <v>夏梦</v>
          </cell>
          <cell r="J376" t="str">
            <v>胡奕彬</v>
          </cell>
        </row>
        <row r="377">
          <cell r="C377" t="str">
            <v>深闳原车</v>
          </cell>
          <cell r="D377" t="str">
            <v>章鑫盛</v>
          </cell>
          <cell r="E377" t="str">
            <v>黄裕程</v>
          </cell>
          <cell r="F377" t="str">
            <v>黄一川</v>
          </cell>
          <cell r="G377"/>
          <cell r="H377"/>
          <cell r="I377" t="str">
            <v>王敏</v>
          </cell>
          <cell r="J377" t="str">
            <v>郑新旺</v>
          </cell>
        </row>
        <row r="378">
          <cell r="C378" t="str">
            <v>深闳福舟</v>
          </cell>
          <cell r="D378" t="str">
            <v>卢浩东</v>
          </cell>
          <cell r="E378" t="str">
            <v>李俊仪</v>
          </cell>
          <cell r="F378" t="str">
            <v>张雨嫣</v>
          </cell>
          <cell r="G378"/>
          <cell r="H378"/>
          <cell r="I378" t="str">
            <v>郑新旺</v>
          </cell>
          <cell r="J378" t="str">
            <v>王敏</v>
          </cell>
        </row>
        <row r="379">
          <cell r="C379" t="str">
            <v>深闳明烛</v>
          </cell>
          <cell r="D379" t="str">
            <v>吴含怡</v>
          </cell>
          <cell r="E379" t="str">
            <v>张菁文</v>
          </cell>
          <cell r="F379" t="str">
            <v>赵哲</v>
          </cell>
          <cell r="G379"/>
          <cell r="H379"/>
          <cell r="I379" t="str">
            <v>杨延丽</v>
          </cell>
          <cell r="J379" t="str">
            <v>黄艺馨</v>
          </cell>
        </row>
        <row r="380">
          <cell r="C380" t="str">
            <v>缘怀-干饭不掉队</v>
          </cell>
          <cell r="D380" t="str">
            <v>乔靖婷</v>
          </cell>
          <cell r="E380" t="str">
            <v>胡丽娟</v>
          </cell>
          <cell r="F380" t="str">
            <v>林灿</v>
          </cell>
          <cell r="G380"/>
          <cell r="H380"/>
          <cell r="I380" t="str">
            <v>于军</v>
          </cell>
          <cell r="J380" t="str">
            <v>周荣政</v>
          </cell>
        </row>
        <row r="381">
          <cell r="C381" t="str">
            <v>缘怀-NewBoy</v>
          </cell>
          <cell r="D381" t="str">
            <v>翟添肖</v>
          </cell>
          <cell r="E381" t="str">
            <v>邓世通</v>
          </cell>
          <cell r="F381" t="str">
            <v>孙鼎翔</v>
          </cell>
          <cell r="G381"/>
          <cell r="H381"/>
          <cell r="I381" t="str">
            <v>熊琰</v>
          </cell>
          <cell r="J381" t="str">
            <v>熊诗琪</v>
          </cell>
        </row>
        <row r="382">
          <cell r="C382" t="str">
            <v>缘怀-搬砖养车队</v>
          </cell>
          <cell r="D382" t="str">
            <v>王燕</v>
          </cell>
          <cell r="E382" t="str">
            <v>虞琳鑫</v>
          </cell>
          <cell r="F382" t="str">
            <v>钱宇轩</v>
          </cell>
          <cell r="G382"/>
          <cell r="H382"/>
          <cell r="I382" t="str">
            <v>孙超</v>
          </cell>
          <cell r="J382" t="str">
            <v>李鹏</v>
          </cell>
        </row>
        <row r="383">
          <cell r="C383" t="str">
            <v>缘怀—这个镜头不太快</v>
          </cell>
          <cell r="D383" t="str">
            <v>黎连奇</v>
          </cell>
          <cell r="E383" t="str">
            <v>章文欣</v>
          </cell>
          <cell r="F383" t="str">
            <v>向靖阳</v>
          </cell>
          <cell r="G383"/>
          <cell r="H383"/>
          <cell r="I383" t="str">
            <v>任先平</v>
          </cell>
          <cell r="J383" t="str">
            <v>刘霞</v>
          </cell>
        </row>
        <row r="384">
          <cell r="C384" t="str">
            <v>缘怀-小黑子的篮球队</v>
          </cell>
          <cell r="D384" t="str">
            <v>王星林</v>
          </cell>
          <cell r="E384" t="str">
            <v>周嘉诚</v>
          </cell>
          <cell r="F384" t="str">
            <v>桂雨乐</v>
          </cell>
          <cell r="G384"/>
          <cell r="H384"/>
          <cell r="I384" t="str">
            <v>熊琰</v>
          </cell>
          <cell r="J384" t="str">
            <v>熊文羽</v>
          </cell>
        </row>
        <row r="385">
          <cell r="C385" t="str">
            <v>缘怀-辰宇风行</v>
          </cell>
          <cell r="D385" t="str">
            <v>张承瑞</v>
          </cell>
          <cell r="E385" t="str">
            <v>邵耀宇</v>
          </cell>
          <cell r="F385" t="str">
            <v>廖凯</v>
          </cell>
          <cell r="G385"/>
          <cell r="H385"/>
          <cell r="I385" t="str">
            <v>孙超</v>
          </cell>
          <cell r="J385" t="str">
            <v>熊诗琪</v>
          </cell>
        </row>
        <row r="386">
          <cell r="C386" t="str">
            <v>缘怀-果宝特攻队</v>
          </cell>
          <cell r="D386" t="str">
            <v>朱毅</v>
          </cell>
          <cell r="E386" t="str">
            <v>王业</v>
          </cell>
          <cell r="F386" t="str">
            <v>汪志成</v>
          </cell>
          <cell r="G386"/>
          <cell r="H386"/>
          <cell r="I386" t="str">
            <v>李雅卓</v>
          </cell>
          <cell r="J386" t="str">
            <v>郭振海</v>
          </cell>
        </row>
        <row r="387">
          <cell r="C387" t="str">
            <v>奇迈问鼎队</v>
          </cell>
          <cell r="D387" t="str">
            <v>高伟坪</v>
          </cell>
          <cell r="E387" t="str">
            <v>阙树斌</v>
          </cell>
          <cell r="F387" t="str">
            <v>潘光俭</v>
          </cell>
          <cell r="G387"/>
          <cell r="H387"/>
          <cell r="I387" t="str">
            <v>王悦新</v>
          </cell>
          <cell r="J387" t="str">
            <v>卢玮</v>
          </cell>
        </row>
        <row r="388">
          <cell r="C388" t="str">
            <v>奇迈后浪队</v>
          </cell>
          <cell r="D388" t="str">
            <v>陈仕杰</v>
          </cell>
          <cell r="E388" t="str">
            <v>李志恺</v>
          </cell>
          <cell r="F388" t="str">
            <v>张宇涛</v>
          </cell>
          <cell r="G388"/>
          <cell r="H388"/>
          <cell r="I388" t="str">
            <v>王悦新</v>
          </cell>
          <cell r="J388" t="str">
            <v>卢玮</v>
          </cell>
        </row>
        <row r="389">
          <cell r="C389" t="str">
            <v>完全能行队</v>
          </cell>
          <cell r="D389" t="str">
            <v>赖炳锋</v>
          </cell>
          <cell r="E389" t="str">
            <v>上官文浩</v>
          </cell>
          <cell r="F389" t="str">
            <v>张致涵</v>
          </cell>
          <cell r="G389"/>
          <cell r="H389"/>
          <cell r="I389" t="str">
            <v>王悦新</v>
          </cell>
          <cell r="J389" t="str">
            <v>卢玮</v>
          </cell>
        </row>
        <row r="390">
          <cell r="C390" t="str">
            <v>奇迈礼逸队</v>
          </cell>
          <cell r="D390" t="str">
            <v>李荣文</v>
          </cell>
          <cell r="E390" t="str">
            <v>那熠</v>
          </cell>
          <cell r="F390" t="str">
            <v>蔡舒婷</v>
          </cell>
          <cell r="G390" t="str">
            <v>黄恺圣</v>
          </cell>
          <cell r="H390" t="str">
            <v>黄英杰</v>
          </cell>
          <cell r="I390" t="str">
            <v>王悦新</v>
          </cell>
          <cell r="J390" t="str">
            <v>林俊</v>
          </cell>
        </row>
        <row r="391">
          <cell r="C391" t="str">
            <v>低压气旋</v>
          </cell>
          <cell r="D391" t="str">
            <v>吴智宇</v>
          </cell>
          <cell r="E391" t="str">
            <v>陈毅莹</v>
          </cell>
          <cell r="F391" t="str">
            <v>叶涵</v>
          </cell>
          <cell r="G391"/>
          <cell r="H391"/>
          <cell r="I391" t="str">
            <v>施勇猛</v>
          </cell>
          <cell r="J391" t="str">
            <v>杨明杰</v>
          </cell>
        </row>
        <row r="392">
          <cell r="C392" t="str">
            <v>一刀999</v>
          </cell>
          <cell r="D392" t="str">
            <v>朱欣宇</v>
          </cell>
          <cell r="E392" t="str">
            <v>陈佳音</v>
          </cell>
          <cell r="F392" t="str">
            <v>张玉丹</v>
          </cell>
          <cell r="G392"/>
          <cell r="H392"/>
          <cell r="I392" t="str">
            <v>宫立达</v>
          </cell>
          <cell r="J392" t="str">
            <v>何其明</v>
          </cell>
        </row>
        <row r="393">
          <cell r="C393" t="str">
            <v>聚星</v>
          </cell>
          <cell r="D393" t="str">
            <v>陆添浩</v>
          </cell>
          <cell r="E393" t="str">
            <v>游勇滨</v>
          </cell>
          <cell r="F393" t="str">
            <v>陈思毓</v>
          </cell>
          <cell r="G393"/>
          <cell r="H393"/>
          <cell r="I393" t="str">
            <v>朱诗泉</v>
          </cell>
          <cell r="J393" t="str">
            <v>康全杰</v>
          </cell>
        </row>
        <row r="394">
          <cell r="C394" t="str">
            <v>长屿</v>
          </cell>
          <cell r="D394" t="str">
            <v>廖锦贤</v>
          </cell>
          <cell r="E394" t="str">
            <v>施皇儀</v>
          </cell>
          <cell r="F394" t="str">
            <v>林文浩</v>
          </cell>
          <cell r="G394"/>
          <cell r="H394"/>
          <cell r="I394" t="str">
            <v>康全杰</v>
          </cell>
          <cell r="J394" t="str">
            <v>朱诗泉</v>
          </cell>
        </row>
        <row r="395">
          <cell r="C395" t="str">
            <v>小兵德队</v>
          </cell>
          <cell r="D395" t="str">
            <v>朱恩晓</v>
          </cell>
          <cell r="E395" t="str">
            <v>杨雪冰</v>
          </cell>
          <cell r="F395" t="str">
            <v>张继德</v>
          </cell>
          <cell r="G395"/>
          <cell r="H395"/>
          <cell r="I395" t="str">
            <v>许艳萍</v>
          </cell>
          <cell r="J395" t="str">
            <v>王辉</v>
          </cell>
        </row>
        <row r="396">
          <cell r="C396" t="str">
            <v>传沅队</v>
          </cell>
          <cell r="D396" t="str">
            <v>艾仁杰</v>
          </cell>
          <cell r="E396" t="str">
            <v>郑传沅</v>
          </cell>
          <cell r="F396" t="str">
            <v>郭丰源</v>
          </cell>
          <cell r="G396"/>
          <cell r="H396"/>
          <cell r="I396" t="str">
            <v>刘丽媗</v>
          </cell>
          <cell r="J396" t="str">
            <v>宋建华</v>
          </cell>
        </row>
        <row r="397">
          <cell r="C397" t="str">
            <v>甘文崔</v>
          </cell>
          <cell r="D397" t="str">
            <v>戴宇涵</v>
          </cell>
          <cell r="E397" t="str">
            <v>叶鹏翔</v>
          </cell>
          <cell r="F397" t="str">
            <v>张榕城</v>
          </cell>
          <cell r="G397"/>
          <cell r="H397"/>
          <cell r="I397" t="str">
            <v>喻飞</v>
          </cell>
          <cell r="J397" t="str">
            <v>吴泓润</v>
          </cell>
        </row>
        <row r="398">
          <cell r="C398" t="str">
            <v>小蛋队</v>
          </cell>
          <cell r="D398" t="str">
            <v>翁炳煌</v>
          </cell>
          <cell r="E398" t="str">
            <v>袁霖伟</v>
          </cell>
          <cell r="F398" t="str">
            <v>郭文滨</v>
          </cell>
          <cell r="G398" t="str">
            <v>曾艳萍</v>
          </cell>
          <cell r="H398" t="str">
            <v>郑宇</v>
          </cell>
          <cell r="I398" t="str">
            <v>王辉</v>
          </cell>
          <cell r="J398" t="str">
            <v>许艳萍</v>
          </cell>
        </row>
        <row r="399">
          <cell r="C399" t="str">
            <v>雁城电磁1队</v>
          </cell>
          <cell r="D399" t="str">
            <v>丁妮婕</v>
          </cell>
          <cell r="E399" t="str">
            <v>袁超</v>
          </cell>
          <cell r="F399" t="str">
            <v>彭俊禹</v>
          </cell>
          <cell r="G399"/>
          <cell r="H399"/>
          <cell r="I399" t="str">
            <v>刘冲</v>
          </cell>
          <cell r="J399" t="str">
            <v>贾星蓓</v>
          </cell>
        </row>
        <row r="400">
          <cell r="C400" t="str">
            <v>雁城独轮组</v>
          </cell>
          <cell r="D400" t="str">
            <v>刘志胜</v>
          </cell>
          <cell r="E400" t="str">
            <v>曾建铭</v>
          </cell>
          <cell r="F400" t="str">
            <v>黄广</v>
          </cell>
          <cell r="G400"/>
          <cell r="H400"/>
          <cell r="I400" t="str">
            <v>谢富强</v>
          </cell>
          <cell r="J400" t="str">
            <v>李兰君</v>
          </cell>
        </row>
        <row r="401">
          <cell r="C401" t="str">
            <v>雁城负压镜头二队</v>
          </cell>
          <cell r="D401" t="str">
            <v>张瑶</v>
          </cell>
          <cell r="E401" t="str">
            <v>宋岳强</v>
          </cell>
          <cell r="F401" t="str">
            <v>杨杰</v>
          </cell>
          <cell r="G401"/>
          <cell r="H401"/>
          <cell r="I401" t="str">
            <v>李军红</v>
          </cell>
          <cell r="J401" t="str">
            <v>曾铁军</v>
          </cell>
        </row>
        <row r="402">
          <cell r="C402" t="str">
            <v>雁城镜头一队</v>
          </cell>
          <cell r="D402" t="str">
            <v>陈康杰</v>
          </cell>
          <cell r="E402" t="str">
            <v>吴昊</v>
          </cell>
          <cell r="F402" t="str">
            <v>胡田越</v>
          </cell>
          <cell r="G402"/>
          <cell r="H402"/>
          <cell r="I402" t="str">
            <v>谢富强</v>
          </cell>
          <cell r="J402" t="str">
            <v>崔贵平</v>
          </cell>
        </row>
        <row r="403">
          <cell r="C403" t="str">
            <v>雁城完全模型一组</v>
          </cell>
          <cell r="D403" t="str">
            <v>曾宇锐</v>
          </cell>
          <cell r="E403" t="str">
            <v>陈鎏宇</v>
          </cell>
          <cell r="F403" t="str">
            <v>徐信哲</v>
          </cell>
          <cell r="G403" t="str">
            <v>梁高云</v>
          </cell>
          <cell r="H403" t="str">
            <v>缪宇康</v>
          </cell>
          <cell r="I403" t="str">
            <v>洪镇南</v>
          </cell>
          <cell r="J403" t="str">
            <v>王超</v>
          </cell>
        </row>
        <row r="404">
          <cell r="C404" t="str">
            <v>911队</v>
          </cell>
          <cell r="D404" t="str">
            <v>何永俊</v>
          </cell>
          <cell r="E404" t="str">
            <v>蒋伟豪</v>
          </cell>
          <cell r="F404" t="str">
            <v>周思敏</v>
          </cell>
          <cell r="G404"/>
          <cell r="H404"/>
          <cell r="I404" t="str">
            <v>谢富强</v>
          </cell>
          <cell r="J404" t="str">
            <v>吴荣燕</v>
          </cell>
        </row>
        <row r="405">
          <cell r="C405" t="str">
            <v>雁城气垫船一队</v>
          </cell>
          <cell r="D405" t="str">
            <v>黄茗</v>
          </cell>
          <cell r="E405" t="str">
            <v>何启玉</v>
          </cell>
          <cell r="F405" t="str">
            <v>杨依能</v>
          </cell>
          <cell r="G405"/>
          <cell r="H405"/>
          <cell r="I405" t="str">
            <v>刘华</v>
          </cell>
          <cell r="J405" t="str">
            <v>王超</v>
          </cell>
        </row>
        <row r="406">
          <cell r="C406" t="str">
            <v>雁城视觉1队</v>
          </cell>
          <cell r="D406" t="str">
            <v>陈昌昊</v>
          </cell>
          <cell r="E406" t="str">
            <v>唐立锋</v>
          </cell>
          <cell r="F406" t="str">
            <v>邓耀涛</v>
          </cell>
          <cell r="G406" t="str">
            <v>林泽</v>
          </cell>
          <cell r="H406" t="str">
            <v>丁延平</v>
          </cell>
          <cell r="I406" t="str">
            <v>谢富强</v>
          </cell>
          <cell r="J406" t="str">
            <v>刘冲</v>
          </cell>
        </row>
        <row r="407">
          <cell r="C407" t="str">
            <v>在学习</v>
          </cell>
          <cell r="D407" t="str">
            <v>赵瀚森</v>
          </cell>
          <cell r="E407" t="str">
            <v>石梦琦</v>
          </cell>
          <cell r="F407" t="str">
            <v>徐东炎</v>
          </cell>
          <cell r="G407"/>
          <cell r="H407"/>
          <cell r="I407" t="str">
            <v>谢富强</v>
          </cell>
          <cell r="J407" t="str">
            <v>贾星蓓</v>
          </cell>
        </row>
        <row r="408">
          <cell r="C408" t="str">
            <v>雁城独轮组二队</v>
          </cell>
          <cell r="D408" t="str">
            <v>齐三峰</v>
          </cell>
          <cell r="E408" t="str">
            <v>王程远</v>
          </cell>
          <cell r="F408" t="str">
            <v>周文杰</v>
          </cell>
          <cell r="G408"/>
          <cell r="H408"/>
          <cell r="I408" t="str">
            <v>齐三峰</v>
          </cell>
          <cell r="J408"/>
        </row>
        <row r="409">
          <cell r="C409" t="str">
            <v>雁城视觉2队</v>
          </cell>
          <cell r="D409" t="str">
            <v>欧振之</v>
          </cell>
          <cell r="E409" t="str">
            <v>黄俊宁</v>
          </cell>
          <cell r="F409" t="str">
            <v>戴磊</v>
          </cell>
          <cell r="G409" t="str">
            <v>陈玉娇</v>
          </cell>
          <cell r="H409" t="str">
            <v>吴川</v>
          </cell>
          <cell r="I409" t="str">
            <v>齐三峰</v>
          </cell>
          <cell r="J409"/>
        </row>
        <row r="410">
          <cell r="C410" t="str">
            <v>辣椒炒肉队</v>
          </cell>
          <cell r="D410" t="str">
            <v>石嘉轩</v>
          </cell>
          <cell r="E410" t="str">
            <v>肖温晃</v>
          </cell>
          <cell r="F410" t="str">
            <v>刘冬连</v>
          </cell>
          <cell r="G410"/>
          <cell r="H410"/>
          <cell r="I410" t="str">
            <v>宁志刚</v>
          </cell>
          <cell r="J410"/>
        </row>
        <row r="411">
          <cell r="C411" t="str">
            <v>电击小子</v>
          </cell>
          <cell r="D411" t="str">
            <v>潘贞钰</v>
          </cell>
          <cell r="E411" t="str">
            <v>谢逸夫</v>
          </cell>
          <cell r="F411" t="str">
            <v>谢贤聪</v>
          </cell>
          <cell r="G411"/>
          <cell r="H411"/>
          <cell r="I411" t="str">
            <v>张荣海</v>
          </cell>
          <cell r="J411" t="str">
            <v>张翠</v>
          </cell>
        </row>
        <row r="412">
          <cell r="C412" t="str">
            <v>南理清补凉</v>
          </cell>
          <cell r="D412" t="str">
            <v>李思蓉</v>
          </cell>
          <cell r="E412" t="str">
            <v>吕敏萍</v>
          </cell>
          <cell r="F412" t="str">
            <v>李杰阳</v>
          </cell>
          <cell r="G412"/>
          <cell r="H412"/>
          <cell r="I412" t="str">
            <v>张荣海</v>
          </cell>
          <cell r="J412" t="str">
            <v>闫世伟</v>
          </cell>
        </row>
        <row r="413">
          <cell r="C413" t="str">
            <v>海蜇</v>
          </cell>
          <cell r="D413" t="str">
            <v>陈帅杰</v>
          </cell>
          <cell r="E413" t="str">
            <v>曾繁一</v>
          </cell>
          <cell r="F413" t="str">
            <v>黎先鹏</v>
          </cell>
          <cell r="G413"/>
          <cell r="H413"/>
          <cell r="I413" t="str">
            <v>张翠</v>
          </cell>
          <cell r="J413" t="str">
            <v>张荣海</v>
          </cell>
        </row>
        <row r="414">
          <cell r="C414" t="str">
            <v>奇思妙想队</v>
          </cell>
          <cell r="D414" t="str">
            <v>曾浩宇</v>
          </cell>
          <cell r="E414" t="str">
            <v>覃圣养</v>
          </cell>
          <cell r="F414" t="str">
            <v>张涛</v>
          </cell>
          <cell r="G414"/>
          <cell r="H414"/>
          <cell r="I414" t="str">
            <v>张荣海</v>
          </cell>
          <cell r="J414" t="str">
            <v>张翠</v>
          </cell>
        </row>
        <row r="415">
          <cell r="C415" t="str">
            <v>夜幕覆盖龙亭路</v>
          </cell>
          <cell r="D415" t="str">
            <v>韦江铖</v>
          </cell>
          <cell r="E415" t="str">
            <v>黄江斌</v>
          </cell>
          <cell r="F415" t="str">
            <v>樊志金</v>
          </cell>
          <cell r="G415"/>
          <cell r="H415"/>
          <cell r="I415" t="str">
            <v>汪小威</v>
          </cell>
          <cell r="J415" t="str">
            <v>吴子勇</v>
          </cell>
        </row>
        <row r="416">
          <cell r="C416" t="str">
            <v>不孤湖的双双</v>
          </cell>
          <cell r="D416" t="str">
            <v>李顺吉</v>
          </cell>
          <cell r="E416" t="str">
            <v>卢颖</v>
          </cell>
          <cell r="F416" t="str">
            <v>李翰龙</v>
          </cell>
          <cell r="G416"/>
          <cell r="H416"/>
          <cell r="I416" t="str">
            <v>韦壹</v>
          </cell>
          <cell r="J416" t="str">
            <v>林绪东</v>
          </cell>
        </row>
        <row r="417">
          <cell r="C417" t="str">
            <v>不孤湖的鲨</v>
          </cell>
          <cell r="D417" t="str">
            <v>杜昌焱</v>
          </cell>
          <cell r="E417" t="str">
            <v>王广明</v>
          </cell>
          <cell r="F417" t="str">
            <v>胡肇龙</v>
          </cell>
          <cell r="G417"/>
          <cell r="H417"/>
          <cell r="I417" t="str">
            <v>陈建球</v>
          </cell>
          <cell r="J417" t="str">
            <v>邓海涛</v>
          </cell>
        </row>
        <row r="418">
          <cell r="C418" t="str">
            <v>不孤湖的青蛙</v>
          </cell>
          <cell r="D418" t="str">
            <v>汪新霖</v>
          </cell>
          <cell r="E418" t="str">
            <v>冯承志</v>
          </cell>
          <cell r="F418" t="str">
            <v>牟科羽</v>
          </cell>
          <cell r="G418" t="str">
            <v>李皓</v>
          </cell>
          <cell r="H418" t="str">
            <v>江贤宁</v>
          </cell>
          <cell r="I418" t="str">
            <v>邝田锋</v>
          </cell>
          <cell r="J418" t="str">
            <v>龚击</v>
          </cell>
        </row>
        <row r="419">
          <cell r="C419" t="str">
            <v>整点薯条队</v>
          </cell>
          <cell r="D419" t="str">
            <v>李艺磊</v>
          </cell>
          <cell r="E419" t="str">
            <v>陈夕</v>
          </cell>
          <cell r="F419" t="str">
            <v>许培祥</v>
          </cell>
          <cell r="G419"/>
          <cell r="H419"/>
          <cell r="I419" t="str">
            <v>陈玮</v>
          </cell>
          <cell r="J419" t="str">
            <v>陈世恩</v>
          </cell>
        </row>
        <row r="420">
          <cell r="C420" t="str">
            <v>白色风车队</v>
          </cell>
          <cell r="D420" t="str">
            <v>黄佳景</v>
          </cell>
          <cell r="E420" t="str">
            <v>王玮</v>
          </cell>
          <cell r="F420" t="str">
            <v>陈甫轩</v>
          </cell>
          <cell r="G420"/>
          <cell r="H420"/>
          <cell r="I420" t="str">
            <v>陈玮</v>
          </cell>
          <cell r="J420" t="str">
            <v>谢雅佳</v>
          </cell>
        </row>
        <row r="421">
          <cell r="C421" t="str">
            <v>多加香菜</v>
          </cell>
          <cell r="D421" t="str">
            <v>张伟兴</v>
          </cell>
          <cell r="E421" t="str">
            <v>林景钊</v>
          </cell>
          <cell r="F421"/>
          <cell r="G421"/>
          <cell r="H421"/>
          <cell r="I421" t="str">
            <v>陈刚</v>
          </cell>
          <cell r="J421" t="str">
            <v>武蕾</v>
          </cell>
        </row>
        <row r="422">
          <cell r="C422" t="str">
            <v>野猪佩奇</v>
          </cell>
          <cell r="D422" t="str">
            <v>郑嘉</v>
          </cell>
          <cell r="E422" t="str">
            <v>田旭艳</v>
          </cell>
          <cell r="F422" t="str">
            <v>陈金升</v>
          </cell>
          <cell r="G422"/>
          <cell r="H422"/>
          <cell r="I422" t="str">
            <v>陈刚</v>
          </cell>
          <cell r="J422" t="str">
            <v>武蕾</v>
          </cell>
        </row>
        <row r="423">
          <cell r="C423" t="str">
            <v>荆东街派对</v>
          </cell>
          <cell r="D423" t="str">
            <v>杨文昊</v>
          </cell>
          <cell r="E423" t="str">
            <v>林小芸</v>
          </cell>
          <cell r="F423" t="str">
            <v>罗胜</v>
          </cell>
          <cell r="G423"/>
          <cell r="H423"/>
          <cell r="I423" t="str">
            <v>陈刚</v>
          </cell>
          <cell r="J423" t="str">
            <v>武蕾</v>
          </cell>
        </row>
        <row r="424">
          <cell r="C424" t="str">
            <v>南强至知</v>
          </cell>
          <cell r="D424" t="str">
            <v>丁晖阳</v>
          </cell>
          <cell r="E424" t="str">
            <v>陈骏鑫</v>
          </cell>
          <cell r="F424" t="str">
            <v>李茵</v>
          </cell>
          <cell r="G424"/>
          <cell r="H424"/>
          <cell r="I424" t="str">
            <v>岑志龙</v>
          </cell>
          <cell r="J424" t="str">
            <v>邵桂芳</v>
          </cell>
        </row>
        <row r="425">
          <cell r="C425" t="str">
            <v>南强至遐</v>
          </cell>
          <cell r="D425" t="str">
            <v>林奕衡</v>
          </cell>
          <cell r="E425" t="str">
            <v>刘恺</v>
          </cell>
          <cell r="F425" t="str">
            <v>唐福东</v>
          </cell>
          <cell r="G425"/>
          <cell r="H425"/>
          <cell r="I425" t="str">
            <v>黄永龙</v>
          </cell>
          <cell r="J425" t="str">
            <v>孙衡华</v>
          </cell>
        </row>
        <row r="426">
          <cell r="C426" t="str">
            <v>南强至鹭</v>
          </cell>
          <cell r="D426" t="str">
            <v>方智凡</v>
          </cell>
          <cell r="E426" t="str">
            <v>柯婷</v>
          </cell>
          <cell r="F426" t="str">
            <v>金敬欣</v>
          </cell>
          <cell r="G426"/>
          <cell r="H426"/>
          <cell r="I426" t="str">
            <v>李继芳</v>
          </cell>
          <cell r="J426"/>
        </row>
        <row r="427">
          <cell r="C427" t="str">
            <v>南强至远</v>
          </cell>
          <cell r="D427" t="str">
            <v>唐子恒</v>
          </cell>
          <cell r="E427" t="str">
            <v>陈少宇</v>
          </cell>
          <cell r="F427" t="str">
            <v>王成昊</v>
          </cell>
          <cell r="G427"/>
          <cell r="H427"/>
          <cell r="I427" t="str">
            <v>罗锦才</v>
          </cell>
          <cell r="J427"/>
        </row>
        <row r="428">
          <cell r="C428" t="str">
            <v>南强至理</v>
          </cell>
          <cell r="D428" t="str">
            <v>苏达钊</v>
          </cell>
          <cell r="E428" t="str">
            <v>黄节豪</v>
          </cell>
          <cell r="F428" t="str">
            <v>闫柄浩</v>
          </cell>
          <cell r="G428" t="str">
            <v>曾世晗</v>
          </cell>
          <cell r="H428" t="str">
            <v>顾玉婷</v>
          </cell>
          <cell r="I428" t="str">
            <v>罗锦才</v>
          </cell>
          <cell r="J428" t="str">
            <v>朱义豪</v>
          </cell>
        </row>
        <row r="429">
          <cell r="C429" t="str">
            <v>南强至本</v>
          </cell>
          <cell r="D429" t="str">
            <v>雷贵东</v>
          </cell>
          <cell r="E429" t="str">
            <v>黄景润</v>
          </cell>
          <cell r="F429" t="str">
            <v>倪潇昂</v>
          </cell>
          <cell r="G429"/>
          <cell r="H429"/>
          <cell r="I429" t="str">
            <v>陆金龙</v>
          </cell>
          <cell r="J429" t="str">
            <v>罗锦才</v>
          </cell>
        </row>
        <row r="430">
          <cell r="C430" t="str">
            <v>南强至烁</v>
          </cell>
          <cell r="D430" t="str">
            <v>李思思</v>
          </cell>
          <cell r="E430" t="str">
            <v>孙欣怡</v>
          </cell>
          <cell r="F430" t="str">
            <v>叶庄兴</v>
          </cell>
          <cell r="G430"/>
          <cell r="H430"/>
          <cell r="I430" t="str">
            <v>王德鑫</v>
          </cell>
          <cell r="J430" t="str">
            <v>胡天林</v>
          </cell>
        </row>
        <row r="431">
          <cell r="C431" t="str">
            <v>南强至尚</v>
          </cell>
          <cell r="D431" t="str">
            <v>胡红辉</v>
          </cell>
          <cell r="E431" t="str">
            <v>周琛卜</v>
          </cell>
          <cell r="F431" t="str">
            <v>龚硕</v>
          </cell>
          <cell r="G431" t="str">
            <v>杨运豪</v>
          </cell>
          <cell r="H431" t="str">
            <v>谷星</v>
          </cell>
          <cell r="I431" t="str">
            <v>黄永龙</v>
          </cell>
          <cell r="J431" t="str">
            <v>田俊欣</v>
          </cell>
        </row>
        <row r="432">
          <cell r="C432" t="str">
            <v>南强至善</v>
          </cell>
          <cell r="D432" t="str">
            <v>冯舒铖</v>
          </cell>
          <cell r="E432" t="str">
            <v>黎文慧</v>
          </cell>
          <cell r="F432" t="str">
            <v>王子强</v>
          </cell>
          <cell r="G432"/>
          <cell r="H432"/>
          <cell r="I432" t="str">
            <v>罗锦才</v>
          </cell>
          <cell r="J432" t="str">
            <v>邓樱熙</v>
          </cell>
        </row>
        <row r="433">
          <cell r="C433" t="str">
            <v>南鸿逐风</v>
          </cell>
          <cell r="D433" t="str">
            <v>蔡锦文</v>
          </cell>
          <cell r="E433" t="str">
            <v>郑惟杭</v>
          </cell>
          <cell r="F433" t="str">
            <v>张世诚</v>
          </cell>
          <cell r="G433"/>
          <cell r="H433"/>
          <cell r="I433" t="str">
            <v>刘萍</v>
          </cell>
          <cell r="J433" t="str">
            <v>康恺</v>
          </cell>
        </row>
        <row r="434">
          <cell r="C434" t="str">
            <v>南鸿睡务局</v>
          </cell>
          <cell r="D434" t="str">
            <v>李玟玟</v>
          </cell>
          <cell r="E434" t="str">
            <v>吴文杰</v>
          </cell>
          <cell r="F434" t="str">
            <v>董斌</v>
          </cell>
          <cell r="G434"/>
          <cell r="H434"/>
          <cell r="I434" t="str">
            <v>刘萍</v>
          </cell>
          <cell r="J434" t="str">
            <v>吴天宝</v>
          </cell>
        </row>
        <row r="435">
          <cell r="C435" t="str">
            <v>南鸿落絮</v>
          </cell>
          <cell r="D435" t="str">
            <v>邱立恒</v>
          </cell>
          <cell r="E435" t="str">
            <v>卢星宇</v>
          </cell>
          <cell r="F435" t="str">
            <v>施皓天</v>
          </cell>
          <cell r="G435"/>
          <cell r="H435"/>
          <cell r="I435" t="str">
            <v>刘萍</v>
          </cell>
          <cell r="J435" t="str">
            <v>吴天宝</v>
          </cell>
        </row>
        <row r="436">
          <cell r="C436" t="str">
            <v>南鸿无路由心痒痒队</v>
          </cell>
          <cell r="D436" t="str">
            <v>陆毅</v>
          </cell>
          <cell r="E436" t="str">
            <v>由诚</v>
          </cell>
          <cell r="F436" t="str">
            <v>杨孜萱</v>
          </cell>
          <cell r="G436" t="str">
            <v>张嘉阳</v>
          </cell>
          <cell r="H436" t="str">
            <v>吴尊豪</v>
          </cell>
          <cell r="I436" t="str">
            <v>刘萍</v>
          </cell>
          <cell r="J436" t="str">
            <v>吴天宝</v>
          </cell>
        </row>
        <row r="437">
          <cell r="C437" t="str">
            <v>南鸿辛地机械</v>
          </cell>
          <cell r="D437" t="str">
            <v>王铮</v>
          </cell>
          <cell r="E437" t="str">
            <v>宋涵哲</v>
          </cell>
          <cell r="F437" t="str">
            <v>孙溥琪</v>
          </cell>
          <cell r="G437"/>
          <cell r="H437"/>
          <cell r="I437" t="str">
            <v>刘萍</v>
          </cell>
          <cell r="J437" t="str">
            <v>康恺</v>
          </cell>
        </row>
        <row r="438">
          <cell r="C438" t="str">
            <v>南鸿北翥</v>
          </cell>
          <cell r="D438" t="str">
            <v>袁东林</v>
          </cell>
          <cell r="E438" t="str">
            <v>黄雨杰</v>
          </cell>
          <cell r="F438" t="str">
            <v>周瑜珊</v>
          </cell>
          <cell r="G438"/>
          <cell r="H438"/>
          <cell r="I438" t="str">
            <v>刘萍</v>
          </cell>
          <cell r="J438" t="str">
            <v>康恺</v>
          </cell>
        </row>
        <row r="439">
          <cell r="C439" t="str">
            <v>南鸿征途</v>
          </cell>
          <cell r="D439" t="str">
            <v>李华凯</v>
          </cell>
          <cell r="E439" t="str">
            <v>蔡王鲲</v>
          </cell>
          <cell r="F439" t="str">
            <v>孙诗尧</v>
          </cell>
          <cell r="G439" t="str">
            <v>高欣蕾</v>
          </cell>
          <cell r="H439" t="str">
            <v>曾梓涵</v>
          </cell>
          <cell r="I439" t="str">
            <v>刘萍</v>
          </cell>
          <cell r="J439" t="str">
            <v>康恺</v>
          </cell>
        </row>
        <row r="440">
          <cell r="C440" t="str">
            <v>南鸿越野</v>
          </cell>
          <cell r="D440" t="str">
            <v>朱天民</v>
          </cell>
          <cell r="E440" t="str">
            <v>郭鑫</v>
          </cell>
          <cell r="F440" t="str">
            <v>徐翌翔</v>
          </cell>
          <cell r="G440"/>
          <cell r="H440"/>
          <cell r="I440" t="str">
            <v>刘萍</v>
          </cell>
          <cell r="J440" t="str">
            <v>吴天宝</v>
          </cell>
        </row>
        <row r="441">
          <cell r="C441" t="str">
            <v>氮化镓</v>
          </cell>
          <cell r="D441" t="str">
            <v>丘皓齐</v>
          </cell>
          <cell r="E441" t="str">
            <v>魏东煌</v>
          </cell>
          <cell r="F441" t="str">
            <v>郑佳宜</v>
          </cell>
          <cell r="G441"/>
          <cell r="H441"/>
          <cell r="I441" t="str">
            <v>温玄</v>
          </cell>
          <cell r="J441" t="str">
            <v>田欣莹</v>
          </cell>
        </row>
        <row r="442">
          <cell r="C442" t="str">
            <v>北辰山独轮组</v>
          </cell>
          <cell r="D442" t="str">
            <v>沈应龙</v>
          </cell>
          <cell r="E442" t="str">
            <v>罗燚</v>
          </cell>
          <cell r="F442" t="str">
            <v>宋颖超</v>
          </cell>
          <cell r="G442"/>
          <cell r="H442"/>
          <cell r="I442" t="str">
            <v>邵伟明</v>
          </cell>
          <cell r="J442" t="str">
            <v>周承仙</v>
          </cell>
        </row>
        <row r="443">
          <cell r="C443" t="str">
            <v>北辰山镜头一队</v>
          </cell>
          <cell r="D443" t="str">
            <v>苏丽欣</v>
          </cell>
          <cell r="E443" t="str">
            <v>杨崇炜</v>
          </cell>
          <cell r="F443" t="str">
            <v>李柯良</v>
          </cell>
          <cell r="G443"/>
          <cell r="H443"/>
          <cell r="I443" t="str">
            <v>卓志强</v>
          </cell>
          <cell r="J443" t="str">
            <v>周承仙</v>
          </cell>
        </row>
        <row r="444">
          <cell r="C444" t="str">
            <v>北辰山镜头二队</v>
          </cell>
          <cell r="D444" t="str">
            <v>芦炳煌</v>
          </cell>
          <cell r="E444" t="str">
            <v>俞承鑫</v>
          </cell>
          <cell r="F444" t="str">
            <v>郑林鹏</v>
          </cell>
          <cell r="G444"/>
          <cell r="H444"/>
          <cell r="I444" t="str">
            <v>陈鹏</v>
          </cell>
          <cell r="J444" t="str">
            <v>周承仙</v>
          </cell>
        </row>
        <row r="445">
          <cell r="C445" t="str">
            <v>北辰山越野老兵20天二战CCD</v>
          </cell>
          <cell r="D445" t="str">
            <v>苏怡鹏</v>
          </cell>
          <cell r="E445" t="str">
            <v>任涛</v>
          </cell>
          <cell r="F445"/>
          <cell r="G445"/>
          <cell r="H445"/>
          <cell r="I445" t="str">
            <v>周承仙</v>
          </cell>
          <cell r="J445" t="str">
            <v>林倩闽</v>
          </cell>
        </row>
        <row r="446">
          <cell r="C446" t="str">
            <v>与时铸梦</v>
          </cell>
          <cell r="D446" t="str">
            <v>何伟民</v>
          </cell>
          <cell r="E446" t="str">
            <v>游榕啸</v>
          </cell>
          <cell r="F446" t="str">
            <v>王润翔</v>
          </cell>
          <cell r="G446" t="str">
            <v>罗彬</v>
          </cell>
          <cell r="H446"/>
          <cell r="I446" t="str">
            <v>周薇</v>
          </cell>
          <cell r="J446" t="str">
            <v>周承仙</v>
          </cell>
        </row>
        <row r="447">
          <cell r="C447" t="str">
            <v>北辰山摩托队</v>
          </cell>
          <cell r="D447" t="str">
            <v>王晓雯</v>
          </cell>
          <cell r="E447" t="str">
            <v>张钇豪</v>
          </cell>
          <cell r="F447" t="str">
            <v>林意</v>
          </cell>
          <cell r="G447"/>
          <cell r="H447"/>
          <cell r="I447" t="str">
            <v>李平凡</v>
          </cell>
          <cell r="J447" t="str">
            <v>周承仙</v>
          </cell>
        </row>
        <row r="448">
          <cell r="C448" t="str">
            <v>北辰山气垫一队</v>
          </cell>
          <cell r="D448" t="str">
            <v>邹英祺</v>
          </cell>
          <cell r="E448" t="str">
            <v>曾一鸣</v>
          </cell>
          <cell r="F448" t="str">
            <v>蒋众霖</v>
          </cell>
          <cell r="G448"/>
          <cell r="H448"/>
          <cell r="I448" t="str">
            <v>林倩闽</v>
          </cell>
          <cell r="J448" t="str">
            <v>周承仙</v>
          </cell>
        </row>
        <row r="449">
          <cell r="C449" t="str">
            <v>北辰山视觉队</v>
          </cell>
          <cell r="D449" t="str">
            <v>李生岚</v>
          </cell>
          <cell r="E449" t="str">
            <v>郑晨昕</v>
          </cell>
          <cell r="F449" t="str">
            <v>冯涛</v>
          </cell>
          <cell r="G449" t="str">
            <v>李林龙</v>
          </cell>
          <cell r="H449"/>
          <cell r="I449" t="str">
            <v>仲训杲</v>
          </cell>
          <cell r="J449" t="str">
            <v>周承仙</v>
          </cell>
        </row>
        <row r="450">
          <cell r="C450" t="str">
            <v>北辰山信飚队</v>
          </cell>
          <cell r="D450" t="str">
            <v>符泽灼</v>
          </cell>
          <cell r="E450" t="str">
            <v>陆相亨</v>
          </cell>
          <cell r="F450" t="str">
            <v>吕宜芳</v>
          </cell>
          <cell r="G450"/>
          <cell r="H450"/>
          <cell r="I450" t="str">
            <v>郑运鸿</v>
          </cell>
          <cell r="J450" t="str">
            <v>周承仙</v>
          </cell>
        </row>
        <row r="451">
          <cell r="C451" t="str">
            <v>STU_NEO</v>
          </cell>
          <cell r="D451" t="str">
            <v>温赋祥</v>
          </cell>
          <cell r="E451" t="str">
            <v>张东财</v>
          </cell>
          <cell r="F451" t="str">
            <v>张亚婷</v>
          </cell>
          <cell r="G451"/>
          <cell r="H451"/>
          <cell r="I451" t="str">
            <v>徐春莺</v>
          </cell>
          <cell r="J451" t="str">
            <v>张桂珊</v>
          </cell>
        </row>
        <row r="452">
          <cell r="C452" t="str">
            <v>布灵瑞羽一队</v>
          </cell>
          <cell r="D452" t="str">
            <v>陈锐铭</v>
          </cell>
          <cell r="E452" t="str">
            <v>黄悦蓁</v>
          </cell>
          <cell r="F452" t="str">
            <v>林泉声</v>
          </cell>
          <cell r="G452"/>
          <cell r="H452"/>
          <cell r="I452" t="str">
            <v>谢向生</v>
          </cell>
          <cell r="J452" t="str">
            <v>吕秀品</v>
          </cell>
        </row>
        <row r="453">
          <cell r="C453" t="str">
            <v>金凤一队</v>
          </cell>
          <cell r="D453" t="str">
            <v>王千丁</v>
          </cell>
          <cell r="E453" t="str">
            <v>吕友阳</v>
          </cell>
          <cell r="F453" t="str">
            <v>陈尊佳</v>
          </cell>
          <cell r="G453"/>
          <cell r="H453"/>
          <cell r="I453" t="str">
            <v>吕秀品</v>
          </cell>
          <cell r="J453" t="str">
            <v>谢向生</v>
          </cell>
        </row>
        <row r="454">
          <cell r="C454" t="str">
            <v>飞飞鱼</v>
          </cell>
          <cell r="D454" t="str">
            <v>陈锦澳</v>
          </cell>
          <cell r="E454" t="str">
            <v>朱香溪</v>
          </cell>
          <cell r="F454" t="str">
            <v>姚罗然</v>
          </cell>
          <cell r="G454"/>
          <cell r="H454"/>
          <cell r="I454" t="str">
            <v>吕秀品</v>
          </cell>
          <cell r="J454" t="str">
            <v>谢向生</v>
          </cell>
        </row>
        <row r="455">
          <cell r="C455" t="str">
            <v>韶华-三驴蹦子</v>
          </cell>
          <cell r="D455" t="str">
            <v>宋美莹</v>
          </cell>
          <cell r="E455" t="str">
            <v>李小薇</v>
          </cell>
          <cell r="F455" t="str">
            <v>陈春江</v>
          </cell>
          <cell r="G455"/>
          <cell r="H455"/>
          <cell r="I455" t="str">
            <v>曹鹏</v>
          </cell>
          <cell r="J455" t="str">
            <v>张小芳</v>
          </cell>
        </row>
        <row r="456">
          <cell r="C456" t="str">
            <v>韶华-火轮</v>
          </cell>
          <cell r="D456" t="str">
            <v>陈梓锋</v>
          </cell>
          <cell r="E456" t="str">
            <v>林裕森</v>
          </cell>
          <cell r="F456" t="str">
            <v>黄庆烽</v>
          </cell>
          <cell r="G456"/>
          <cell r="H456"/>
          <cell r="I456" t="str">
            <v>韩竺秦</v>
          </cell>
          <cell r="J456" t="str">
            <v>曹鹏</v>
          </cell>
        </row>
        <row r="457">
          <cell r="C457" t="str">
            <v>韶华-逐梦</v>
          </cell>
          <cell r="D457" t="str">
            <v>陈泽凯</v>
          </cell>
          <cell r="E457" t="str">
            <v>罗盛帆</v>
          </cell>
          <cell r="F457" t="str">
            <v>李杰健</v>
          </cell>
          <cell r="G457"/>
          <cell r="H457"/>
          <cell r="I457" t="str">
            <v>曹鹏</v>
          </cell>
          <cell r="J457" t="str">
            <v>韩竺秦</v>
          </cell>
        </row>
        <row r="458">
          <cell r="C458" t="str">
            <v>完全不模型</v>
          </cell>
          <cell r="D458" t="str">
            <v>王谱淳</v>
          </cell>
          <cell r="E458" t="str">
            <v>江懿恒</v>
          </cell>
          <cell r="F458" t="str">
            <v>李颖聪</v>
          </cell>
          <cell r="G458" t="str">
            <v>黄昊</v>
          </cell>
          <cell r="H458" t="str">
            <v>林新颖</v>
          </cell>
          <cell r="I458" t="str">
            <v>韩竺秦</v>
          </cell>
          <cell r="J458" t="str">
            <v>李锦</v>
          </cell>
        </row>
        <row r="459">
          <cell r="C459" t="str">
            <v>韶华-小摩</v>
          </cell>
          <cell r="D459" t="str">
            <v>林武铉</v>
          </cell>
          <cell r="E459" t="str">
            <v>张东杰</v>
          </cell>
          <cell r="F459" t="str">
            <v>张锦辉</v>
          </cell>
          <cell r="G459"/>
          <cell r="H459"/>
          <cell r="I459" t="str">
            <v>韩竺秦</v>
          </cell>
          <cell r="J459" t="str">
            <v>曹鹏</v>
          </cell>
        </row>
        <row r="460">
          <cell r="C460" t="str">
            <v>韶华-安康</v>
          </cell>
          <cell r="D460" t="str">
            <v>黄志权</v>
          </cell>
          <cell r="E460" t="str">
            <v>庄贵翔</v>
          </cell>
          <cell r="F460" t="str">
            <v>赖奕曦</v>
          </cell>
          <cell r="G460"/>
          <cell r="H460"/>
          <cell r="I460" t="str">
            <v>曹鹏</v>
          </cell>
          <cell r="J460" t="str">
            <v>龙迎春</v>
          </cell>
        </row>
        <row r="461">
          <cell r="C461" t="str">
            <v>韶华-杨戬</v>
          </cell>
          <cell r="D461" t="str">
            <v>周培焕</v>
          </cell>
          <cell r="E461" t="str">
            <v>吴润东</v>
          </cell>
          <cell r="F461" t="str">
            <v>黄征</v>
          </cell>
          <cell r="G461" t="str">
            <v>杨承鑫</v>
          </cell>
          <cell r="H461" t="str">
            <v>陈伟天</v>
          </cell>
          <cell r="I461" t="str">
            <v>曹鹏</v>
          </cell>
          <cell r="J461" t="str">
            <v>朱熔熔</v>
          </cell>
        </row>
        <row r="462">
          <cell r="C462" t="str">
            <v>韶华--音波侠</v>
          </cell>
          <cell r="D462" t="str">
            <v>林锦源</v>
          </cell>
          <cell r="E462" t="str">
            <v>蓝天隆</v>
          </cell>
          <cell r="F462" t="str">
            <v>周子杰</v>
          </cell>
          <cell r="G462"/>
          <cell r="H462"/>
          <cell r="I462" t="str">
            <v>曹鹏</v>
          </cell>
          <cell r="J462" t="str">
            <v>韩竺秦</v>
          </cell>
        </row>
        <row r="463">
          <cell r="C463" t="str">
            <v>上分队</v>
          </cell>
          <cell r="D463" t="str">
            <v>林泓劭</v>
          </cell>
          <cell r="E463" t="str">
            <v>何梓江</v>
          </cell>
          <cell r="F463"/>
          <cell r="G463"/>
          <cell r="H463"/>
          <cell r="I463" t="str">
            <v>余得贵</v>
          </cell>
          <cell r="J463" t="str">
            <v>白小山</v>
          </cell>
        </row>
        <row r="464">
          <cell r="C464" t="str">
            <v>星铁糕手</v>
          </cell>
          <cell r="D464" t="str">
            <v>陈孝宗</v>
          </cell>
          <cell r="E464" t="str">
            <v>吴周泰</v>
          </cell>
          <cell r="F464" t="str">
            <v>许捷成</v>
          </cell>
          <cell r="G464"/>
          <cell r="H464"/>
          <cell r="I464" t="str">
            <v>余得贵</v>
          </cell>
          <cell r="J464" t="str">
            <v>白小山</v>
          </cell>
        </row>
        <row r="465">
          <cell r="C465" t="str">
            <v>跑跑卡丁车</v>
          </cell>
          <cell r="D465" t="str">
            <v>马坚洪</v>
          </cell>
          <cell r="E465" t="str">
            <v>马俊杰</v>
          </cell>
          <cell r="F465" t="str">
            <v>马凯生</v>
          </cell>
          <cell r="G465"/>
          <cell r="H465"/>
          <cell r="I465" t="str">
            <v>余得贵</v>
          </cell>
          <cell r="J465" t="str">
            <v>白小山</v>
          </cell>
        </row>
        <row r="466">
          <cell r="C466" t="str">
            <v>小破车队</v>
          </cell>
          <cell r="D466" t="str">
            <v>梁永康</v>
          </cell>
          <cell r="E466" t="str">
            <v>鲁翔宇</v>
          </cell>
          <cell r="F466"/>
          <cell r="G466"/>
          <cell r="H466"/>
          <cell r="I466" t="str">
            <v>余得贵</v>
          </cell>
          <cell r="J466" t="str">
            <v>白小山</v>
          </cell>
        </row>
        <row r="467">
          <cell r="C467" t="str">
            <v>尼古丁真</v>
          </cell>
          <cell r="D467" t="str">
            <v>王华燊</v>
          </cell>
          <cell r="E467" t="str">
            <v>谢家豪</v>
          </cell>
          <cell r="F467" t="str">
            <v>林佳伟</v>
          </cell>
          <cell r="G467"/>
          <cell r="H467"/>
          <cell r="I467" t="str">
            <v>王璟</v>
          </cell>
          <cell r="J467" t="str">
            <v>张凯</v>
          </cell>
        </row>
        <row r="468">
          <cell r="C468" t="str">
            <v>疾运畅羽</v>
          </cell>
          <cell r="D468" t="str">
            <v>周晓婷</v>
          </cell>
          <cell r="E468" t="str">
            <v>吴丙苧</v>
          </cell>
          <cell r="F468" t="str">
            <v>张露莹</v>
          </cell>
          <cell r="G468"/>
          <cell r="H468"/>
          <cell r="I468" t="str">
            <v>王璟</v>
          </cell>
          <cell r="J468" t="str">
            <v>朱小春</v>
          </cell>
        </row>
        <row r="469">
          <cell r="C469" t="str">
            <v>小猫老弟</v>
          </cell>
          <cell r="D469" t="str">
            <v>陈嘉骏</v>
          </cell>
          <cell r="E469" t="str">
            <v>吴丽勤</v>
          </cell>
          <cell r="F469" t="str">
            <v>黄志濠</v>
          </cell>
          <cell r="G469"/>
          <cell r="H469"/>
          <cell r="I469" t="str">
            <v>黄梦圆</v>
          </cell>
          <cell r="J469" t="str">
            <v>张亚琛</v>
          </cell>
        </row>
        <row r="470">
          <cell r="C470" t="str">
            <v>RT1021之开元</v>
          </cell>
          <cell r="D470" t="str">
            <v>刘荣杰</v>
          </cell>
          <cell r="E470" t="str">
            <v>刘童</v>
          </cell>
          <cell r="F470" t="str">
            <v>李佳乐</v>
          </cell>
          <cell r="G470"/>
          <cell r="H470"/>
          <cell r="I470" t="str">
            <v>范文慧</v>
          </cell>
          <cell r="J470" t="str">
            <v>黄梦圆</v>
          </cell>
        </row>
        <row r="471">
          <cell r="C471" t="str">
            <v>梦想驰骋队</v>
          </cell>
          <cell r="D471" t="str">
            <v>章焯雄</v>
          </cell>
          <cell r="E471" t="str">
            <v>刘林烁</v>
          </cell>
          <cell r="F471" t="str">
            <v>郭立宏</v>
          </cell>
          <cell r="G471" t="str">
            <v>黄子毅</v>
          </cell>
          <cell r="H471" t="str">
            <v>林泽玲</v>
          </cell>
          <cell r="I471" t="str">
            <v>范文慧</v>
          </cell>
          <cell r="J471" t="str">
            <v>张凯</v>
          </cell>
        </row>
        <row r="472">
          <cell r="C472" t="str">
            <v>耐摔王</v>
          </cell>
          <cell r="D472" t="str">
            <v>赵泽锋</v>
          </cell>
          <cell r="E472" t="str">
            <v>杨东邦</v>
          </cell>
          <cell r="F472" t="str">
            <v>张林燊</v>
          </cell>
          <cell r="G472"/>
          <cell r="H472"/>
          <cell r="I472" t="str">
            <v>宋鹤然</v>
          </cell>
          <cell r="J472" t="str">
            <v>王璟</v>
          </cell>
        </row>
        <row r="473">
          <cell r="C473" t="str">
            <v>瑞麟</v>
          </cell>
          <cell r="D473" t="str">
            <v>王志驹</v>
          </cell>
          <cell r="E473" t="str">
            <v>张泽烽</v>
          </cell>
          <cell r="F473" t="str">
            <v>黄梓彬</v>
          </cell>
          <cell r="G473" t="str">
            <v>曾家棋</v>
          </cell>
          <cell r="H473" t="str">
            <v>杨焕涛</v>
          </cell>
          <cell r="I473" t="str">
            <v>曾超群</v>
          </cell>
          <cell r="J473" t="str">
            <v>韩承伟</v>
          </cell>
        </row>
        <row r="474">
          <cell r="C474" t="str">
            <v>深爱智造队</v>
          </cell>
          <cell r="D474" t="str">
            <v>彭荣坡</v>
          </cell>
          <cell r="E474" t="str">
            <v>曾天艺</v>
          </cell>
          <cell r="F474" t="str">
            <v>黄文志</v>
          </cell>
          <cell r="G474"/>
          <cell r="H474"/>
          <cell r="I474" t="str">
            <v>林艳艳</v>
          </cell>
          <cell r="J474"/>
        </row>
        <row r="475">
          <cell r="C475" t="str">
            <v>二十四号officer</v>
          </cell>
          <cell r="D475" t="str">
            <v>李蕾</v>
          </cell>
          <cell r="E475" t="str">
            <v>胡文亮</v>
          </cell>
          <cell r="F475" t="str">
            <v>林伟滨</v>
          </cell>
          <cell r="G475"/>
          <cell r="H475"/>
          <cell r="I475" t="str">
            <v>黄梦圆</v>
          </cell>
          <cell r="J475" t="str">
            <v>朱小春</v>
          </cell>
        </row>
        <row r="476">
          <cell r="C476" t="str">
            <v>恭喜发财</v>
          </cell>
          <cell r="D476" t="str">
            <v>梁志皋</v>
          </cell>
          <cell r="E476" t="str">
            <v>杨亦洋</v>
          </cell>
          <cell r="F476" t="str">
            <v>谢锐豪</v>
          </cell>
          <cell r="G476"/>
          <cell r="H476"/>
          <cell r="I476" t="str">
            <v>宋鹤然</v>
          </cell>
          <cell r="J476" t="str">
            <v>赵建峰</v>
          </cell>
        </row>
        <row r="477">
          <cell r="C477" t="str">
            <v>不知道叫什么队</v>
          </cell>
          <cell r="D477" t="str">
            <v>薛慧敏</v>
          </cell>
          <cell r="E477" t="str">
            <v>黄玥滢</v>
          </cell>
          <cell r="F477" t="str">
            <v>简嘉辉</v>
          </cell>
          <cell r="G477"/>
          <cell r="H477"/>
          <cell r="I477" t="str">
            <v>龙佳乐</v>
          </cell>
          <cell r="J477" t="str">
            <v>林倩晴</v>
          </cell>
        </row>
        <row r="478">
          <cell r="C478" t="str">
            <v>五菱宏光2024传奇</v>
          </cell>
          <cell r="D478" t="str">
            <v>刘企翔</v>
          </cell>
          <cell r="E478" t="str">
            <v>李子晋</v>
          </cell>
          <cell r="F478" t="str">
            <v>罗程</v>
          </cell>
          <cell r="G478"/>
          <cell r="H478"/>
          <cell r="I478" t="str">
            <v>张建民</v>
          </cell>
          <cell r="J478" t="str">
            <v>林凤英</v>
          </cell>
        </row>
        <row r="479">
          <cell r="C479" t="str">
            <v>天沙二队</v>
          </cell>
          <cell r="D479" t="str">
            <v>孙龙</v>
          </cell>
          <cell r="E479" t="str">
            <v>李康权</v>
          </cell>
          <cell r="F479" t="str">
            <v>巫天华</v>
          </cell>
          <cell r="G479" t="str">
            <v>李佳蓬</v>
          </cell>
          <cell r="H479" t="str">
            <v>李福健</v>
          </cell>
          <cell r="I479" t="str">
            <v>张建民</v>
          </cell>
          <cell r="J479" t="str">
            <v>邓辅秦</v>
          </cell>
        </row>
        <row r="480">
          <cell r="C480" t="str">
            <v>果讲</v>
          </cell>
          <cell r="D480" t="str">
            <v>黄诗杰</v>
          </cell>
          <cell r="E480" t="str">
            <v>杨秀云</v>
          </cell>
          <cell r="F480" t="str">
            <v>梁程景</v>
          </cell>
          <cell r="G480"/>
          <cell r="H480"/>
          <cell r="I480" t="str">
            <v>龙佳乐</v>
          </cell>
          <cell r="J480" t="str">
            <v>李烨</v>
          </cell>
        </row>
        <row r="481">
          <cell r="C481" t="str">
            <v>PWM队</v>
          </cell>
          <cell r="D481" t="str">
            <v>马灿阳</v>
          </cell>
          <cell r="E481" t="str">
            <v>韦基睿</v>
          </cell>
          <cell r="F481" t="str">
            <v>彭金凤</v>
          </cell>
          <cell r="G481"/>
          <cell r="H481"/>
          <cell r="I481" t="str">
            <v>龙佳乐</v>
          </cell>
          <cell r="J481" t="str">
            <v>邓立</v>
          </cell>
        </row>
        <row r="482">
          <cell r="C482" t="str">
            <v>燎原队</v>
          </cell>
          <cell r="D482" t="str">
            <v>梁伟朗</v>
          </cell>
          <cell r="E482" t="str">
            <v>刘雯婷</v>
          </cell>
          <cell r="F482" t="str">
            <v>赖豪杰</v>
          </cell>
          <cell r="G482"/>
          <cell r="H482"/>
          <cell r="I482" t="str">
            <v>张建民</v>
          </cell>
          <cell r="J482" t="str">
            <v>黄辉</v>
          </cell>
        </row>
        <row r="483">
          <cell r="C483" t="str">
            <v>智能之光队</v>
          </cell>
          <cell r="D483" t="str">
            <v>肖颖航</v>
          </cell>
          <cell r="E483" t="str">
            <v>谭栋栋</v>
          </cell>
          <cell r="F483" t="str">
            <v>金柱</v>
          </cell>
          <cell r="G483"/>
          <cell r="H483"/>
          <cell r="I483" t="str">
            <v>杨雪健</v>
          </cell>
          <cell r="J483" t="str">
            <v>贺照云</v>
          </cell>
        </row>
        <row r="484">
          <cell r="C484" t="str">
            <v>孤独的根号三</v>
          </cell>
          <cell r="D484" t="str">
            <v>徐明阳</v>
          </cell>
          <cell r="E484" t="str">
            <v>张勇俊</v>
          </cell>
          <cell r="F484" t="str">
            <v>贺成阳</v>
          </cell>
          <cell r="G484"/>
          <cell r="H484"/>
          <cell r="I484" t="str">
            <v>杨雪健·</v>
          </cell>
          <cell r="J484" t="str">
            <v>刘逢刚</v>
          </cell>
        </row>
        <row r="485">
          <cell r="C485" t="str">
            <v>三个和尚没水喝</v>
          </cell>
          <cell r="D485" t="str">
            <v>肖琪</v>
          </cell>
          <cell r="E485" t="str">
            <v>孙书文</v>
          </cell>
          <cell r="F485" t="str">
            <v>尹创奇</v>
          </cell>
          <cell r="G485"/>
          <cell r="H485"/>
          <cell r="I485" t="str">
            <v>杨雪健</v>
          </cell>
          <cell r="J485" t="str">
            <v>贺照云</v>
          </cell>
        </row>
        <row r="486">
          <cell r="C486" t="str">
            <v>轮创小组</v>
          </cell>
          <cell r="D486" t="str">
            <v>祝加辉</v>
          </cell>
          <cell r="E486" t="str">
            <v>任成成</v>
          </cell>
          <cell r="F486" t="str">
            <v>祝加辉</v>
          </cell>
          <cell r="G486"/>
          <cell r="H486"/>
          <cell r="I486" t="str">
            <v>蒋汪萍</v>
          </cell>
          <cell r="J486"/>
        </row>
        <row r="487">
          <cell r="C487" t="str">
            <v>飞驰人生队</v>
          </cell>
          <cell r="D487" t="str">
            <v>郭培坤</v>
          </cell>
          <cell r="E487" t="str">
            <v>望慧思</v>
          </cell>
          <cell r="F487" t="str">
            <v>黄弈政</v>
          </cell>
          <cell r="G487"/>
          <cell r="H487"/>
          <cell r="I487" t="str">
            <v>蒋汪萍</v>
          </cell>
          <cell r="J487" t="str">
            <v>李文</v>
          </cell>
        </row>
        <row r="488">
          <cell r="C488" t="str">
            <v>珞珈少年不会遇到三轮学姐</v>
          </cell>
          <cell r="D488" t="str">
            <v>吴林翰</v>
          </cell>
          <cell r="E488" t="str">
            <v>赵子豪</v>
          </cell>
          <cell r="F488" t="str">
            <v>徐宏伟</v>
          </cell>
          <cell r="G488"/>
          <cell r="H488"/>
          <cell r="I488" t="str">
            <v>张荣</v>
          </cell>
          <cell r="J488" t="str">
            <v>杨飞</v>
          </cell>
        </row>
        <row r="489">
          <cell r="C489" t="str">
            <v>嘉木鸟</v>
          </cell>
          <cell r="D489" t="str">
            <v>许绍鹏</v>
          </cell>
          <cell r="E489" t="str">
            <v>郭沈嘉</v>
          </cell>
          <cell r="F489" t="str">
            <v>白羽桐</v>
          </cell>
          <cell r="G489"/>
          <cell r="H489"/>
          <cell r="I489" t="str">
            <v>杨飞</v>
          </cell>
          <cell r="J489" t="str">
            <v>专祥涛</v>
          </cell>
        </row>
        <row r="490">
          <cell r="C490" t="str">
            <v>珞珈-Tank</v>
          </cell>
          <cell r="D490" t="str">
            <v>曹聪为</v>
          </cell>
          <cell r="E490" t="str">
            <v>叶顺</v>
          </cell>
          <cell r="F490" t="str">
            <v>张子怡</v>
          </cell>
          <cell r="G490"/>
          <cell r="H490"/>
          <cell r="I490" t="str">
            <v>张荣</v>
          </cell>
          <cell r="J490" t="str">
            <v>专祥涛</v>
          </cell>
        </row>
        <row r="491">
          <cell r="C491" t="str">
            <v>珞珈-sight</v>
          </cell>
          <cell r="D491" t="str">
            <v>丁鲲皓</v>
          </cell>
          <cell r="E491" t="str">
            <v>赵志成</v>
          </cell>
          <cell r="F491" t="str">
            <v>黄丽鑫</v>
          </cell>
          <cell r="G491" t="str">
            <v>杨同舟</v>
          </cell>
          <cell r="H491" t="str">
            <v>杨扬</v>
          </cell>
          <cell r="I491" t="str">
            <v>专祥涛</v>
          </cell>
          <cell r="J491" t="str">
            <v>张荣</v>
          </cell>
        </row>
        <row r="492">
          <cell r="C492" t="str">
            <v>珞珈-小白摩托</v>
          </cell>
          <cell r="D492" t="str">
            <v>张四龙</v>
          </cell>
          <cell r="E492" t="str">
            <v>曾杰</v>
          </cell>
          <cell r="F492" t="str">
            <v>屠燕</v>
          </cell>
          <cell r="G492"/>
          <cell r="H492"/>
          <cell r="I492" t="str">
            <v>杨飞</v>
          </cell>
          <cell r="J492" t="str">
            <v>张荣</v>
          </cell>
        </row>
        <row r="493">
          <cell r="C493" t="str">
            <v>珞珈-TpS</v>
          </cell>
          <cell r="D493" t="str">
            <v>刘文浩</v>
          </cell>
          <cell r="E493" t="str">
            <v>仇海鸿</v>
          </cell>
          <cell r="F493" t="str">
            <v>米佳琪</v>
          </cell>
          <cell r="G493"/>
          <cell r="H493"/>
          <cell r="I493" t="str">
            <v>杨飞</v>
          </cell>
          <cell r="J493" t="str">
            <v>张荣</v>
          </cell>
        </row>
        <row r="494">
          <cell r="C494" t="str">
            <v>珞珈Badboys</v>
          </cell>
          <cell r="D494" t="str">
            <v>吴鹏远</v>
          </cell>
          <cell r="E494" t="str">
            <v>赵翔飞</v>
          </cell>
          <cell r="F494" t="str">
            <v>石嘉豪</v>
          </cell>
          <cell r="G494" t="str">
            <v>张琰磊</v>
          </cell>
          <cell r="H494" t="str">
            <v>牛雨恒</v>
          </cell>
          <cell r="I494" t="str">
            <v>专祥涛</v>
          </cell>
          <cell r="J494" t="str">
            <v>杨飞</v>
          </cell>
        </row>
        <row r="495">
          <cell r="C495" t="str">
            <v>珞珈Hurricane</v>
          </cell>
          <cell r="D495" t="str">
            <v>王雅飞</v>
          </cell>
          <cell r="E495" t="str">
            <v>杨天亮</v>
          </cell>
          <cell r="F495" t="str">
            <v>刘宏富</v>
          </cell>
          <cell r="G495"/>
          <cell r="H495"/>
          <cell r="I495" t="str">
            <v>专祥涛</v>
          </cell>
          <cell r="J495" t="str">
            <v>张荣</v>
          </cell>
        </row>
        <row r="496">
          <cell r="C496" t="str">
            <v>家人们谁懂队</v>
          </cell>
          <cell r="D496" t="str">
            <v>陈佳佳</v>
          </cell>
          <cell r="E496" t="str">
            <v>陈富军</v>
          </cell>
          <cell r="F496" t="str">
            <v>殷世豪</v>
          </cell>
          <cell r="G496"/>
          <cell r="H496"/>
          <cell r="I496" t="str">
            <v>陈旭辉</v>
          </cell>
          <cell r="J496" t="str">
            <v>梁晶</v>
          </cell>
        </row>
        <row r="497">
          <cell r="C497" t="str">
            <v>摇太阳</v>
          </cell>
          <cell r="D497" t="str">
            <v>罗威</v>
          </cell>
          <cell r="E497" t="str">
            <v>邵子锐</v>
          </cell>
          <cell r="F497" t="str">
            <v>夏闻俊</v>
          </cell>
          <cell r="G497"/>
          <cell r="H497"/>
          <cell r="I497" t="str">
            <v>刘文琮</v>
          </cell>
          <cell r="J497" t="str">
            <v>余烈</v>
          </cell>
        </row>
        <row r="498">
          <cell r="C498" t="str">
            <v>玛卡巴卡</v>
          </cell>
          <cell r="D498" t="str">
            <v>张梓晗</v>
          </cell>
          <cell r="E498" t="str">
            <v>阳东星</v>
          </cell>
          <cell r="F498" t="str">
            <v>鲁文杰</v>
          </cell>
          <cell r="G498"/>
          <cell r="H498"/>
          <cell r="I498" t="str">
            <v>余烈</v>
          </cell>
          <cell r="J498" t="str">
            <v>刘文琮</v>
          </cell>
        </row>
        <row r="499">
          <cell r="C499" t="str">
            <v>纺大最速的传说</v>
          </cell>
          <cell r="D499" t="str">
            <v>吕润民</v>
          </cell>
          <cell r="E499" t="str">
            <v>韩青阳</v>
          </cell>
          <cell r="F499" t="str">
            <v>孙中华</v>
          </cell>
          <cell r="G499"/>
          <cell r="H499"/>
          <cell r="I499" t="str">
            <v>陈旭辉</v>
          </cell>
          <cell r="J499"/>
        </row>
        <row r="500">
          <cell r="C500" t="str">
            <v>AITC</v>
          </cell>
          <cell r="D500" t="str">
            <v>田岑</v>
          </cell>
          <cell r="E500" t="str">
            <v>杨成希</v>
          </cell>
          <cell r="F500" t="str">
            <v>张波</v>
          </cell>
          <cell r="G500"/>
          <cell r="H500"/>
          <cell r="I500" t="str">
            <v>陈旭辉</v>
          </cell>
          <cell r="J500"/>
        </row>
        <row r="501">
          <cell r="C501" t="str">
            <v>我是一个好孩子</v>
          </cell>
          <cell r="D501" t="str">
            <v>余可汗</v>
          </cell>
          <cell r="E501" t="str">
            <v>樊子航</v>
          </cell>
          <cell r="F501" t="str">
            <v>谢子昂</v>
          </cell>
          <cell r="G501"/>
          <cell r="H501"/>
          <cell r="I501" t="str">
            <v>刘文琮</v>
          </cell>
          <cell r="J501" t="str">
            <v>余烈</v>
          </cell>
        </row>
        <row r="502">
          <cell r="C502" t="str">
            <v>我今年五岁了</v>
          </cell>
          <cell r="D502" t="str">
            <v>曹智超</v>
          </cell>
          <cell r="E502" t="str">
            <v>曹曼</v>
          </cell>
          <cell r="F502" t="str">
            <v>屈仲飞</v>
          </cell>
          <cell r="G502" t="str">
            <v>袁宏宇</v>
          </cell>
          <cell r="H502" t="str">
            <v>罗文哲</v>
          </cell>
          <cell r="I502" t="str">
            <v>余烈</v>
          </cell>
          <cell r="J502" t="str">
            <v>刘文琮</v>
          </cell>
        </row>
        <row r="503">
          <cell r="C503" t="str">
            <v>对对队</v>
          </cell>
          <cell r="D503" t="str">
            <v>魏月轩</v>
          </cell>
          <cell r="E503" t="str">
            <v>刘明乔</v>
          </cell>
          <cell r="F503" t="str">
            <v>张彦稀</v>
          </cell>
          <cell r="G503"/>
          <cell r="H503"/>
          <cell r="I503" t="str">
            <v>刘文琮</v>
          </cell>
          <cell r="J503" t="str">
            <v>陶桓齐</v>
          </cell>
        </row>
        <row r="504">
          <cell r="C504" t="str">
            <v>风云独轮舟-LMW</v>
          </cell>
          <cell r="D504" t="str">
            <v>王金亮</v>
          </cell>
          <cell r="E504" t="str">
            <v>马希</v>
          </cell>
          <cell r="F504" t="str">
            <v>李琰俏</v>
          </cell>
          <cell r="G504"/>
          <cell r="H504"/>
          <cell r="I504" t="str">
            <v>余烈</v>
          </cell>
          <cell r="J504" t="str">
            <v>陶桓齐</v>
          </cell>
        </row>
        <row r="505">
          <cell r="C505" t="str">
            <v>四个轮子不着地</v>
          </cell>
          <cell r="D505" t="str">
            <v>陈绍鹏</v>
          </cell>
          <cell r="E505" t="str">
            <v>王雨</v>
          </cell>
          <cell r="F505" t="str">
            <v>闫俊颖</v>
          </cell>
          <cell r="G505"/>
          <cell r="H505"/>
          <cell r="I505" t="str">
            <v>刘文琮</v>
          </cell>
          <cell r="J505" t="str">
            <v>陶桓齐</v>
          </cell>
        </row>
        <row r="506">
          <cell r="C506" t="str">
            <v>真情可贵</v>
          </cell>
          <cell r="D506" t="str">
            <v>朱云航</v>
          </cell>
          <cell r="E506" t="str">
            <v>屈子豪</v>
          </cell>
          <cell r="F506" t="str">
            <v>叶盛廷</v>
          </cell>
          <cell r="G506"/>
          <cell r="H506"/>
          <cell r="I506" t="str">
            <v>刘文琮</v>
          </cell>
          <cell r="J506" t="str">
            <v>陶桓齐</v>
          </cell>
        </row>
        <row r="507">
          <cell r="C507" t="str">
            <v>什么罐头我说</v>
          </cell>
          <cell r="D507" t="str">
            <v>张智成</v>
          </cell>
          <cell r="E507" t="str">
            <v>黄思熠</v>
          </cell>
          <cell r="F507" t="str">
            <v>雷靖航</v>
          </cell>
          <cell r="G507"/>
          <cell r="H507"/>
          <cell r="I507" t="str">
            <v>余烈</v>
          </cell>
          <cell r="J507" t="str">
            <v>陶桓齐</v>
          </cell>
        </row>
        <row r="508">
          <cell r="C508" t="str">
            <v>奇迹行者队</v>
          </cell>
          <cell r="D508" t="str">
            <v>刘柏宏</v>
          </cell>
          <cell r="E508" t="str">
            <v>马东辉</v>
          </cell>
          <cell r="F508" t="str">
            <v>彭伟强</v>
          </cell>
          <cell r="G508"/>
          <cell r="H508"/>
          <cell r="I508" t="str">
            <v>苏文静</v>
          </cell>
          <cell r="J508" t="str">
            <v>朱琥</v>
          </cell>
        </row>
        <row r="509">
          <cell r="C509" t="str">
            <v>菲律宾跳水队</v>
          </cell>
          <cell r="D509" t="str">
            <v>林宇航</v>
          </cell>
          <cell r="E509" t="str">
            <v>张志锋</v>
          </cell>
          <cell r="F509" t="str">
            <v>吕俊志</v>
          </cell>
          <cell r="G509"/>
          <cell r="H509"/>
          <cell r="I509" t="str">
            <v>苏文静</v>
          </cell>
          <cell r="J509" t="str">
            <v>朱琥</v>
          </cell>
        </row>
        <row r="510">
          <cell r="C510" t="str">
            <v>班尼冒险团</v>
          </cell>
          <cell r="D510" t="str">
            <v>符策文</v>
          </cell>
          <cell r="E510" t="str">
            <v>李若锋</v>
          </cell>
          <cell r="F510" t="str">
            <v>龚志颖</v>
          </cell>
          <cell r="G510" t="str">
            <v>蔡博毅</v>
          </cell>
          <cell r="H510" t="str">
            <v>孙文杰</v>
          </cell>
          <cell r="I510" t="str">
            <v>苏文静</v>
          </cell>
          <cell r="J510" t="str">
            <v>朱琥</v>
          </cell>
        </row>
        <row r="511">
          <cell r="C511" t="str">
            <v>三只虾头蝻</v>
          </cell>
          <cell r="D511" t="str">
            <v>叶领</v>
          </cell>
          <cell r="E511" t="str">
            <v>胡满</v>
          </cell>
          <cell r="F511" t="str">
            <v>李昌煜</v>
          </cell>
          <cell r="G511"/>
          <cell r="H511"/>
          <cell r="I511" t="str">
            <v>尤洋</v>
          </cell>
          <cell r="J511" t="str">
            <v>刘璐玲</v>
          </cell>
        </row>
        <row r="512">
          <cell r="C512" t="str">
            <v>兄弟你好香啊</v>
          </cell>
          <cell r="D512" t="str">
            <v>万俊杰</v>
          </cell>
          <cell r="E512" t="str">
            <v>王家维</v>
          </cell>
          <cell r="F512" t="str">
            <v>郭志强</v>
          </cell>
          <cell r="G512"/>
          <cell r="H512"/>
          <cell r="I512" t="str">
            <v>李艳红</v>
          </cell>
          <cell r="J512" t="str">
            <v>尤洋</v>
          </cell>
        </row>
        <row r="513">
          <cell r="C513" t="str">
            <v>公主请和老灯组队</v>
          </cell>
          <cell r="D513" t="str">
            <v>杜思颖</v>
          </cell>
          <cell r="E513" t="str">
            <v>黄宇靖</v>
          </cell>
          <cell r="F513" t="str">
            <v>胡枫桦</v>
          </cell>
          <cell r="G513"/>
          <cell r="H513"/>
          <cell r="I513" t="str">
            <v>尤洋</v>
          </cell>
          <cell r="J513" t="str">
            <v>李艳红</v>
          </cell>
        </row>
        <row r="514">
          <cell r="C514" t="str">
            <v>无视风险继续安装</v>
          </cell>
          <cell r="D514" t="str">
            <v>陈毅坤</v>
          </cell>
          <cell r="E514" t="str">
            <v>陈钢</v>
          </cell>
          <cell r="F514" t="str">
            <v>邓翔</v>
          </cell>
          <cell r="G514"/>
          <cell r="H514"/>
          <cell r="I514" t="str">
            <v>李艳红</v>
          </cell>
          <cell r="J514" t="str">
            <v>陈里</v>
          </cell>
        </row>
        <row r="515">
          <cell r="C515" t="str">
            <v>爱看美女</v>
          </cell>
          <cell r="D515" t="str">
            <v>魏忠民</v>
          </cell>
          <cell r="E515" t="str">
            <v>吕宗泽</v>
          </cell>
          <cell r="F515" t="str">
            <v>陈人可</v>
          </cell>
          <cell r="G515"/>
          <cell r="H515"/>
          <cell r="I515" t="str">
            <v>刘璐玲</v>
          </cell>
          <cell r="J515" t="str">
            <v>尤洋</v>
          </cell>
        </row>
        <row r="516">
          <cell r="C516" t="str">
            <v>你真是饿了</v>
          </cell>
          <cell r="D516" t="str">
            <v>胡文飞</v>
          </cell>
          <cell r="E516" t="str">
            <v>杨澳</v>
          </cell>
          <cell r="F516" t="str">
            <v>覃文林</v>
          </cell>
          <cell r="G516"/>
          <cell r="H516"/>
          <cell r="I516" t="str">
            <v>尤洋</v>
          </cell>
          <cell r="J516" t="str">
            <v>刘璐玲</v>
          </cell>
        </row>
        <row r="517">
          <cell r="C517" t="str">
            <v>雄志于飞</v>
          </cell>
          <cell r="D517" t="str">
            <v>黄超</v>
          </cell>
          <cell r="E517" t="str">
            <v>黄磊</v>
          </cell>
          <cell r="F517" t="str">
            <v>唐冬阳</v>
          </cell>
          <cell r="G517"/>
          <cell r="H517"/>
          <cell r="I517" t="str">
            <v>曾鹤琼</v>
          </cell>
          <cell r="J517" t="str">
            <v>薛莲</v>
          </cell>
        </row>
        <row r="518">
          <cell r="C518" t="str">
            <v>日晞</v>
          </cell>
          <cell r="D518" t="str">
            <v>张泽睿</v>
          </cell>
          <cell r="E518" t="str">
            <v>周宽</v>
          </cell>
          <cell r="F518" t="str">
            <v>郭乾聪</v>
          </cell>
          <cell r="G518"/>
          <cell r="H518"/>
          <cell r="I518" t="str">
            <v>薛莲</v>
          </cell>
          <cell r="J518" t="str">
            <v>梅立坤</v>
          </cell>
        </row>
        <row r="519">
          <cell r="C519" t="str">
            <v>屹源队</v>
          </cell>
          <cell r="D519" t="str">
            <v>胡星宏</v>
          </cell>
          <cell r="E519" t="str">
            <v>雷森阳</v>
          </cell>
          <cell r="F519" t="str">
            <v>邸允宁</v>
          </cell>
          <cell r="G519"/>
          <cell r="H519"/>
          <cell r="I519" t="str">
            <v>曾鹤琼</v>
          </cell>
          <cell r="J519" t="str">
            <v>尹静</v>
          </cell>
        </row>
        <row r="520">
          <cell r="C520" t="str">
            <v>HWH</v>
          </cell>
          <cell r="D520" t="str">
            <v>王锦龙</v>
          </cell>
          <cell r="E520" t="str">
            <v>霍艺</v>
          </cell>
          <cell r="F520" t="str">
            <v>黄诗虎</v>
          </cell>
          <cell r="G520"/>
          <cell r="H520"/>
          <cell r="I520" t="str">
            <v>梅立坤</v>
          </cell>
          <cell r="J520" t="str">
            <v>曾鹤琼</v>
          </cell>
        </row>
        <row r="521">
          <cell r="C521" t="str">
            <v>天翊队</v>
          </cell>
          <cell r="D521" t="str">
            <v>刘超</v>
          </cell>
          <cell r="E521" t="str">
            <v>康永祯</v>
          </cell>
          <cell r="F521" t="str">
            <v>苏琪</v>
          </cell>
          <cell r="G521"/>
          <cell r="H521"/>
          <cell r="I521" t="str">
            <v>李媛</v>
          </cell>
          <cell r="J521" t="str">
            <v>王建美</v>
          </cell>
        </row>
        <row r="522">
          <cell r="C522" t="str">
            <v>云涌队</v>
          </cell>
          <cell r="D522" t="str">
            <v>刘力荣</v>
          </cell>
          <cell r="E522" t="str">
            <v>杨玉婵</v>
          </cell>
          <cell r="F522" t="str">
            <v>王泽丰</v>
          </cell>
          <cell r="G522"/>
          <cell r="H522"/>
          <cell r="I522" t="str">
            <v>黄英</v>
          </cell>
          <cell r="J522" t="str">
            <v>冯理</v>
          </cell>
        </row>
        <row r="523">
          <cell r="C523" t="str">
            <v>风启</v>
          </cell>
          <cell r="D523" t="str">
            <v>周智健</v>
          </cell>
          <cell r="E523" t="str">
            <v>姜芷柔</v>
          </cell>
          <cell r="F523" t="str">
            <v>罗亿</v>
          </cell>
          <cell r="G523"/>
          <cell r="H523"/>
          <cell r="I523" t="str">
            <v>刘俊</v>
          </cell>
          <cell r="J523" t="str">
            <v>汤剑</v>
          </cell>
        </row>
        <row r="524">
          <cell r="C524" t="str">
            <v>武理三轮</v>
          </cell>
          <cell r="D524" t="str">
            <v>王海强</v>
          </cell>
          <cell r="E524" t="str">
            <v>林冠铮</v>
          </cell>
          <cell r="F524" t="str">
            <v>李章琦</v>
          </cell>
          <cell r="G524"/>
          <cell r="H524"/>
          <cell r="I524" t="str">
            <v>邹斌</v>
          </cell>
          <cell r="J524"/>
        </row>
        <row r="525">
          <cell r="C525" t="str">
            <v>极道队</v>
          </cell>
          <cell r="D525" t="str">
            <v>李镱</v>
          </cell>
          <cell r="E525" t="str">
            <v>罗仕航</v>
          </cell>
          <cell r="F525" t="str">
            <v>蔡成玮</v>
          </cell>
          <cell r="G525"/>
          <cell r="H525"/>
          <cell r="I525" t="str">
            <v>邹斌</v>
          </cell>
          <cell r="J525"/>
        </row>
        <row r="526">
          <cell r="C526" t="str">
            <v>剑舞轻尘</v>
          </cell>
          <cell r="D526" t="str">
            <v>蔡殷杰</v>
          </cell>
          <cell r="E526" t="str">
            <v>何建鑫</v>
          </cell>
          <cell r="F526" t="str">
            <v>韩雨</v>
          </cell>
          <cell r="G526"/>
          <cell r="H526"/>
          <cell r="I526" t="str">
            <v>邹斌</v>
          </cell>
          <cell r="J526"/>
        </row>
        <row r="527">
          <cell r="C527" t="str">
            <v>如翼</v>
          </cell>
          <cell r="D527" t="str">
            <v>刘遥</v>
          </cell>
          <cell r="E527" t="str">
            <v>谢炳昌</v>
          </cell>
          <cell r="F527" t="str">
            <v>杨昊林</v>
          </cell>
          <cell r="G527"/>
          <cell r="H527"/>
          <cell r="I527" t="str">
            <v>邹斌</v>
          </cell>
          <cell r="J527"/>
        </row>
        <row r="528">
          <cell r="C528" t="str">
            <v>武理石楠花</v>
          </cell>
          <cell r="D528" t="str">
            <v>李天骐</v>
          </cell>
          <cell r="E528" t="str">
            <v>罗俊希</v>
          </cell>
          <cell r="F528" t="str">
            <v>李凯</v>
          </cell>
          <cell r="G528"/>
          <cell r="H528"/>
          <cell r="I528" t="str">
            <v>邹斌</v>
          </cell>
          <cell r="J528"/>
        </row>
        <row r="529">
          <cell r="C529" t="str">
            <v>EVOLUTION</v>
          </cell>
          <cell r="D529" t="str">
            <v>吴星齐</v>
          </cell>
          <cell r="E529" t="str">
            <v>胡豪杰</v>
          </cell>
          <cell r="F529" t="str">
            <v>王弘礼</v>
          </cell>
          <cell r="G529" t="str">
            <v>齐稼琮</v>
          </cell>
          <cell r="H529" t="str">
            <v>沈宏</v>
          </cell>
          <cell r="I529" t="str">
            <v>牟新刚</v>
          </cell>
          <cell r="J529" t="str">
            <v>王永圣</v>
          </cell>
        </row>
        <row r="530">
          <cell r="C530" t="str">
            <v>完全越野</v>
          </cell>
          <cell r="D530" t="str">
            <v>邢欧文</v>
          </cell>
          <cell r="E530" t="str">
            <v>林兆先</v>
          </cell>
          <cell r="F530" t="str">
            <v>叶慕晨</v>
          </cell>
          <cell r="G530" t="str">
            <v>曾建银</v>
          </cell>
          <cell r="H530" t="str">
            <v>王天琪</v>
          </cell>
          <cell r="I530" t="str">
            <v>田哲文</v>
          </cell>
          <cell r="J530" t="str">
            <v>邹斌</v>
          </cell>
        </row>
        <row r="531">
          <cell r="C531" t="str">
            <v>追求卓越</v>
          </cell>
          <cell r="D531" t="str">
            <v>王振宇</v>
          </cell>
          <cell r="E531" t="str">
            <v>宋嘉伟</v>
          </cell>
          <cell r="F531" t="str">
            <v>林文俊</v>
          </cell>
          <cell r="G531"/>
          <cell r="H531"/>
          <cell r="I531" t="str">
            <v>田哲文</v>
          </cell>
          <cell r="J531" t="str">
            <v>魏晓旭</v>
          </cell>
        </row>
        <row r="532">
          <cell r="C532" t="str">
            <v>小绵羊号队</v>
          </cell>
          <cell r="D532" t="str">
            <v>周俊倓</v>
          </cell>
          <cell r="E532" t="str">
            <v>陈思岐</v>
          </cell>
          <cell r="F532" t="str">
            <v>陈昭阳</v>
          </cell>
          <cell r="G532"/>
          <cell r="H532"/>
          <cell r="I532" t="str">
            <v>邹斌</v>
          </cell>
          <cell r="J532"/>
        </row>
        <row r="533">
          <cell r="C533" t="str">
            <v>红炉点血</v>
          </cell>
          <cell r="D533" t="str">
            <v>刘之睿</v>
          </cell>
          <cell r="E533" t="str">
            <v>张智博</v>
          </cell>
          <cell r="F533" t="str">
            <v>杨兴</v>
          </cell>
          <cell r="G533" t="str">
            <v>王静轩</v>
          </cell>
          <cell r="H533" t="str">
            <v>吴佳军</v>
          </cell>
          <cell r="I533" t="str">
            <v>邹斌</v>
          </cell>
          <cell r="J533"/>
        </row>
        <row r="534">
          <cell r="C534" t="str">
            <v>龟速越野</v>
          </cell>
          <cell r="D534" t="str">
            <v>陈旭</v>
          </cell>
          <cell r="E534" t="str">
            <v>徐嘉锴</v>
          </cell>
          <cell r="F534" t="str">
            <v>刘佳鹏</v>
          </cell>
          <cell r="G534"/>
          <cell r="H534"/>
          <cell r="I534" t="str">
            <v>邹斌</v>
          </cell>
          <cell r="J534"/>
        </row>
        <row r="535">
          <cell r="C535" t="str">
            <v>她还会爱我的对不队</v>
          </cell>
          <cell r="D535" t="str">
            <v>刘恣</v>
          </cell>
          <cell r="E535" t="str">
            <v>杨博文</v>
          </cell>
          <cell r="F535" t="str">
            <v>李浩</v>
          </cell>
          <cell r="G535"/>
          <cell r="H535"/>
          <cell r="I535" t="str">
            <v>周明宽</v>
          </cell>
          <cell r="J535" t="str">
            <v>吕强</v>
          </cell>
        </row>
        <row r="536">
          <cell r="C536" t="str">
            <v>强哥还会给我爆金币的对不队</v>
          </cell>
          <cell r="D536" t="str">
            <v>邹俊豪</v>
          </cell>
          <cell r="E536" t="str">
            <v>石旺</v>
          </cell>
          <cell r="F536" t="str">
            <v>李一博</v>
          </cell>
          <cell r="G536" t="str">
            <v>熊科</v>
          </cell>
          <cell r="H536" t="str">
            <v>万胜凯</v>
          </cell>
          <cell r="I536" t="str">
            <v>吕强</v>
          </cell>
          <cell r="J536" t="str">
            <v>周明宽</v>
          </cell>
        </row>
        <row r="537">
          <cell r="C537" t="str">
            <v>混子队</v>
          </cell>
          <cell r="D537" t="str">
            <v>陈升宇</v>
          </cell>
          <cell r="E537" t="str">
            <v>赵天</v>
          </cell>
          <cell r="F537" t="str">
            <v>杨蒙宇</v>
          </cell>
          <cell r="G537"/>
          <cell r="H537"/>
          <cell r="I537" t="str">
            <v>吴先焕</v>
          </cell>
          <cell r="J537" t="str">
            <v>姚层林</v>
          </cell>
        </row>
        <row r="538">
          <cell r="C538" t="str">
            <v>Double_U</v>
          </cell>
          <cell r="D538" t="str">
            <v>邬律</v>
          </cell>
          <cell r="E538" t="str">
            <v>万柳峰</v>
          </cell>
          <cell r="F538"/>
          <cell r="G538"/>
          <cell r="H538"/>
          <cell r="I538" t="str">
            <v>郑拓</v>
          </cell>
          <cell r="J538" t="str">
            <v>刘乐生</v>
          </cell>
        </row>
        <row r="539">
          <cell r="C539" t="str">
            <v>Mind Mover</v>
          </cell>
          <cell r="D539" t="str">
            <v>卢子瑞</v>
          </cell>
          <cell r="E539" t="str">
            <v>何思成</v>
          </cell>
          <cell r="G539"/>
          <cell r="H539"/>
          <cell r="I539" t="str">
            <v>刘乐生</v>
          </cell>
          <cell r="J539" t="str">
            <v>汪宇康</v>
          </cell>
        </row>
        <row r="540">
          <cell r="C540" t="str">
            <v>贴地飞行</v>
          </cell>
          <cell r="D540" t="str">
            <v>程真</v>
          </cell>
          <cell r="E540" t="str">
            <v>陈长煜</v>
          </cell>
          <cell r="F540" t="str">
            <v>胡泽夫</v>
          </cell>
          <cell r="G540"/>
          <cell r="H540"/>
          <cell r="I540" t="str">
            <v>吴先焕</v>
          </cell>
          <cell r="J540" t="str">
            <v>刘乐生</v>
          </cell>
        </row>
        <row r="541">
          <cell r="C541" t="str">
            <v>赤浪追云</v>
          </cell>
          <cell r="D541" t="str">
            <v>胡朝杰</v>
          </cell>
          <cell r="E541" t="str">
            <v>江镇彪</v>
          </cell>
          <cell r="F541" t="str">
            <v>卢博伦</v>
          </cell>
          <cell r="G541"/>
          <cell r="H541"/>
          <cell r="I541" t="str">
            <v>上官松</v>
          </cell>
          <cell r="J541" t="str">
            <v>戴剑</v>
          </cell>
        </row>
        <row r="542">
          <cell r="C542" t="str">
            <v>香橙特工</v>
          </cell>
          <cell r="D542" t="str">
            <v>邓元溪</v>
          </cell>
          <cell r="E542" t="str">
            <v>范军昊</v>
          </cell>
          <cell r="F542" t="str">
            <v>甘振涛</v>
          </cell>
          <cell r="G542"/>
          <cell r="H542"/>
          <cell r="I542" t="str">
            <v>韩彩霞</v>
          </cell>
          <cell r="J542" t="str">
            <v>叶玉杰</v>
          </cell>
        </row>
        <row r="543">
          <cell r="C543" t="str">
            <v>武汉GLoryPro</v>
          </cell>
          <cell r="D543" t="str">
            <v>龚文轩</v>
          </cell>
          <cell r="E543" t="str">
            <v>李维东</v>
          </cell>
          <cell r="F543" t="str">
            <v>彭瀚宇</v>
          </cell>
          <cell r="G543"/>
          <cell r="H543"/>
          <cell r="I543" t="str">
            <v>韩彩霞</v>
          </cell>
          <cell r="J543" t="str">
            <v>叶玉杰</v>
          </cell>
        </row>
        <row r="544">
          <cell r="C544" t="str">
            <v>甘文崔</v>
          </cell>
          <cell r="D544" t="str">
            <v>何旺存</v>
          </cell>
          <cell r="E544" t="str">
            <v>吴可文</v>
          </cell>
          <cell r="F544" t="str">
            <v>高晨翔</v>
          </cell>
          <cell r="G544"/>
          <cell r="H544"/>
          <cell r="I544" t="str">
            <v>文林波</v>
          </cell>
          <cell r="J544" t="str">
            <v>向礼丹</v>
          </cell>
        </row>
        <row r="545">
          <cell r="C545" t="str">
            <v>Zeus队</v>
          </cell>
          <cell r="D545" t="str">
            <v>段鑫杰</v>
          </cell>
          <cell r="E545" t="str">
            <v>刘政</v>
          </cell>
          <cell r="F545" t="str">
            <v>李嘉豪</v>
          </cell>
          <cell r="G545"/>
          <cell r="H545"/>
          <cell r="I545" t="str">
            <v>郭雪峰</v>
          </cell>
          <cell r="J545" t="str">
            <v>向礼丹</v>
          </cell>
        </row>
        <row r="546">
          <cell r="C546" t="str">
            <v>ZXZ</v>
          </cell>
          <cell r="D546" t="str">
            <v>张博</v>
          </cell>
          <cell r="E546" t="str">
            <v>曾黄涛</v>
          </cell>
          <cell r="F546" t="str">
            <v>许源</v>
          </cell>
          <cell r="G546"/>
          <cell r="H546"/>
          <cell r="I546" t="str">
            <v>郭雪峰</v>
          </cell>
          <cell r="J546" t="str">
            <v>向礼丹</v>
          </cell>
        </row>
        <row r="547">
          <cell r="C547" t="str">
            <v>夏一队</v>
          </cell>
          <cell r="D547" t="str">
            <v>曹聪</v>
          </cell>
          <cell r="E547" t="str">
            <v>蔡远禹</v>
          </cell>
          <cell r="F547" t="str">
            <v>杨庆冰</v>
          </cell>
          <cell r="G547"/>
          <cell r="H547"/>
          <cell r="I547" t="str">
            <v>蔡晓雯</v>
          </cell>
          <cell r="J547" t="str">
            <v>徐玲林</v>
          </cell>
        </row>
        <row r="548">
          <cell r="C548" t="str">
            <v>逐速队</v>
          </cell>
          <cell r="D548" t="str">
            <v>吴小亮</v>
          </cell>
          <cell r="E548" t="str">
            <v>文焱</v>
          </cell>
          <cell r="F548" t="str">
            <v>胡涵议</v>
          </cell>
          <cell r="G548"/>
          <cell r="H548"/>
          <cell r="I548" t="str">
            <v>向礼丹</v>
          </cell>
          <cell r="J548" t="str">
            <v>郭雪峰</v>
          </cell>
        </row>
        <row r="549">
          <cell r="C549" t="str">
            <v>湘潭大学二队</v>
          </cell>
          <cell r="D549" t="str">
            <v>吴祥鹏</v>
          </cell>
          <cell r="E549" t="str">
            <v>鲁俊韬</v>
          </cell>
          <cell r="F549" t="str">
            <v>邹镇宇</v>
          </cell>
          <cell r="G549" t="str">
            <v>蒋伟康</v>
          </cell>
          <cell r="H549" t="str">
            <v>何浩城</v>
          </cell>
          <cell r="I549" t="str">
            <v>郭雪峰</v>
          </cell>
          <cell r="J549" t="str">
            <v>向礼丹</v>
          </cell>
        </row>
        <row r="550">
          <cell r="C550" t="str">
            <v>有点is队</v>
          </cell>
          <cell r="D550" t="str">
            <v>王智康</v>
          </cell>
          <cell r="E550" t="str">
            <v>张惟盛</v>
          </cell>
          <cell r="F550" t="str">
            <v>刘韵涵</v>
          </cell>
          <cell r="G550" t="str">
            <v>杨斯琪</v>
          </cell>
          <cell r="H550" t="str">
            <v>吴河桦</v>
          </cell>
          <cell r="I550" t="str">
            <v>陈洋卓</v>
          </cell>
          <cell r="J550" t="str">
            <v>徐玲林</v>
          </cell>
        </row>
        <row r="551">
          <cell r="C551" t="str">
            <v>风火轮</v>
          </cell>
          <cell r="D551" t="str">
            <v>何佳潞</v>
          </cell>
          <cell r="E551" t="str">
            <v>黄中源</v>
          </cell>
          <cell r="F551" t="str">
            <v>周钊</v>
          </cell>
          <cell r="G551"/>
          <cell r="H551"/>
          <cell r="I551" t="str">
            <v>郭雪峰</v>
          </cell>
          <cell r="J551" t="str">
            <v>向礼丹</v>
          </cell>
        </row>
        <row r="552">
          <cell r="C552" t="str">
            <v>EOR-重新组队</v>
          </cell>
          <cell r="D552" t="str">
            <v>吴小亮</v>
          </cell>
          <cell r="E552" t="str">
            <v>张中豪</v>
          </cell>
          <cell r="F552" t="str">
            <v>张伟德</v>
          </cell>
          <cell r="G552"/>
          <cell r="H552"/>
          <cell r="I552" t="str">
            <v>蔡晓雯</v>
          </cell>
          <cell r="J552" t="str">
            <v>徐玲林</v>
          </cell>
        </row>
        <row r="553">
          <cell r="C553" t="str">
            <v>EOR战队</v>
          </cell>
          <cell r="D553" t="str">
            <v>彭献铖</v>
          </cell>
          <cell r="E553" t="str">
            <v>刘军</v>
          </cell>
          <cell r="F553" t="str">
            <v>陈宣谕</v>
          </cell>
          <cell r="G553" t="str">
            <v>曹则栋</v>
          </cell>
          <cell r="H553"/>
          <cell r="I553" t="str">
            <v>蔡晓雯</v>
          </cell>
          <cell r="J553" t="str">
            <v>徐玲林</v>
          </cell>
        </row>
        <row r="554">
          <cell r="C554" t="str">
            <v>湘大·超音速</v>
          </cell>
          <cell r="D554" t="str">
            <v>李杨</v>
          </cell>
          <cell r="E554" t="str">
            <v>张子坤</v>
          </cell>
          <cell r="F554" t="str">
            <v>崔德朕</v>
          </cell>
          <cell r="G554"/>
          <cell r="H554"/>
          <cell r="I554" t="str">
            <v>郭雪峰</v>
          </cell>
          <cell r="J554" t="str">
            <v>向礼丹</v>
          </cell>
        </row>
        <row r="555">
          <cell r="C555" t="str">
            <v>兔子跑跑</v>
          </cell>
          <cell r="D555" t="str">
            <v>段涛</v>
          </cell>
          <cell r="E555" t="str">
            <v>毕鹏飞</v>
          </cell>
          <cell r="F555" t="str">
            <v>刘雨扬</v>
          </cell>
          <cell r="G555"/>
          <cell r="H555"/>
          <cell r="I555" t="str">
            <v>吴亚联</v>
          </cell>
          <cell r="J555" t="str">
            <v>胡洪波</v>
          </cell>
        </row>
        <row r="556">
          <cell r="C556" t="str">
            <v>EOR-WARNIN</v>
          </cell>
          <cell r="D556" t="str">
            <v>寻佳威</v>
          </cell>
          <cell r="E556" t="str">
            <v>谢灿辉</v>
          </cell>
          <cell r="F556" t="str">
            <v>叶嘉豪</v>
          </cell>
          <cell r="G556"/>
          <cell r="H556"/>
          <cell r="I556" t="str">
            <v>徐玲林</v>
          </cell>
          <cell r="J556" t="str">
            <v>蔡晓雯</v>
          </cell>
        </row>
        <row r="557">
          <cell r="C557" t="str">
            <v>驰野</v>
          </cell>
          <cell r="D557" t="str">
            <v>王嘉晟</v>
          </cell>
          <cell r="E557" t="str">
            <v>封鑫雨</v>
          </cell>
          <cell r="F557" t="str">
            <v>芦森玄烨</v>
          </cell>
          <cell r="G557"/>
          <cell r="H557"/>
          <cell r="I557" t="str">
            <v>向礼丹</v>
          </cell>
          <cell r="J557" t="str">
            <v>杜若</v>
          </cell>
        </row>
        <row r="558">
          <cell r="C558" t="str">
            <v>一定要把摩托车办好队</v>
          </cell>
          <cell r="D558" t="str">
            <v>刘子曈</v>
          </cell>
          <cell r="E558" t="str">
            <v>赵钦炜</v>
          </cell>
          <cell r="F558" t="str">
            <v>李思逸</v>
          </cell>
          <cell r="G558"/>
          <cell r="H558"/>
          <cell r="I558" t="str">
            <v>郭雪峰</v>
          </cell>
          <cell r="J558" t="str">
            <v>向礼丹</v>
          </cell>
        </row>
        <row r="559">
          <cell r="C559" t="str">
            <v>蟹堡王</v>
          </cell>
          <cell r="D559" t="str">
            <v>张润翎</v>
          </cell>
          <cell r="E559" t="str">
            <v>魏彦宇</v>
          </cell>
          <cell r="F559" t="str">
            <v>田鑫</v>
          </cell>
          <cell r="G559"/>
          <cell r="H559"/>
          <cell r="I559" t="str">
            <v>向礼丹</v>
          </cell>
          <cell r="J559" t="str">
            <v>郭雪峰</v>
          </cell>
        </row>
        <row r="560">
          <cell r="C560" t="str">
            <v>多晴</v>
          </cell>
          <cell r="D560" t="str">
            <v>黄湘粤</v>
          </cell>
          <cell r="E560" t="str">
            <v>朱泉宇</v>
          </cell>
          <cell r="F560" t="str">
            <v>蒋雅琪</v>
          </cell>
          <cell r="G560" t="str">
            <v>张家晖</v>
          </cell>
          <cell r="H560" t="str">
            <v>邓颖全</v>
          </cell>
          <cell r="I560" t="str">
            <v>向礼丹</v>
          </cell>
          <cell r="J560" t="str">
            <v>郭雪峰</v>
          </cell>
        </row>
        <row r="561">
          <cell r="C561" t="str">
            <v>湘大·龙卷风</v>
          </cell>
          <cell r="D561" t="str">
            <v>李婉莹</v>
          </cell>
          <cell r="E561" t="str">
            <v>李俊桦</v>
          </cell>
          <cell r="F561" t="str">
            <v>代思宇</v>
          </cell>
          <cell r="G561"/>
          <cell r="H561"/>
          <cell r="I561" t="str">
            <v>李辉</v>
          </cell>
          <cell r="J561" t="str">
            <v>向礼丹</v>
          </cell>
        </row>
        <row r="562">
          <cell r="C562" t="str">
            <v>襄汽三剑客</v>
          </cell>
          <cell r="D562" t="str">
            <v>陈旗</v>
          </cell>
          <cell r="E562" t="str">
            <v>曹保国</v>
          </cell>
          <cell r="F562" t="str">
            <v>吴远杰</v>
          </cell>
          <cell r="G562"/>
          <cell r="H562"/>
          <cell r="I562" t="str">
            <v>张美霞</v>
          </cell>
          <cell r="J562" t="str">
            <v>秦显峰</v>
          </cell>
        </row>
        <row r="563">
          <cell r="C563" t="str">
            <v>南领风</v>
          </cell>
          <cell r="D563" t="str">
            <v>魏向凯</v>
          </cell>
          <cell r="E563" t="str">
            <v>孙佳琪</v>
          </cell>
          <cell r="F563" t="str">
            <v>黄曦</v>
          </cell>
          <cell r="G563"/>
          <cell r="H563"/>
          <cell r="I563" t="str">
            <v>马安朋</v>
          </cell>
          <cell r="J563" t="str">
            <v>左小勇</v>
          </cell>
        </row>
        <row r="564">
          <cell r="C564" t="str">
            <v>白菜豆腐</v>
          </cell>
          <cell r="D564" t="str">
            <v>苏聪宇</v>
          </cell>
          <cell r="E564" t="str">
            <v>贺涛</v>
          </cell>
          <cell r="F564" t="str">
            <v>朱英豪</v>
          </cell>
          <cell r="G564"/>
          <cell r="H564"/>
          <cell r="I564" t="str">
            <v>李春杏</v>
          </cell>
          <cell r="J564" t="str">
            <v>苏赐民</v>
          </cell>
        </row>
        <row r="565">
          <cell r="C565" t="str">
            <v>南下北征</v>
          </cell>
          <cell r="D565" t="str">
            <v>龙刘树</v>
          </cell>
          <cell r="E565" t="str">
            <v>吕嘉俊</v>
          </cell>
          <cell r="F565" t="str">
            <v>陶进毅</v>
          </cell>
          <cell r="G565"/>
          <cell r="H565"/>
          <cell r="I565" t="str">
            <v>郑晓龙</v>
          </cell>
          <cell r="J565" t="str">
            <v>苏赐民</v>
          </cell>
        </row>
        <row r="566">
          <cell r="C566" t="str">
            <v>火鸡味锅巴</v>
          </cell>
          <cell r="D566" t="str">
            <v>董曦卓</v>
          </cell>
          <cell r="E566" t="str">
            <v>曾琦</v>
          </cell>
          <cell r="F566" t="str">
            <v>罗飞凡</v>
          </cell>
          <cell r="G566"/>
          <cell r="H566"/>
          <cell r="I566" t="str">
            <v>黄小容</v>
          </cell>
          <cell r="J566" t="str">
            <v>郑晓龙</v>
          </cell>
        </row>
        <row r="567">
          <cell r="C567" t="str">
            <v>海底小纵队</v>
          </cell>
          <cell r="D567" t="str">
            <v>冯俊杰</v>
          </cell>
          <cell r="E567" t="str">
            <v>张智超</v>
          </cell>
          <cell r="F567" t="str">
            <v>谢汝轩</v>
          </cell>
          <cell r="G567"/>
          <cell r="H567"/>
          <cell r="I567" t="str">
            <v>苏赐民</v>
          </cell>
          <cell r="J567" t="str">
            <v>全志民</v>
          </cell>
        </row>
        <row r="568">
          <cell r="C568" t="str">
            <v>刀锋企鹅小队</v>
          </cell>
          <cell r="D568" t="str">
            <v>何家兴</v>
          </cell>
          <cell r="E568" t="str">
            <v>李良齐</v>
          </cell>
          <cell r="F568" t="str">
            <v>沈垚</v>
          </cell>
          <cell r="G568"/>
          <cell r="H568"/>
          <cell r="I568" t="str">
            <v>刘文正</v>
          </cell>
          <cell r="J568" t="str">
            <v>刘理</v>
          </cell>
        </row>
        <row r="569">
          <cell r="C569" t="str">
            <v>今天也想摆烂队</v>
          </cell>
          <cell r="D569" t="str">
            <v>卢龙辉</v>
          </cell>
          <cell r="E569" t="str">
            <v>胡柏彬</v>
          </cell>
          <cell r="F569" t="str">
            <v>李婧仪</v>
          </cell>
          <cell r="G569"/>
          <cell r="H569"/>
          <cell r="I569" t="str">
            <v>罗晓飞</v>
          </cell>
          <cell r="J569" t="str">
            <v>刘理</v>
          </cell>
        </row>
        <row r="570">
          <cell r="C570" t="str">
            <v>提瓦特大陆队</v>
          </cell>
          <cell r="D570" t="str">
            <v>汤舟航</v>
          </cell>
          <cell r="E570" t="str">
            <v>李文达</v>
          </cell>
          <cell r="F570" t="str">
            <v>陈俊懿</v>
          </cell>
          <cell r="G570" t="str">
            <v>蔡李兵</v>
          </cell>
          <cell r="H570" t="str">
            <v>刘轩烨</v>
          </cell>
          <cell r="I570" t="str">
            <v>徐晓强</v>
          </cell>
          <cell r="J570" t="str">
            <v>刘理</v>
          </cell>
        </row>
        <row r="571">
          <cell r="C571" t="str">
            <v>霖予航队</v>
          </cell>
          <cell r="D571" t="str">
            <v>彭宇航</v>
          </cell>
          <cell r="E571" t="str">
            <v>莫沛霖</v>
          </cell>
          <cell r="F571" t="str">
            <v>曹瀚予</v>
          </cell>
          <cell r="G571"/>
          <cell r="H571"/>
          <cell r="I571" t="str">
            <v>吕铎</v>
          </cell>
          <cell r="J571" t="str">
            <v>刘理</v>
          </cell>
        </row>
        <row r="572">
          <cell r="C572" t="str">
            <v>心之钢队</v>
          </cell>
          <cell r="D572" t="str">
            <v>蔡逸豪</v>
          </cell>
          <cell r="E572" t="str">
            <v>杜煌</v>
          </cell>
          <cell r="F572" t="str">
            <v>刘耀辉</v>
          </cell>
          <cell r="G572"/>
          <cell r="H572"/>
          <cell r="I572" t="str">
            <v>刘芝平</v>
          </cell>
          <cell r="J572"/>
        </row>
        <row r="573">
          <cell r="C573" t="str">
            <v>厂里打螺丝队</v>
          </cell>
          <cell r="D573" t="str">
            <v>周丰涛</v>
          </cell>
          <cell r="E573" t="str">
            <v>李俊杰</v>
          </cell>
          <cell r="F573"/>
          <cell r="G573"/>
          <cell r="H573"/>
          <cell r="I573" t="str">
            <v>郑斌</v>
          </cell>
          <cell r="J573"/>
        </row>
        <row r="574">
          <cell r="C574" t="str">
            <v>BAN</v>
          </cell>
          <cell r="D574" t="str">
            <v>赵伟利</v>
          </cell>
          <cell r="E574" t="str">
            <v>陈思谊</v>
          </cell>
          <cell r="F574"/>
          <cell r="G574"/>
          <cell r="H574"/>
          <cell r="I574" t="str">
            <v>王丹</v>
          </cell>
          <cell r="J574" t="str">
            <v>陈家泓</v>
          </cell>
        </row>
        <row r="575">
          <cell r="C575" t="str">
            <v>肇院一队</v>
          </cell>
          <cell r="D575" t="str">
            <v>刘梓培</v>
          </cell>
          <cell r="E575" t="str">
            <v>张雪</v>
          </cell>
          <cell r="F575" t="str">
            <v>陈天杰</v>
          </cell>
          <cell r="G575"/>
          <cell r="H575"/>
          <cell r="I575" t="str">
            <v>王丹</v>
          </cell>
          <cell r="J575" t="str">
            <v>陈家泓</v>
          </cell>
        </row>
        <row r="576">
          <cell r="C576" t="str">
            <v>Power</v>
          </cell>
          <cell r="D576" t="str">
            <v>赖键宁</v>
          </cell>
          <cell r="E576" t="str">
            <v>刘仕江</v>
          </cell>
          <cell r="F576" t="str">
            <v>曾永琦</v>
          </cell>
          <cell r="G576"/>
          <cell r="H576"/>
          <cell r="I576" t="str">
            <v>李博</v>
          </cell>
          <cell r="J576"/>
        </row>
        <row r="577">
          <cell r="C577" t="str">
            <v>奇迹宝宝</v>
          </cell>
          <cell r="D577" t="str">
            <v>包鸿伟</v>
          </cell>
          <cell r="E577" t="str">
            <v>甘易之</v>
          </cell>
          <cell r="F577" t="str">
            <v>庞世奇</v>
          </cell>
          <cell r="G577"/>
          <cell r="H577"/>
          <cell r="I577" t="str">
            <v>李博</v>
          </cell>
          <cell r="J577"/>
        </row>
        <row r="578">
          <cell r="C578" t="str">
            <v>争二保三队</v>
          </cell>
          <cell r="D578" t="str">
            <v>杨毅程</v>
          </cell>
          <cell r="E578" t="str">
            <v>蔡梓涵</v>
          </cell>
          <cell r="F578" t="str">
            <v>肖泽宇</v>
          </cell>
          <cell r="G578"/>
          <cell r="H578"/>
          <cell r="I578" t="str">
            <v>王丹</v>
          </cell>
          <cell r="J578" t="str">
            <v>陈家泓</v>
          </cell>
        </row>
        <row r="579">
          <cell r="C579" t="str">
            <v>2024地大凌风队</v>
          </cell>
          <cell r="D579" t="str">
            <v>冯彬</v>
          </cell>
          <cell r="E579" t="str">
            <v>周瞳</v>
          </cell>
          <cell r="F579" t="str">
            <v>尤绍烽</v>
          </cell>
          <cell r="G579"/>
          <cell r="H579"/>
          <cell r="I579" t="str">
            <v>赵娟</v>
          </cell>
          <cell r="J579" t="str">
            <v>李杏梅</v>
          </cell>
        </row>
        <row r="580">
          <cell r="C580" t="str">
            <v>2024地大若风队</v>
          </cell>
          <cell r="D580" t="str">
            <v>张云耀</v>
          </cell>
          <cell r="E580" t="str">
            <v>吴紫城</v>
          </cell>
          <cell r="F580" t="str">
            <v>安昊哲</v>
          </cell>
          <cell r="G580"/>
          <cell r="H580"/>
          <cell r="I580" t="str">
            <v>赵娟</v>
          </cell>
          <cell r="J580" t="str">
            <v>宋恒力</v>
          </cell>
        </row>
        <row r="581">
          <cell r="C581" t="str">
            <v>2024地大驰风队</v>
          </cell>
          <cell r="D581" t="str">
            <v>李子强</v>
          </cell>
          <cell r="E581" t="str">
            <v>廖文兴</v>
          </cell>
          <cell r="F581" t="str">
            <v>王慧博</v>
          </cell>
          <cell r="G581"/>
          <cell r="H581"/>
          <cell r="I581" t="str">
            <v>吴涛</v>
          </cell>
          <cell r="J581" t="str">
            <v>宋恒力</v>
          </cell>
        </row>
        <row r="582">
          <cell r="C582" t="str">
            <v>2024地大御风队</v>
          </cell>
          <cell r="D582" t="str">
            <v>李想</v>
          </cell>
          <cell r="E582" t="str">
            <v>廖志豪</v>
          </cell>
          <cell r="F582" t="str">
            <v>李林阳</v>
          </cell>
          <cell r="G582"/>
          <cell r="H582"/>
          <cell r="I582" t="str">
            <v>赵娟</v>
          </cell>
          <cell r="J582" t="str">
            <v>王峰</v>
          </cell>
        </row>
        <row r="583">
          <cell r="C583" t="str">
            <v>地大飓风队</v>
          </cell>
          <cell r="D583" t="str">
            <v>崔继凡</v>
          </cell>
          <cell r="E583" t="str">
            <v>马福强</v>
          </cell>
          <cell r="F583" t="str">
            <v>郑涵嘉</v>
          </cell>
          <cell r="G583" t="str">
            <v>金俊贤</v>
          </cell>
          <cell r="H583" t="str">
            <v>郭佳乐</v>
          </cell>
          <cell r="I583" t="str">
            <v>赵娟</v>
          </cell>
          <cell r="J583" t="str">
            <v>宗小峰</v>
          </cell>
        </row>
        <row r="584">
          <cell r="C584" t="str">
            <v>地大追风队</v>
          </cell>
          <cell r="D584" t="str">
            <v>靳伦武</v>
          </cell>
          <cell r="E584" t="str">
            <v>吕昕宇</v>
          </cell>
          <cell r="F584" t="str">
            <v>徐世杰</v>
          </cell>
          <cell r="G584"/>
          <cell r="H584"/>
          <cell r="I584" t="str">
            <v>赵娟</v>
          </cell>
          <cell r="J584"/>
        </row>
        <row r="585">
          <cell r="C585" t="str">
            <v>比亚迪寅虎2024</v>
          </cell>
          <cell r="D585" t="str">
            <v>王梓屹</v>
          </cell>
          <cell r="E585" t="str">
            <v>毛李贝尔</v>
          </cell>
          <cell r="F585" t="str">
            <v>刘帅男</v>
          </cell>
          <cell r="G585"/>
          <cell r="H585"/>
          <cell r="I585" t="str">
            <v>梁步阁</v>
          </cell>
          <cell r="J585" t="str">
            <v>王春生</v>
          </cell>
        </row>
        <row r="586">
          <cell r="C586" t="str">
            <v>比亚迪酉鸡2024</v>
          </cell>
          <cell r="D586" t="str">
            <v>段卓宇</v>
          </cell>
          <cell r="E586" t="str">
            <v>张健頔</v>
          </cell>
          <cell r="F586" t="str">
            <v>聂元涛</v>
          </cell>
          <cell r="G586"/>
          <cell r="H586"/>
          <cell r="I586" t="str">
            <v>梁步阁</v>
          </cell>
          <cell r="J586" t="str">
            <v>王击</v>
          </cell>
        </row>
        <row r="587">
          <cell r="C587" t="str">
            <v>比亚迪未羊2024</v>
          </cell>
          <cell r="D587" t="str">
            <v>周煋磊</v>
          </cell>
          <cell r="E587" t="str">
            <v>宋扬</v>
          </cell>
          <cell r="F587" t="str">
            <v>李鹏飞</v>
          </cell>
          <cell r="H587"/>
          <cell r="I587" t="str">
            <v>吴建好</v>
          </cell>
          <cell r="J587" t="str">
            <v>王雅琳</v>
          </cell>
        </row>
        <row r="588">
          <cell r="C588" t="str">
            <v>比亚迪午马2024</v>
          </cell>
          <cell r="D588" t="str">
            <v>盛世铭</v>
          </cell>
          <cell r="E588" t="str">
            <v>张逸祥</v>
          </cell>
          <cell r="F588" t="str">
            <v>张帆航</v>
          </cell>
          <cell r="G588"/>
          <cell r="H588"/>
          <cell r="I588" t="str">
            <v>邹润民</v>
          </cell>
          <cell r="J588" t="str">
            <v>徐德刚</v>
          </cell>
        </row>
        <row r="589">
          <cell r="C589" t="str">
            <v>比亚迪丑牛2024</v>
          </cell>
          <cell r="D589" t="str">
            <v>廖琦</v>
          </cell>
          <cell r="E589" t="str">
            <v>贾金茂</v>
          </cell>
          <cell r="F589" t="str">
            <v>杨宇恒</v>
          </cell>
          <cell r="G589"/>
          <cell r="H589"/>
          <cell r="I589" t="str">
            <v>梁步阁</v>
          </cell>
          <cell r="J589" t="str">
            <v>王击</v>
          </cell>
        </row>
        <row r="590">
          <cell r="C590" t="str">
            <v>比亚迪申猴2024</v>
          </cell>
          <cell r="D590" t="str">
            <v>何赞可</v>
          </cell>
          <cell r="E590" t="str">
            <v>罗旭</v>
          </cell>
          <cell r="F590" t="str">
            <v>徐圣轩</v>
          </cell>
          <cell r="G590"/>
          <cell r="H590"/>
          <cell r="I590" t="str">
            <v>徐德刚</v>
          </cell>
          <cell r="J590" t="str">
            <v>王击</v>
          </cell>
        </row>
        <row r="591">
          <cell r="C591" t="str">
            <v>比亚迪辰龙2024</v>
          </cell>
          <cell r="D591" t="str">
            <v>苏鹏炀</v>
          </cell>
          <cell r="E591" t="str">
            <v>陈垣衡</v>
          </cell>
          <cell r="F591" t="str">
            <v>陈叶依</v>
          </cell>
          <cell r="G591"/>
          <cell r="H591"/>
          <cell r="I591" t="str">
            <v>梁步阁</v>
          </cell>
          <cell r="J591" t="str">
            <v>朱湘</v>
          </cell>
        </row>
        <row r="592">
          <cell r="C592" t="str">
            <v>比亚迪巳蛇2024</v>
          </cell>
          <cell r="D592" t="str">
            <v>罗超</v>
          </cell>
          <cell r="E592" t="str">
            <v>银雪</v>
          </cell>
          <cell r="F592" t="str">
            <v>劳志</v>
          </cell>
          <cell r="G592" t="str">
            <v>彭应昊</v>
          </cell>
          <cell r="H592"/>
          <cell r="I592" t="str">
            <v>万辉</v>
          </cell>
          <cell r="J592" t="str">
            <v>徐德刚</v>
          </cell>
        </row>
        <row r="593">
          <cell r="C593" t="str">
            <v>比亚迪卯兔2024</v>
          </cell>
          <cell r="D593" t="str">
            <v>郭逍遥</v>
          </cell>
          <cell r="E593" t="str">
            <v>宋祥喆</v>
          </cell>
          <cell r="F593" t="str">
            <v>严博文</v>
          </cell>
          <cell r="G593"/>
          <cell r="H593"/>
          <cell r="I593" t="str">
            <v>王春生</v>
          </cell>
          <cell r="J593" t="str">
            <v>王雅琳</v>
          </cell>
        </row>
        <row r="594">
          <cell r="C594" t="str">
            <v>DDDU</v>
          </cell>
          <cell r="D594" t="str">
            <v>李文超</v>
          </cell>
          <cell r="E594" t="str">
            <v>舒奇</v>
          </cell>
          <cell r="F594" t="str">
            <v>冉蓉</v>
          </cell>
          <cell r="G594"/>
          <cell r="H594"/>
          <cell r="I594" t="str">
            <v>周凯</v>
          </cell>
          <cell r="J594" t="str">
            <v>崔祥波</v>
          </cell>
        </row>
        <row r="595">
          <cell r="C595" t="str">
            <v>小狗快跑</v>
          </cell>
          <cell r="D595" t="str">
            <v>张征懿</v>
          </cell>
          <cell r="E595" t="str">
            <v>杨晖航</v>
          </cell>
          <cell r="F595" t="str">
            <v>高洁</v>
          </cell>
          <cell r="G595"/>
          <cell r="H595"/>
          <cell r="I595" t="str">
            <v>郭鹏程</v>
          </cell>
          <cell r="J595" t="str">
            <v>陈海飞</v>
          </cell>
        </row>
        <row r="596">
          <cell r="C596" t="str">
            <v>汪汪队</v>
          </cell>
          <cell r="D596" t="str">
            <v>何文惠</v>
          </cell>
          <cell r="E596" t="str">
            <v>杜晓龙</v>
          </cell>
          <cell r="F596" t="str">
            <v>周果</v>
          </cell>
          <cell r="G596"/>
          <cell r="H596"/>
          <cell r="I596" t="str">
            <v>周雄锋</v>
          </cell>
          <cell r="J596" t="str">
            <v>郭鹏程</v>
          </cell>
        </row>
        <row r="597">
          <cell r="C597" t="str">
            <v>搭摩的当托队</v>
          </cell>
          <cell r="D597" t="str">
            <v>李国梁</v>
          </cell>
          <cell r="E597" t="str">
            <v>金柏文</v>
          </cell>
          <cell r="F597" t="str">
            <v>王红霄</v>
          </cell>
          <cell r="G597"/>
          <cell r="H597"/>
          <cell r="I597" t="str">
            <v>蒋淑霞</v>
          </cell>
          <cell r="J597" t="str">
            <v>周峰</v>
          </cell>
        </row>
        <row r="598">
          <cell r="C598" t="str">
            <v>秋名山大风车队</v>
          </cell>
          <cell r="D598" t="str">
            <v>蒋思雨</v>
          </cell>
          <cell r="E598" t="str">
            <v>徐建功</v>
          </cell>
          <cell r="F598" t="str">
            <v>麻钊境</v>
          </cell>
          <cell r="G598"/>
          <cell r="H598"/>
          <cell r="I598" t="str">
            <v>崔祥波</v>
          </cell>
          <cell r="J598" t="str">
            <v>周雄锋</v>
          </cell>
        </row>
        <row r="599">
          <cell r="C599" t="str">
            <v>开拓者</v>
          </cell>
          <cell r="D599" t="str">
            <v>蒋家骥</v>
          </cell>
          <cell r="E599" t="str">
            <v>叶世锟</v>
          </cell>
          <cell r="F599" t="str">
            <v>卢屹</v>
          </cell>
          <cell r="G599" t="str">
            <v>彭靖贻</v>
          </cell>
          <cell r="H599" t="str">
            <v>徐鹏晖</v>
          </cell>
          <cell r="I599" t="str">
            <v>蒋淑霞</v>
          </cell>
          <cell r="J599" t="str">
            <v>韩志刚</v>
          </cell>
        </row>
        <row r="600">
          <cell r="C600" t="str">
            <v>明日串串香</v>
          </cell>
          <cell r="D600" t="str">
            <v>郎宸</v>
          </cell>
          <cell r="E600" t="str">
            <v>叶俊峰</v>
          </cell>
          <cell r="F600" t="str">
            <v>姚启明</v>
          </cell>
          <cell r="G600"/>
          <cell r="H600"/>
          <cell r="I600" t="str">
            <v>陈海飞</v>
          </cell>
          <cell r="J600" t="str">
            <v>韩志刚</v>
          </cell>
        </row>
        <row r="601">
          <cell r="C601" t="str">
            <v>一研为定</v>
          </cell>
          <cell r="D601" t="str">
            <v>赵博文</v>
          </cell>
          <cell r="E601" t="str">
            <v>张宇钒</v>
          </cell>
          <cell r="F601" t="str">
            <v>兰诗云</v>
          </cell>
          <cell r="G601"/>
          <cell r="H601"/>
          <cell r="I601" t="str">
            <v>何秀权</v>
          </cell>
          <cell r="J601" t="str">
            <v>朱宗晓</v>
          </cell>
        </row>
        <row r="602">
          <cell r="C602" t="str">
            <v>四蹦子</v>
          </cell>
          <cell r="D602" t="str">
            <v>李泓锦</v>
          </cell>
          <cell r="E602" t="str">
            <v>刘丽</v>
          </cell>
          <cell r="F602" t="str">
            <v>徐亚航</v>
          </cell>
          <cell r="G602"/>
          <cell r="H602"/>
          <cell r="I602" t="str">
            <v>吴嘉</v>
          </cell>
          <cell r="J602" t="str">
            <v>蓝加平</v>
          </cell>
        </row>
        <row r="603">
          <cell r="C603" t="str">
            <v>大米SU8</v>
          </cell>
          <cell r="D603" t="str">
            <v>苏博杰</v>
          </cell>
          <cell r="E603" t="str">
            <v>葛衡遥</v>
          </cell>
          <cell r="F603" t="str">
            <v>陈嘉欣</v>
          </cell>
          <cell r="G603" t="str">
            <v>周志能</v>
          </cell>
          <cell r="H603" t="str">
            <v>林子龙</v>
          </cell>
          <cell r="I603" t="str">
            <v>吴嘉</v>
          </cell>
          <cell r="J603" t="str">
            <v>陈锟</v>
          </cell>
        </row>
        <row r="604">
          <cell r="C604" t="str">
            <v>别和我叫一个队</v>
          </cell>
          <cell r="D604" t="str">
            <v>刘班凯</v>
          </cell>
          <cell r="E604" t="str">
            <v>欧瑞明</v>
          </cell>
          <cell r="F604" t="str">
            <v>张珈桐</v>
          </cell>
          <cell r="G604"/>
          <cell r="H604"/>
          <cell r="I604" t="str">
            <v>何秀权</v>
          </cell>
          <cell r="J604" t="str">
            <v>朱宗晓</v>
          </cell>
        </row>
        <row r="605">
          <cell r="C605" t="str">
            <v>运-60</v>
          </cell>
          <cell r="D605" t="str">
            <v>熊继</v>
          </cell>
          <cell r="E605" t="str">
            <v>钟超源</v>
          </cell>
          <cell r="F605" t="str">
            <v>柳黎</v>
          </cell>
          <cell r="G605" t="str">
            <v>黄鸿冠</v>
          </cell>
          <cell r="H605" t="str">
            <v>叶杰</v>
          </cell>
          <cell r="I605" t="str">
            <v>吴嘉</v>
          </cell>
          <cell r="J605" t="str">
            <v>谢水清</v>
          </cell>
        </row>
        <row r="606">
          <cell r="C606" t="str">
            <v>爬山越野</v>
          </cell>
          <cell r="D606" t="str">
            <v>杨科</v>
          </cell>
          <cell r="E606" t="str">
            <v>范孟超</v>
          </cell>
          <cell r="F606" t="str">
            <v>于明宇</v>
          </cell>
          <cell r="G606"/>
          <cell r="H606"/>
          <cell r="I606" t="str">
            <v>朱宗晓</v>
          </cell>
          <cell r="J606" t="str">
            <v>何秀权</v>
          </cell>
        </row>
        <row r="607">
          <cell r="C607" t="str">
            <v>耐撞王号</v>
          </cell>
          <cell r="D607" t="str">
            <v>舒丁畅</v>
          </cell>
          <cell r="E607" t="str">
            <v>潘立伟</v>
          </cell>
          <cell r="F607" t="str">
            <v>刘世杰</v>
          </cell>
          <cell r="G607"/>
          <cell r="H607"/>
          <cell r="I607" t="str">
            <v>陈翔</v>
          </cell>
          <cell r="J607"/>
        </row>
        <row r="608">
          <cell r="C608" t="str">
            <v>Initial D</v>
          </cell>
          <cell r="D608" t="str">
            <v>容启桓</v>
          </cell>
          <cell r="E608" t="str">
            <v>李鹏飞</v>
          </cell>
          <cell r="F608" t="str">
            <v>黄梓钊</v>
          </cell>
          <cell r="G608"/>
          <cell r="H608"/>
          <cell r="I608" t="str">
            <v>陈翔</v>
          </cell>
          <cell r="J608"/>
        </row>
        <row r="609">
          <cell r="C609" t="str">
            <v>502 Bad Gateway</v>
          </cell>
          <cell r="D609" t="str">
            <v>曾政豪</v>
          </cell>
          <cell r="E609" t="str">
            <v>梁滨</v>
          </cell>
          <cell r="F609" t="str">
            <v>李德豪</v>
          </cell>
          <cell r="G609" t="str">
            <v>叶承睿</v>
          </cell>
          <cell r="H609" t="str">
            <v>梁权锋</v>
          </cell>
          <cell r="I609" t="str">
            <v>陈翔</v>
          </cell>
          <cell r="J609"/>
        </row>
        <row r="610">
          <cell r="C610" t="str">
            <v>摇摇欲坠</v>
          </cell>
          <cell r="D610" t="str">
            <v>陈奕廷</v>
          </cell>
          <cell r="E610" t="str">
            <v>胡培瀚</v>
          </cell>
          <cell r="F610" t="str">
            <v>曹文卓</v>
          </cell>
          <cell r="G610"/>
          <cell r="H610"/>
          <cell r="I610" t="str">
            <v>陈翔</v>
          </cell>
          <cell r="J610"/>
        </row>
        <row r="611">
          <cell r="C611" t="str">
            <v>逸仙视觉</v>
          </cell>
          <cell r="D611" t="str">
            <v>罗宁</v>
          </cell>
          <cell r="E611" t="str">
            <v>罗添耀</v>
          </cell>
          <cell r="F611" t="str">
            <v>张君豪</v>
          </cell>
          <cell r="G611" t="str">
            <v>钟梓炫</v>
          </cell>
          <cell r="H611"/>
          <cell r="I611" t="str">
            <v>胡俊</v>
          </cell>
          <cell r="J611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opLeftCell="A16" zoomScale="80" zoomScaleNormal="80" workbookViewId="0">
      <selection activeCell="O4" sqref="O4"/>
    </sheetView>
  </sheetViews>
  <sheetFormatPr defaultColWidth="9" defaultRowHeight="13.5" x14ac:dyDescent="0.3"/>
  <cols>
    <col min="1" max="1" width="7.73046875" style="9" customWidth="1"/>
    <col min="2" max="2" width="34" style="9" customWidth="1"/>
    <col min="3" max="3" width="27.6640625" style="9" customWidth="1"/>
    <col min="4" max="4" width="15.46484375" style="9" customWidth="1"/>
    <col min="5" max="5" width="10.73046875" style="9" customWidth="1"/>
    <col min="6" max="10" width="12.73046875" style="9" customWidth="1"/>
    <col min="11" max="13" width="9" style="9"/>
    <col min="14" max="14" width="13.33203125" style="9" customWidth="1"/>
    <col min="15" max="15" width="18.73046875" style="9" customWidth="1"/>
    <col min="16" max="16384" width="9" style="9"/>
  </cols>
  <sheetData>
    <row r="1" spans="1:15" x14ac:dyDescent="0.3">
      <c r="A1" s="111"/>
      <c r="B1" s="111"/>
      <c r="C1" s="111"/>
      <c r="D1" s="111"/>
      <c r="E1" s="111"/>
      <c r="F1" s="111"/>
      <c r="G1" s="111"/>
      <c r="H1" s="111"/>
      <c r="I1" s="111"/>
      <c r="J1" s="111"/>
    </row>
    <row r="2" spans="1:15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77" t="s">
        <v>3139</v>
      </c>
      <c r="N2" s="77" t="s">
        <v>3141</v>
      </c>
      <c r="O2" s="19" t="s">
        <v>3001</v>
      </c>
    </row>
    <row r="3" spans="1:15" ht="15.75" x14ac:dyDescent="0.3">
      <c r="A3" s="3">
        <v>1</v>
      </c>
      <c r="B3" s="4" t="s">
        <v>12</v>
      </c>
      <c r="C3" s="4" t="s">
        <v>13</v>
      </c>
      <c r="D3" s="76" t="s">
        <v>3130</v>
      </c>
      <c r="E3" s="8" t="s">
        <v>2991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18</v>
      </c>
      <c r="K3" s="20" t="s">
        <v>19</v>
      </c>
      <c r="L3" s="77"/>
      <c r="M3" s="77">
        <v>16.808</v>
      </c>
      <c r="N3" s="77">
        <v>19.103999999999999</v>
      </c>
      <c r="O3" s="20"/>
    </row>
    <row r="4" spans="1:15" ht="15.75" x14ac:dyDescent="0.3">
      <c r="A4" s="3">
        <v>2</v>
      </c>
      <c r="B4" s="3" t="s">
        <v>20</v>
      </c>
      <c r="C4" s="3" t="s">
        <v>21</v>
      </c>
      <c r="D4" s="76" t="s">
        <v>3130</v>
      </c>
      <c r="E4" s="8" t="s">
        <v>2991</v>
      </c>
      <c r="F4" s="3" t="s">
        <v>22</v>
      </c>
      <c r="G4" s="43" t="s">
        <v>3025</v>
      </c>
      <c r="H4" s="3" t="s">
        <v>23</v>
      </c>
      <c r="I4" s="3" t="s">
        <v>24</v>
      </c>
      <c r="J4" s="3" t="s">
        <v>25</v>
      </c>
      <c r="K4" s="20" t="s">
        <v>19</v>
      </c>
      <c r="L4" s="77"/>
      <c r="M4" s="77">
        <v>18.728000000000002</v>
      </c>
      <c r="N4" s="77">
        <v>19.43</v>
      </c>
      <c r="O4" s="9" t="s">
        <v>3124</v>
      </c>
    </row>
    <row r="5" spans="1:15" ht="15.75" x14ac:dyDescent="0.3">
      <c r="A5" s="3">
        <v>3</v>
      </c>
      <c r="B5" s="3" t="s">
        <v>26</v>
      </c>
      <c r="C5" s="3" t="s">
        <v>27</v>
      </c>
      <c r="D5" s="76" t="s">
        <v>3130</v>
      </c>
      <c r="E5" s="8" t="s">
        <v>2991</v>
      </c>
      <c r="F5" s="3" t="s">
        <v>28</v>
      </c>
      <c r="G5" s="3" t="s">
        <v>29</v>
      </c>
      <c r="H5" s="3" t="s">
        <v>30</v>
      </c>
      <c r="I5" s="3" t="s">
        <v>31</v>
      </c>
      <c r="J5" s="3" t="s">
        <v>32</v>
      </c>
      <c r="K5" s="20" t="s">
        <v>19</v>
      </c>
      <c r="L5" s="77"/>
      <c r="M5" s="77">
        <v>18.841999999999999</v>
      </c>
      <c r="N5" s="77">
        <v>20.173999999999999</v>
      </c>
      <c r="O5" s="20"/>
    </row>
    <row r="6" spans="1:15" ht="15.75" x14ac:dyDescent="0.3">
      <c r="A6" s="3">
        <v>4</v>
      </c>
      <c r="B6" s="4" t="s">
        <v>33</v>
      </c>
      <c r="C6" s="4" t="s">
        <v>34</v>
      </c>
      <c r="D6" s="76" t="s">
        <v>3130</v>
      </c>
      <c r="E6" s="8" t="s">
        <v>2991</v>
      </c>
      <c r="F6" s="3" t="s">
        <v>35</v>
      </c>
      <c r="G6" s="3" t="s">
        <v>36</v>
      </c>
      <c r="H6" s="3" t="s">
        <v>37</v>
      </c>
      <c r="I6" s="3" t="s">
        <v>38</v>
      </c>
      <c r="J6" s="3" t="s">
        <v>39</v>
      </c>
      <c r="K6" s="20" t="s">
        <v>19</v>
      </c>
      <c r="L6" s="77"/>
      <c r="M6" s="77">
        <v>21.611999999999998</v>
      </c>
      <c r="N6" s="77">
        <v>20.626000000000001</v>
      </c>
      <c r="O6" s="20"/>
    </row>
    <row r="7" spans="1:15" ht="15.75" x14ac:dyDescent="0.3">
      <c r="A7" s="3">
        <v>5</v>
      </c>
      <c r="B7" s="4" t="s">
        <v>40</v>
      </c>
      <c r="C7" s="4" t="s">
        <v>41</v>
      </c>
      <c r="D7" s="76" t="s">
        <v>3130</v>
      </c>
      <c r="E7" s="8" t="s">
        <v>2991</v>
      </c>
      <c r="F7" s="3" t="s">
        <v>42</v>
      </c>
      <c r="G7" s="3" t="s">
        <v>43</v>
      </c>
      <c r="H7" s="3" t="s">
        <v>44</v>
      </c>
      <c r="I7" s="3" t="s">
        <v>45</v>
      </c>
      <c r="J7" s="3" t="s">
        <v>46</v>
      </c>
      <c r="K7" s="20" t="s">
        <v>19</v>
      </c>
      <c r="L7" s="77"/>
      <c r="M7" s="77">
        <v>18.472000000000001</v>
      </c>
      <c r="N7" s="77">
        <v>20.957999999999998</v>
      </c>
      <c r="O7" s="20"/>
    </row>
    <row r="8" spans="1:15" ht="15.75" x14ac:dyDescent="0.3">
      <c r="A8" s="3">
        <v>6</v>
      </c>
      <c r="B8" s="4" t="s">
        <v>47</v>
      </c>
      <c r="C8" s="4" t="s">
        <v>48</v>
      </c>
      <c r="D8" s="76" t="s">
        <v>3130</v>
      </c>
      <c r="E8" s="8" t="s">
        <v>2991</v>
      </c>
      <c r="F8" s="3" t="s">
        <v>49</v>
      </c>
      <c r="G8" s="3" t="s">
        <v>50</v>
      </c>
      <c r="H8" s="3" t="s">
        <v>51</v>
      </c>
      <c r="I8" s="3" t="s">
        <v>52</v>
      </c>
      <c r="J8" s="3" t="s">
        <v>53</v>
      </c>
      <c r="K8" s="20" t="s">
        <v>19</v>
      </c>
      <c r="L8" s="77"/>
      <c r="M8" s="77">
        <v>25.004000000000001</v>
      </c>
      <c r="N8" s="77">
        <v>21.154</v>
      </c>
      <c r="O8" s="20"/>
    </row>
    <row r="9" spans="1:15" ht="15.75" x14ac:dyDescent="0.3">
      <c r="A9" s="3">
        <v>7</v>
      </c>
      <c r="B9" s="3" t="s">
        <v>54</v>
      </c>
      <c r="C9" s="3" t="s">
        <v>55</v>
      </c>
      <c r="D9" s="76" t="s">
        <v>3130</v>
      </c>
      <c r="E9" s="8" t="s">
        <v>2991</v>
      </c>
      <c r="F9" s="3" t="s">
        <v>56</v>
      </c>
      <c r="G9" s="3" t="s">
        <v>57</v>
      </c>
      <c r="H9" s="3" t="s">
        <v>58</v>
      </c>
      <c r="I9" s="3" t="s">
        <v>59</v>
      </c>
      <c r="J9" s="3" t="s">
        <v>60</v>
      </c>
      <c r="K9" s="20" t="s">
        <v>19</v>
      </c>
      <c r="L9" s="77"/>
      <c r="M9" s="77">
        <v>19.815999999999999</v>
      </c>
      <c r="N9" s="77">
        <v>21.353999999999999</v>
      </c>
      <c r="O9" s="20"/>
    </row>
    <row r="10" spans="1:15" ht="15.75" x14ac:dyDescent="0.3">
      <c r="A10" s="3">
        <v>8</v>
      </c>
      <c r="B10" s="4" t="s">
        <v>61</v>
      </c>
      <c r="C10" s="4" t="s">
        <v>62</v>
      </c>
      <c r="D10" s="76" t="s">
        <v>3130</v>
      </c>
      <c r="E10" s="8" t="s">
        <v>2991</v>
      </c>
      <c r="F10" s="3" t="s">
        <v>63</v>
      </c>
      <c r="G10" s="3" t="s">
        <v>64</v>
      </c>
      <c r="H10" s="3" t="s">
        <v>65</v>
      </c>
      <c r="I10" s="3" t="s">
        <v>66</v>
      </c>
      <c r="J10" s="3" t="s">
        <v>67</v>
      </c>
      <c r="K10" s="20" t="s">
        <v>19</v>
      </c>
      <c r="L10" s="77"/>
      <c r="M10" s="77">
        <v>19.27</v>
      </c>
      <c r="N10" s="77">
        <v>21.55</v>
      </c>
      <c r="O10" s="20"/>
    </row>
    <row r="11" spans="1:15" ht="15.75" x14ac:dyDescent="0.3">
      <c r="A11" s="3">
        <v>9</v>
      </c>
      <c r="B11" s="3" t="s">
        <v>68</v>
      </c>
      <c r="C11" s="3" t="s">
        <v>69</v>
      </c>
      <c r="D11" s="76" t="s">
        <v>3130</v>
      </c>
      <c r="E11" s="8" t="s">
        <v>2991</v>
      </c>
      <c r="F11" s="3" t="s">
        <v>70</v>
      </c>
      <c r="G11" s="3" t="s">
        <v>71</v>
      </c>
      <c r="H11" s="3" t="s">
        <v>72</v>
      </c>
      <c r="I11" s="3" t="s">
        <v>73</v>
      </c>
      <c r="J11" s="3" t="s">
        <v>74</v>
      </c>
      <c r="K11" s="20" t="s">
        <v>19</v>
      </c>
      <c r="L11" s="77"/>
      <c r="M11" s="77">
        <v>20.771999999999998</v>
      </c>
      <c r="N11" s="77">
        <v>22.265999999999998</v>
      </c>
      <c r="O11" s="20"/>
    </row>
    <row r="12" spans="1:15" ht="15.75" x14ac:dyDescent="0.3">
      <c r="A12" s="3">
        <v>10</v>
      </c>
      <c r="B12" s="4" t="s">
        <v>82</v>
      </c>
      <c r="C12" s="4" t="s">
        <v>83</v>
      </c>
      <c r="D12" s="76" t="s">
        <v>3130</v>
      </c>
      <c r="E12" s="8" t="s">
        <v>2991</v>
      </c>
      <c r="F12" s="3" t="s">
        <v>84</v>
      </c>
      <c r="G12" s="3" t="s">
        <v>85</v>
      </c>
      <c r="H12" s="3" t="s">
        <v>86</v>
      </c>
      <c r="I12" s="3" t="s">
        <v>87</v>
      </c>
      <c r="J12" s="3" t="s">
        <v>88</v>
      </c>
      <c r="K12" s="20" t="s">
        <v>19</v>
      </c>
      <c r="L12" s="77"/>
      <c r="M12" s="77">
        <v>25.045999999999999</v>
      </c>
      <c r="N12" s="77">
        <v>23.31</v>
      </c>
      <c r="O12" s="20"/>
    </row>
    <row r="13" spans="1:15" ht="15.75" x14ac:dyDescent="0.3">
      <c r="A13" s="3">
        <v>11</v>
      </c>
      <c r="B13" s="3" t="s">
        <v>89</v>
      </c>
      <c r="C13" s="3" t="s">
        <v>90</v>
      </c>
      <c r="D13" s="76" t="s">
        <v>3130</v>
      </c>
      <c r="E13" s="8" t="s">
        <v>2991</v>
      </c>
      <c r="F13" s="3" t="s">
        <v>91</v>
      </c>
      <c r="G13" s="3" t="s">
        <v>92</v>
      </c>
      <c r="H13" s="3" t="s">
        <v>93</v>
      </c>
      <c r="I13" s="3" t="s">
        <v>94</v>
      </c>
      <c r="J13" s="3" t="s">
        <v>95</v>
      </c>
      <c r="K13" s="20" t="s">
        <v>19</v>
      </c>
      <c r="L13" s="77"/>
      <c r="M13" s="77">
        <v>22.24</v>
      </c>
      <c r="N13" s="77">
        <v>23.585999999999999</v>
      </c>
      <c r="O13" s="20"/>
    </row>
    <row r="14" spans="1:15" ht="15.75" x14ac:dyDescent="0.3">
      <c r="A14" s="3">
        <v>12</v>
      </c>
      <c r="B14" s="4" t="s">
        <v>96</v>
      </c>
      <c r="C14" s="4" t="s">
        <v>97</v>
      </c>
      <c r="D14" s="76" t="s">
        <v>3130</v>
      </c>
      <c r="E14" s="8" t="s">
        <v>2991</v>
      </c>
      <c r="F14" s="3" t="s">
        <v>98</v>
      </c>
      <c r="G14" s="3" t="s">
        <v>99</v>
      </c>
      <c r="H14" s="3" t="s">
        <v>100</v>
      </c>
      <c r="I14" s="3" t="s">
        <v>101</v>
      </c>
      <c r="J14" s="3" t="s">
        <v>102</v>
      </c>
      <c r="K14" s="20" t="s">
        <v>19</v>
      </c>
      <c r="L14" s="77"/>
      <c r="M14" s="77">
        <v>21.244</v>
      </c>
      <c r="N14" s="77">
        <v>25.603999999999999</v>
      </c>
      <c r="O14" s="20"/>
    </row>
    <row r="15" spans="1:15" s="16" customFormat="1" ht="18" customHeight="1" x14ac:dyDescent="0.3">
      <c r="A15" s="3">
        <v>13</v>
      </c>
      <c r="B15" s="43" t="s">
        <v>103</v>
      </c>
      <c r="C15" s="43" t="s">
        <v>3069</v>
      </c>
      <c r="D15" s="76" t="s">
        <v>3130</v>
      </c>
      <c r="E15" s="43" t="s">
        <v>2991</v>
      </c>
      <c r="F15" s="43" t="s">
        <v>104</v>
      </c>
      <c r="G15" s="43" t="s">
        <v>105</v>
      </c>
      <c r="H15" s="43" t="s">
        <v>106</v>
      </c>
      <c r="I15" s="43" t="s">
        <v>107</v>
      </c>
      <c r="J15" s="43" t="s">
        <v>108</v>
      </c>
      <c r="K15" s="56" t="s">
        <v>19</v>
      </c>
      <c r="L15" s="77"/>
      <c r="M15" s="77">
        <v>24.256</v>
      </c>
      <c r="N15" s="77">
        <v>26.553999999999998</v>
      </c>
      <c r="O15" s="16" t="s">
        <v>3125</v>
      </c>
    </row>
    <row r="16" spans="1:15" ht="15.75" x14ac:dyDescent="0.3">
      <c r="A16" s="3">
        <v>14</v>
      </c>
      <c r="B16" s="3" t="s">
        <v>109</v>
      </c>
      <c r="C16" s="3" t="s">
        <v>110</v>
      </c>
      <c r="D16" s="76" t="s">
        <v>3130</v>
      </c>
      <c r="E16" s="8" t="s">
        <v>2991</v>
      </c>
      <c r="F16" s="3" t="s">
        <v>111</v>
      </c>
      <c r="G16" s="3" t="s">
        <v>112</v>
      </c>
      <c r="H16" s="3" t="s">
        <v>113</v>
      </c>
      <c r="I16" s="3" t="s">
        <v>114</v>
      </c>
      <c r="J16" s="3" t="s">
        <v>115</v>
      </c>
      <c r="K16" s="20" t="s">
        <v>19</v>
      </c>
      <c r="L16" s="77"/>
      <c r="M16" s="77">
        <v>23.888000000000002</v>
      </c>
      <c r="N16" s="77">
        <v>27.92</v>
      </c>
      <c r="O16" s="20"/>
    </row>
    <row r="17" spans="1:15" ht="15.75" x14ac:dyDescent="0.3">
      <c r="A17" s="3">
        <v>15</v>
      </c>
      <c r="B17" s="4" t="s">
        <v>116</v>
      </c>
      <c r="C17" s="4" t="s">
        <v>117</v>
      </c>
      <c r="D17" s="76" t="s">
        <v>3130</v>
      </c>
      <c r="E17" s="8" t="s">
        <v>2991</v>
      </c>
      <c r="F17" s="3" t="s">
        <v>118</v>
      </c>
      <c r="G17" s="3" t="s">
        <v>19</v>
      </c>
      <c r="H17" s="3" t="s">
        <v>119</v>
      </c>
      <c r="I17" s="3" t="s">
        <v>120</v>
      </c>
      <c r="J17" s="3" t="s">
        <v>121</v>
      </c>
      <c r="K17" s="20" t="s">
        <v>19</v>
      </c>
      <c r="L17" s="77"/>
      <c r="M17" s="77">
        <v>23.957999999999998</v>
      </c>
      <c r="N17" s="77">
        <v>29.088000000000001</v>
      </c>
      <c r="O17" s="20"/>
    </row>
    <row r="18" spans="1:15" ht="15.75" x14ac:dyDescent="0.3">
      <c r="A18" s="3">
        <v>16</v>
      </c>
      <c r="B18" s="3" t="s">
        <v>122</v>
      </c>
      <c r="C18" s="3" t="s">
        <v>123</v>
      </c>
      <c r="D18" s="76" t="s">
        <v>3130</v>
      </c>
      <c r="E18" s="8" t="s">
        <v>2991</v>
      </c>
      <c r="F18" s="3" t="s">
        <v>124</v>
      </c>
      <c r="G18" s="3" t="s">
        <v>125</v>
      </c>
      <c r="H18" s="3" t="s">
        <v>126</v>
      </c>
      <c r="I18" s="3" t="s">
        <v>127</v>
      </c>
      <c r="J18" s="3" t="s">
        <v>128</v>
      </c>
      <c r="K18" s="20" t="s">
        <v>19</v>
      </c>
      <c r="L18" s="77"/>
      <c r="M18" s="77">
        <v>20.718</v>
      </c>
      <c r="N18" s="77">
        <v>51.484000000000002</v>
      </c>
      <c r="O18" s="20"/>
    </row>
    <row r="19" spans="1:15" ht="15.75" x14ac:dyDescent="0.3">
      <c r="A19" s="3">
        <v>17</v>
      </c>
      <c r="B19" s="4" t="s">
        <v>129</v>
      </c>
      <c r="C19" s="4" t="s">
        <v>130</v>
      </c>
      <c r="D19" s="76" t="s">
        <v>3130</v>
      </c>
      <c r="E19" s="8" t="s">
        <v>2991</v>
      </c>
      <c r="F19" s="43" t="s">
        <v>3015</v>
      </c>
      <c r="G19" s="3" t="s">
        <v>19</v>
      </c>
      <c r="H19" s="3" t="s">
        <v>131</v>
      </c>
      <c r="I19" s="3" t="s">
        <v>132</v>
      </c>
      <c r="J19" s="3" t="s">
        <v>133</v>
      </c>
      <c r="K19" s="20" t="s">
        <v>19</v>
      </c>
      <c r="L19" s="77"/>
      <c r="M19" s="77">
        <v>20.923999999999999</v>
      </c>
      <c r="N19" s="77" t="s">
        <v>3142</v>
      </c>
      <c r="O19" s="9" t="s">
        <v>3126</v>
      </c>
    </row>
    <row r="20" spans="1:15" ht="15.75" x14ac:dyDescent="0.3">
      <c r="A20" s="3">
        <v>18</v>
      </c>
      <c r="B20" s="3" t="s">
        <v>134</v>
      </c>
      <c r="C20" s="3" t="s">
        <v>135</v>
      </c>
      <c r="D20" s="76" t="s">
        <v>3130</v>
      </c>
      <c r="E20" s="3" t="s">
        <v>2991</v>
      </c>
      <c r="F20" s="3" t="s">
        <v>136</v>
      </c>
      <c r="G20" s="3" t="s">
        <v>137</v>
      </c>
      <c r="H20" s="3" t="s">
        <v>138</v>
      </c>
      <c r="I20" s="3" t="s">
        <v>139</v>
      </c>
      <c r="J20" s="3" t="s">
        <v>140</v>
      </c>
      <c r="K20" s="20" t="s">
        <v>19</v>
      </c>
      <c r="L20" s="77"/>
      <c r="M20" s="77">
        <v>23.552</v>
      </c>
      <c r="N20" s="77" t="s">
        <v>3142</v>
      </c>
      <c r="O20" s="20"/>
    </row>
    <row r="21" spans="1:15" ht="15.75" x14ac:dyDescent="0.3">
      <c r="A21" s="3">
        <v>19</v>
      </c>
      <c r="B21" s="3" t="s">
        <v>141</v>
      </c>
      <c r="C21" s="3" t="s">
        <v>142</v>
      </c>
      <c r="D21" s="76" t="s">
        <v>3130</v>
      </c>
      <c r="E21" s="8" t="s">
        <v>2992</v>
      </c>
      <c r="F21" s="3" t="s">
        <v>143</v>
      </c>
      <c r="G21" s="3" t="s">
        <v>144</v>
      </c>
      <c r="H21" s="3" t="s">
        <v>145</v>
      </c>
      <c r="I21" s="3" t="s">
        <v>146</v>
      </c>
      <c r="J21" s="3" t="s">
        <v>147</v>
      </c>
      <c r="K21" s="20" t="s">
        <v>19</v>
      </c>
      <c r="L21" s="77"/>
      <c r="M21" s="77">
        <v>24.295999999999999</v>
      </c>
      <c r="N21" s="77" t="s">
        <v>3142</v>
      </c>
      <c r="O21" s="20"/>
    </row>
    <row r="22" spans="1:15" ht="15.75" x14ac:dyDescent="0.3">
      <c r="A22" s="3">
        <v>20</v>
      </c>
      <c r="B22" s="4" t="s">
        <v>148</v>
      </c>
      <c r="C22" s="4" t="s">
        <v>149</v>
      </c>
      <c r="D22" s="76" t="s">
        <v>3130</v>
      </c>
      <c r="E22" s="8" t="s">
        <v>2992</v>
      </c>
      <c r="F22" s="3" t="s">
        <v>150</v>
      </c>
      <c r="G22" s="3" t="s">
        <v>151</v>
      </c>
      <c r="H22" s="3" t="s">
        <v>152</v>
      </c>
      <c r="I22" s="3" t="s">
        <v>153</v>
      </c>
      <c r="J22" s="3" t="s">
        <v>154</v>
      </c>
      <c r="K22" s="20" t="s">
        <v>19</v>
      </c>
      <c r="L22" s="77"/>
      <c r="M22" s="77">
        <v>24.975999999999999</v>
      </c>
      <c r="N22" s="77" t="s">
        <v>3142</v>
      </c>
      <c r="O22" s="20"/>
    </row>
    <row r="23" spans="1:15" ht="15.75" x14ac:dyDescent="0.3">
      <c r="A23" s="3">
        <v>21</v>
      </c>
      <c r="B23" s="4" t="s">
        <v>155</v>
      </c>
      <c r="C23" s="4" t="s">
        <v>3158</v>
      </c>
      <c r="D23" s="76" t="s">
        <v>3130</v>
      </c>
      <c r="E23" s="8" t="s">
        <v>2992</v>
      </c>
      <c r="F23" s="3" t="s">
        <v>156</v>
      </c>
      <c r="G23" s="3" t="s">
        <v>157</v>
      </c>
      <c r="H23" s="3" t="s">
        <v>158</v>
      </c>
      <c r="I23" s="3" t="s">
        <v>159</v>
      </c>
      <c r="J23" s="3" t="s">
        <v>160</v>
      </c>
      <c r="K23" s="20" t="s">
        <v>19</v>
      </c>
      <c r="L23" s="77"/>
      <c r="M23" s="77">
        <v>25.07</v>
      </c>
      <c r="N23" s="77" t="s">
        <v>3142</v>
      </c>
      <c r="O23" s="20"/>
    </row>
    <row r="24" spans="1:15" ht="15.75" x14ac:dyDescent="0.3">
      <c r="A24" s="3">
        <v>22</v>
      </c>
      <c r="B24" s="3" t="s">
        <v>161</v>
      </c>
      <c r="C24" s="72" t="s">
        <v>3104</v>
      </c>
      <c r="D24" s="76" t="s">
        <v>3130</v>
      </c>
      <c r="E24" s="8" t="s">
        <v>2992</v>
      </c>
      <c r="F24" s="3" t="s">
        <v>162</v>
      </c>
      <c r="G24" s="3" t="s">
        <v>163</v>
      </c>
      <c r="H24" s="3" t="s">
        <v>164</v>
      </c>
      <c r="I24" s="3" t="s">
        <v>165</v>
      </c>
      <c r="J24" s="3" t="s">
        <v>166</v>
      </c>
      <c r="K24" s="20" t="s">
        <v>19</v>
      </c>
      <c r="L24" s="77"/>
      <c r="M24" s="77">
        <v>25.622</v>
      </c>
      <c r="N24" s="77"/>
      <c r="O24" s="9" t="s">
        <v>3170</v>
      </c>
    </row>
    <row r="25" spans="1:15" s="16" customFormat="1" ht="15.75" x14ac:dyDescent="0.4">
      <c r="A25" s="43">
        <v>23</v>
      </c>
      <c r="B25" s="72" t="s">
        <v>167</v>
      </c>
      <c r="C25" s="72" t="s">
        <v>3159</v>
      </c>
      <c r="D25" s="108" t="s">
        <v>3130</v>
      </c>
      <c r="E25" s="43" t="s">
        <v>2992</v>
      </c>
      <c r="F25" s="43" t="s">
        <v>3160</v>
      </c>
      <c r="G25" s="43" t="s">
        <v>3161</v>
      </c>
      <c r="H25" s="43" t="s">
        <v>3162</v>
      </c>
      <c r="I25" s="7" t="s">
        <v>3163</v>
      </c>
      <c r="J25" s="7" t="s">
        <v>3164</v>
      </c>
      <c r="K25" s="56" t="s">
        <v>19</v>
      </c>
      <c r="L25" s="77"/>
      <c r="M25" s="78">
        <v>25.82</v>
      </c>
      <c r="N25" s="78"/>
      <c r="O25" s="9" t="s">
        <v>3126</v>
      </c>
    </row>
    <row r="26" spans="1:15" ht="15.75" x14ac:dyDescent="0.3">
      <c r="A26" s="3">
        <v>24</v>
      </c>
      <c r="B26" s="4" t="s">
        <v>174</v>
      </c>
      <c r="C26" s="4" t="s">
        <v>175</v>
      </c>
      <c r="D26" s="76" t="s">
        <v>3130</v>
      </c>
      <c r="E26" s="8" t="s">
        <v>2992</v>
      </c>
      <c r="F26" s="3" t="s">
        <v>176</v>
      </c>
      <c r="G26" s="3" t="s">
        <v>177</v>
      </c>
      <c r="H26" s="3" t="s">
        <v>178</v>
      </c>
      <c r="I26" s="3" t="s">
        <v>179</v>
      </c>
      <c r="J26" s="3" t="s">
        <v>180</v>
      </c>
      <c r="K26" s="20" t="s">
        <v>19</v>
      </c>
      <c r="L26" s="77"/>
      <c r="M26" s="77">
        <v>25.896000000000001</v>
      </c>
      <c r="N26" s="77"/>
      <c r="O26" s="20"/>
    </row>
    <row r="27" spans="1:15" ht="15.75" x14ac:dyDescent="0.3">
      <c r="A27" s="3">
        <v>25</v>
      </c>
      <c r="B27" s="3" t="s">
        <v>181</v>
      </c>
      <c r="C27" s="3" t="s">
        <v>182</v>
      </c>
      <c r="D27" s="76" t="s">
        <v>3130</v>
      </c>
      <c r="E27" s="8" t="s">
        <v>2992</v>
      </c>
      <c r="F27" s="3" t="s">
        <v>183</v>
      </c>
      <c r="G27" s="3" t="s">
        <v>184</v>
      </c>
      <c r="H27" s="3" t="s">
        <v>185</v>
      </c>
      <c r="I27" s="3" t="s">
        <v>186</v>
      </c>
      <c r="J27" s="3" t="s">
        <v>187</v>
      </c>
      <c r="K27" s="20" t="s">
        <v>19</v>
      </c>
      <c r="L27" s="77"/>
      <c r="M27" s="77">
        <v>26.141999999999999</v>
      </c>
      <c r="N27" s="77"/>
      <c r="O27" s="20"/>
    </row>
    <row r="28" spans="1:15" ht="15.75" x14ac:dyDescent="0.3">
      <c r="A28" s="3">
        <v>26</v>
      </c>
      <c r="B28" s="3" t="s">
        <v>188</v>
      </c>
      <c r="C28" s="3" t="s">
        <v>189</v>
      </c>
      <c r="D28" s="76" t="s">
        <v>3130</v>
      </c>
      <c r="E28" s="8" t="s">
        <v>2992</v>
      </c>
      <c r="F28" s="3" t="s">
        <v>190</v>
      </c>
      <c r="G28" s="3" t="s">
        <v>191</v>
      </c>
      <c r="H28" s="3" t="s">
        <v>192</v>
      </c>
      <c r="I28" s="3" t="s">
        <v>193</v>
      </c>
      <c r="J28" s="3" t="s">
        <v>194</v>
      </c>
      <c r="K28" s="20" t="s">
        <v>19</v>
      </c>
      <c r="L28" s="77"/>
      <c r="M28" s="77">
        <v>26.167999999999999</v>
      </c>
      <c r="N28" s="77"/>
      <c r="O28" s="20"/>
    </row>
    <row r="29" spans="1:15" ht="15.75" x14ac:dyDescent="0.3">
      <c r="A29" s="3">
        <v>27</v>
      </c>
      <c r="B29" s="3" t="s">
        <v>195</v>
      </c>
      <c r="C29" s="3" t="s">
        <v>196</v>
      </c>
      <c r="D29" s="76" t="s">
        <v>3130</v>
      </c>
      <c r="E29" s="8" t="s">
        <v>2992</v>
      </c>
      <c r="F29" s="3" t="s">
        <v>197</v>
      </c>
      <c r="G29" s="3" t="s">
        <v>198</v>
      </c>
      <c r="H29" s="3" t="s">
        <v>199</v>
      </c>
      <c r="I29" s="3" t="s">
        <v>200</v>
      </c>
      <c r="J29" s="3" t="s">
        <v>201</v>
      </c>
      <c r="K29" s="20" t="s">
        <v>19</v>
      </c>
      <c r="L29" s="77"/>
      <c r="M29" s="77">
        <v>26.501999999999999</v>
      </c>
      <c r="N29" s="77"/>
      <c r="O29" s="20"/>
    </row>
    <row r="30" spans="1:15" ht="15.75" x14ac:dyDescent="0.3">
      <c r="A30" s="3">
        <v>28</v>
      </c>
      <c r="B30" s="4" t="s">
        <v>202</v>
      </c>
      <c r="C30" s="4" t="s">
        <v>203</v>
      </c>
      <c r="D30" s="76" t="s">
        <v>3130</v>
      </c>
      <c r="E30" s="8" t="s">
        <v>2992</v>
      </c>
      <c r="F30" s="3" t="s">
        <v>204</v>
      </c>
      <c r="G30" s="3" t="s">
        <v>205</v>
      </c>
      <c r="H30" s="3" t="s">
        <v>206</v>
      </c>
      <c r="I30" s="3" t="s">
        <v>207</v>
      </c>
      <c r="J30" s="3" t="s">
        <v>208</v>
      </c>
      <c r="K30" s="20" t="s">
        <v>19</v>
      </c>
      <c r="L30" s="77"/>
      <c r="M30" s="77">
        <v>26.806000000000001</v>
      </c>
      <c r="N30" s="77"/>
      <c r="O30" s="20"/>
    </row>
    <row r="31" spans="1:15" ht="15.75" x14ac:dyDescent="0.3">
      <c r="A31" s="3">
        <v>29</v>
      </c>
      <c r="B31" s="3" t="s">
        <v>209</v>
      </c>
      <c r="C31" s="3" t="s">
        <v>210</v>
      </c>
      <c r="D31" s="76" t="s">
        <v>3130</v>
      </c>
      <c r="E31" s="8" t="s">
        <v>2992</v>
      </c>
      <c r="F31" s="3" t="s">
        <v>211</v>
      </c>
      <c r="G31" s="3" t="s">
        <v>19</v>
      </c>
      <c r="H31" s="3" t="s">
        <v>212</v>
      </c>
      <c r="I31" s="3" t="s">
        <v>213</v>
      </c>
      <c r="J31" s="3" t="s">
        <v>214</v>
      </c>
      <c r="K31" s="20" t="s">
        <v>19</v>
      </c>
      <c r="L31" s="77"/>
      <c r="M31" s="77">
        <v>27.053999999999998</v>
      </c>
      <c r="N31" s="77"/>
      <c r="O31" s="20"/>
    </row>
    <row r="32" spans="1:15" ht="15.75" x14ac:dyDescent="0.3">
      <c r="A32" s="3">
        <v>30</v>
      </c>
      <c r="B32" s="4" t="s">
        <v>215</v>
      </c>
      <c r="C32" s="4" t="s">
        <v>216</v>
      </c>
      <c r="D32" s="76" t="s">
        <v>3130</v>
      </c>
      <c r="E32" s="8" t="s">
        <v>2992</v>
      </c>
      <c r="F32" s="3" t="s">
        <v>217</v>
      </c>
      <c r="G32" s="3" t="s">
        <v>218</v>
      </c>
      <c r="H32" s="3" t="s">
        <v>219</v>
      </c>
      <c r="I32" s="3" t="s">
        <v>220</v>
      </c>
      <c r="J32" s="3" t="s">
        <v>221</v>
      </c>
      <c r="K32" s="20" t="s">
        <v>19</v>
      </c>
      <c r="L32" s="77"/>
      <c r="M32" s="77">
        <v>27.521999999999998</v>
      </c>
      <c r="N32" s="77"/>
      <c r="O32" s="20"/>
    </row>
    <row r="33" spans="1:15" ht="15.75" x14ac:dyDescent="0.3">
      <c r="A33" s="3">
        <v>31</v>
      </c>
      <c r="B33" s="3" t="s">
        <v>222</v>
      </c>
      <c r="C33" s="3" t="s">
        <v>223</v>
      </c>
      <c r="D33" s="76" t="s">
        <v>3130</v>
      </c>
      <c r="E33" s="8" t="s">
        <v>2992</v>
      </c>
      <c r="F33" s="3" t="s">
        <v>224</v>
      </c>
      <c r="G33" s="3" t="s">
        <v>225</v>
      </c>
      <c r="H33" s="3" t="s">
        <v>226</v>
      </c>
      <c r="I33" s="3" t="s">
        <v>227</v>
      </c>
      <c r="J33" s="3" t="s">
        <v>228</v>
      </c>
      <c r="K33" s="20" t="s">
        <v>19</v>
      </c>
      <c r="L33" s="77"/>
      <c r="M33" s="77">
        <v>27.762</v>
      </c>
      <c r="N33" s="77"/>
      <c r="O33" s="20"/>
    </row>
    <row r="34" spans="1:15" s="39" customFormat="1" ht="15.75" x14ac:dyDescent="0.3">
      <c r="A34" s="3">
        <v>32</v>
      </c>
      <c r="B34" s="37" t="s">
        <v>229</v>
      </c>
      <c r="C34" s="37" t="s">
        <v>230</v>
      </c>
      <c r="D34" s="76" t="s">
        <v>3130</v>
      </c>
      <c r="E34" s="36" t="s">
        <v>2992</v>
      </c>
      <c r="F34" s="36" t="s">
        <v>231</v>
      </c>
      <c r="G34" s="36" t="s">
        <v>232</v>
      </c>
      <c r="H34" s="36" t="s">
        <v>233</v>
      </c>
      <c r="I34" s="36" t="s">
        <v>234</v>
      </c>
      <c r="J34" s="36" t="s">
        <v>235</v>
      </c>
      <c r="K34" s="38" t="s">
        <v>19</v>
      </c>
      <c r="L34" s="77"/>
      <c r="M34" s="78">
        <v>27.77</v>
      </c>
      <c r="N34" s="78"/>
      <c r="O34" s="38"/>
    </row>
    <row r="35" spans="1:15" ht="15.75" x14ac:dyDescent="0.3">
      <c r="A35" s="3">
        <v>33</v>
      </c>
      <c r="B35" s="4" t="s">
        <v>236</v>
      </c>
      <c r="C35" s="4" t="s">
        <v>237</v>
      </c>
      <c r="D35" s="76" t="s">
        <v>3130</v>
      </c>
      <c r="E35" s="8" t="s">
        <v>2992</v>
      </c>
      <c r="F35" s="3" t="s">
        <v>238</v>
      </c>
      <c r="G35" s="3" t="s">
        <v>239</v>
      </c>
      <c r="H35" s="3" t="s">
        <v>240</v>
      </c>
      <c r="I35" s="3" t="s">
        <v>241</v>
      </c>
      <c r="J35" s="3" t="s">
        <v>242</v>
      </c>
      <c r="K35" s="20" t="s">
        <v>19</v>
      </c>
      <c r="L35" s="77"/>
      <c r="M35" s="77">
        <v>28.46</v>
      </c>
      <c r="N35" s="77"/>
      <c r="O35" s="20"/>
    </row>
    <row r="36" spans="1:15" ht="15.75" x14ac:dyDescent="0.3">
      <c r="A36" s="3">
        <v>34</v>
      </c>
      <c r="B36" s="3" t="s">
        <v>243</v>
      </c>
      <c r="C36" s="3" t="s">
        <v>244</v>
      </c>
      <c r="D36" s="76" t="s">
        <v>3130</v>
      </c>
      <c r="E36" s="8" t="s">
        <v>2992</v>
      </c>
      <c r="F36" s="3" t="s">
        <v>245</v>
      </c>
      <c r="G36" s="3" t="s">
        <v>246</v>
      </c>
      <c r="H36" s="3" t="s">
        <v>247</v>
      </c>
      <c r="I36" s="3" t="s">
        <v>248</v>
      </c>
      <c r="J36" s="3" t="s">
        <v>19</v>
      </c>
      <c r="K36" s="20" t="s">
        <v>19</v>
      </c>
      <c r="L36" s="77"/>
      <c r="M36" s="77">
        <v>28.564</v>
      </c>
      <c r="N36" s="77"/>
      <c r="O36" s="20"/>
    </row>
    <row r="37" spans="1:15" s="16" customFormat="1" ht="15.75" x14ac:dyDescent="0.3">
      <c r="A37" s="3">
        <v>35</v>
      </c>
      <c r="B37" s="3" t="s">
        <v>255</v>
      </c>
      <c r="C37" s="3" t="s">
        <v>256</v>
      </c>
      <c r="D37" s="76" t="s">
        <v>3130</v>
      </c>
      <c r="E37" s="8" t="s">
        <v>2992</v>
      </c>
      <c r="F37" s="3" t="s">
        <v>257</v>
      </c>
      <c r="G37" s="3" t="s">
        <v>258</v>
      </c>
      <c r="H37" s="3" t="s">
        <v>259</v>
      </c>
      <c r="I37" s="3" t="s">
        <v>260</v>
      </c>
      <c r="J37" s="3" t="s">
        <v>261</v>
      </c>
      <c r="K37" s="20" t="s">
        <v>19</v>
      </c>
      <c r="L37" s="77"/>
      <c r="M37" s="78">
        <v>29.274000000000001</v>
      </c>
      <c r="N37" s="78"/>
      <c r="O37" s="20"/>
    </row>
    <row r="38" spans="1:15" ht="15.75" x14ac:dyDescent="0.3">
      <c r="A38" s="3">
        <v>36</v>
      </c>
      <c r="B38" s="3" t="s">
        <v>262</v>
      </c>
      <c r="C38" s="3" t="s">
        <v>263</v>
      </c>
      <c r="D38" s="76" t="s">
        <v>3130</v>
      </c>
      <c r="E38" s="8" t="s">
        <v>2992</v>
      </c>
      <c r="F38" s="3" t="s">
        <v>264</v>
      </c>
      <c r="G38" s="3" t="s">
        <v>265</v>
      </c>
      <c r="H38" s="3" t="s">
        <v>266</v>
      </c>
      <c r="I38" s="3" t="s">
        <v>267</v>
      </c>
      <c r="J38" s="3" t="s">
        <v>268</v>
      </c>
      <c r="K38" s="20" t="s">
        <v>19</v>
      </c>
      <c r="L38" s="77"/>
      <c r="M38" s="77">
        <v>30.693999999999999</v>
      </c>
      <c r="N38" s="77"/>
      <c r="O38" s="20"/>
    </row>
    <row r="39" spans="1:15" ht="15.75" x14ac:dyDescent="0.3">
      <c r="A39" s="3">
        <v>37</v>
      </c>
      <c r="B39" s="3" t="s">
        <v>3128</v>
      </c>
      <c r="C39" s="3" t="s">
        <v>3129</v>
      </c>
      <c r="D39" s="76" t="s">
        <v>3130</v>
      </c>
      <c r="E39" s="8" t="s">
        <v>2992</v>
      </c>
      <c r="F39" s="3" t="s">
        <v>270</v>
      </c>
      <c r="G39" s="3" t="s">
        <v>19</v>
      </c>
      <c r="H39" s="3" t="s">
        <v>271</v>
      </c>
      <c r="I39" s="3" t="s">
        <v>272</v>
      </c>
      <c r="J39" s="3" t="s">
        <v>273</v>
      </c>
      <c r="K39" s="20" t="s">
        <v>19</v>
      </c>
      <c r="L39" s="77"/>
      <c r="M39" s="77">
        <v>30.867999999999999</v>
      </c>
      <c r="N39" s="77"/>
      <c r="O39" s="20"/>
    </row>
    <row r="40" spans="1:15" ht="15.75" x14ac:dyDescent="0.3">
      <c r="A40" s="3">
        <v>38</v>
      </c>
      <c r="B40" s="3" t="s">
        <v>274</v>
      </c>
      <c r="C40" s="3" t="s">
        <v>275</v>
      </c>
      <c r="D40" s="76" t="s">
        <v>3130</v>
      </c>
      <c r="E40" s="8" t="s">
        <v>2992</v>
      </c>
      <c r="F40" s="3" t="s">
        <v>276</v>
      </c>
      <c r="G40" s="3" t="s">
        <v>277</v>
      </c>
      <c r="H40" s="3" t="s">
        <v>278</v>
      </c>
      <c r="I40" s="3" t="s">
        <v>279</v>
      </c>
      <c r="J40" s="3" t="s">
        <v>280</v>
      </c>
      <c r="K40" s="20" t="s">
        <v>19</v>
      </c>
      <c r="L40" s="77"/>
      <c r="M40" s="77">
        <v>32.65</v>
      </c>
      <c r="N40" s="77"/>
      <c r="O40" s="20"/>
    </row>
    <row r="41" spans="1:15" ht="15.75" x14ac:dyDescent="0.3">
      <c r="A41" s="3">
        <v>39</v>
      </c>
      <c r="B41" s="3" t="s">
        <v>281</v>
      </c>
      <c r="C41" s="3" t="s">
        <v>282</v>
      </c>
      <c r="D41" s="76" t="s">
        <v>3130</v>
      </c>
      <c r="E41" s="8" t="s">
        <v>2992</v>
      </c>
      <c r="F41" s="3" t="s">
        <v>283</v>
      </c>
      <c r="G41" s="3" t="s">
        <v>19</v>
      </c>
      <c r="H41" s="3" t="s">
        <v>284</v>
      </c>
      <c r="I41" s="3" t="s">
        <v>285</v>
      </c>
      <c r="J41" s="3" t="s">
        <v>19</v>
      </c>
      <c r="K41" s="20" t="s">
        <v>19</v>
      </c>
      <c r="L41" s="77"/>
      <c r="M41" s="77">
        <v>36.326000000000001</v>
      </c>
      <c r="N41" s="77"/>
      <c r="O41" s="20"/>
    </row>
    <row r="42" spans="1:15" ht="15.75" x14ac:dyDescent="0.3">
      <c r="A42" s="3">
        <v>40</v>
      </c>
      <c r="B42" s="3" t="s">
        <v>286</v>
      </c>
      <c r="C42" s="3" t="s">
        <v>287</v>
      </c>
      <c r="D42" s="76" t="s">
        <v>3130</v>
      </c>
      <c r="E42" s="8" t="s">
        <v>2992</v>
      </c>
      <c r="F42" s="3" t="s">
        <v>288</v>
      </c>
      <c r="G42" s="3" t="s">
        <v>289</v>
      </c>
      <c r="H42" s="3" t="s">
        <v>290</v>
      </c>
      <c r="I42" s="3" t="s">
        <v>291</v>
      </c>
      <c r="J42" s="3" t="s">
        <v>19</v>
      </c>
      <c r="K42" s="20" t="s">
        <v>19</v>
      </c>
      <c r="L42" s="77"/>
      <c r="M42" s="77">
        <v>37.26</v>
      </c>
      <c r="N42" s="77"/>
      <c r="O42" s="20"/>
    </row>
    <row r="43" spans="1:15" ht="15.75" x14ac:dyDescent="0.3">
      <c r="A43" s="3">
        <v>41</v>
      </c>
      <c r="B43" s="3" t="s">
        <v>292</v>
      </c>
      <c r="C43" s="3" t="s">
        <v>293</v>
      </c>
      <c r="D43" s="76" t="s">
        <v>3130</v>
      </c>
      <c r="E43" s="8" t="s">
        <v>2992</v>
      </c>
      <c r="F43" s="3" t="s">
        <v>294</v>
      </c>
      <c r="G43" s="3" t="s">
        <v>295</v>
      </c>
      <c r="H43" s="3" t="s">
        <v>296</v>
      </c>
      <c r="I43" s="3" t="s">
        <v>297</v>
      </c>
      <c r="J43" s="3" t="s">
        <v>298</v>
      </c>
      <c r="K43" s="20" t="s">
        <v>19</v>
      </c>
      <c r="L43" s="77"/>
      <c r="M43" s="77">
        <v>37.317999999999998</v>
      </c>
      <c r="N43" s="77"/>
      <c r="O43" s="20"/>
    </row>
    <row r="44" spans="1:15" ht="15.75" x14ac:dyDescent="0.3">
      <c r="A44" s="3">
        <v>42</v>
      </c>
      <c r="B44" s="3" t="s">
        <v>299</v>
      </c>
      <c r="C44" s="3" t="s">
        <v>300</v>
      </c>
      <c r="D44" s="76" t="s">
        <v>3130</v>
      </c>
      <c r="E44" s="8" t="s">
        <v>2992</v>
      </c>
      <c r="F44" s="3" t="s">
        <v>301</v>
      </c>
      <c r="G44" s="43" t="s">
        <v>3047</v>
      </c>
      <c r="H44" s="3" t="s">
        <v>302</v>
      </c>
      <c r="I44" s="3" t="s">
        <v>303</v>
      </c>
      <c r="J44" s="3" t="s">
        <v>19</v>
      </c>
      <c r="K44" s="20" t="s">
        <v>19</v>
      </c>
      <c r="L44" s="77"/>
      <c r="M44" s="77">
        <v>37.396000000000001</v>
      </c>
      <c r="N44" s="77"/>
      <c r="O44" s="9" t="s">
        <v>3124</v>
      </c>
    </row>
    <row r="45" spans="1:15" ht="15.75" x14ac:dyDescent="0.3">
      <c r="A45" s="3">
        <v>43</v>
      </c>
      <c r="B45" s="3" t="s">
        <v>304</v>
      </c>
      <c r="C45" s="3" t="s">
        <v>305</v>
      </c>
      <c r="D45" s="76" t="s">
        <v>3130</v>
      </c>
      <c r="E45" s="8" t="s">
        <v>2992</v>
      </c>
      <c r="F45" s="3" t="s">
        <v>306</v>
      </c>
      <c r="G45" s="3" t="s">
        <v>307</v>
      </c>
      <c r="H45" s="3" t="s">
        <v>308</v>
      </c>
      <c r="I45" s="3" t="s">
        <v>309</v>
      </c>
      <c r="J45" s="3" t="s">
        <v>310</v>
      </c>
      <c r="K45" s="20" t="s">
        <v>19</v>
      </c>
      <c r="L45" s="77"/>
      <c r="M45" s="77">
        <v>37.417999999999999</v>
      </c>
      <c r="N45" s="77"/>
      <c r="O45" s="20"/>
    </row>
    <row r="46" spans="1:15" ht="15.75" x14ac:dyDescent="0.3">
      <c r="A46" s="3">
        <v>44</v>
      </c>
      <c r="B46" s="3" t="s">
        <v>3127</v>
      </c>
      <c r="C46" s="4" t="s">
        <v>312</v>
      </c>
      <c r="D46" s="76" t="s">
        <v>3130</v>
      </c>
      <c r="E46" s="8" t="s">
        <v>2992</v>
      </c>
      <c r="F46" s="3" t="s">
        <v>313</v>
      </c>
      <c r="G46" s="3" t="s">
        <v>314</v>
      </c>
      <c r="H46" s="3" t="s">
        <v>315</v>
      </c>
      <c r="I46" s="3" t="s">
        <v>316</v>
      </c>
      <c r="J46" s="3" t="s">
        <v>317</v>
      </c>
      <c r="K46" s="20" t="s">
        <v>19</v>
      </c>
      <c r="L46" s="77"/>
      <c r="M46" s="77">
        <v>38.008000000000003</v>
      </c>
      <c r="N46" s="77"/>
      <c r="O46" s="20"/>
    </row>
    <row r="47" spans="1:15" ht="15.75" x14ac:dyDescent="0.3">
      <c r="A47" s="3">
        <v>45</v>
      </c>
      <c r="B47" s="3" t="s">
        <v>318</v>
      </c>
      <c r="C47" s="3" t="s">
        <v>319</v>
      </c>
      <c r="D47" s="76" t="s">
        <v>3130</v>
      </c>
      <c r="E47" s="8" t="s">
        <v>2992</v>
      </c>
      <c r="F47" s="3" t="s">
        <v>320</v>
      </c>
      <c r="G47" s="3" t="s">
        <v>321</v>
      </c>
      <c r="H47" s="3" t="s">
        <v>322</v>
      </c>
      <c r="I47" s="3" t="s">
        <v>323</v>
      </c>
      <c r="J47" s="3" t="s">
        <v>19</v>
      </c>
      <c r="K47" s="20" t="s">
        <v>19</v>
      </c>
      <c r="L47" s="77"/>
      <c r="M47" s="77">
        <v>39.462000000000003</v>
      </c>
      <c r="N47" s="77"/>
      <c r="O47" s="20"/>
    </row>
    <row r="48" spans="1:15" ht="15.75" x14ac:dyDescent="0.3">
      <c r="A48" s="3">
        <v>46</v>
      </c>
      <c r="B48" s="3" t="s">
        <v>324</v>
      </c>
      <c r="C48" s="3" t="s">
        <v>325</v>
      </c>
      <c r="D48" s="76" t="s">
        <v>3130</v>
      </c>
      <c r="E48" s="8" t="s">
        <v>2992</v>
      </c>
      <c r="F48" s="3" t="s">
        <v>326</v>
      </c>
      <c r="G48" s="3" t="s">
        <v>327</v>
      </c>
      <c r="H48" s="3" t="s">
        <v>328</v>
      </c>
      <c r="I48" s="3" t="s">
        <v>329</v>
      </c>
      <c r="J48" s="3" t="s">
        <v>330</v>
      </c>
      <c r="K48" s="20" t="s">
        <v>19</v>
      </c>
      <c r="L48" s="77"/>
      <c r="M48" s="77">
        <v>39.774000000000001</v>
      </c>
      <c r="N48" s="77"/>
      <c r="O48" s="20"/>
    </row>
    <row r="49" spans="1:15" ht="15.75" x14ac:dyDescent="0.3">
      <c r="A49" s="3">
        <v>47</v>
      </c>
      <c r="B49" s="4" t="s">
        <v>331</v>
      </c>
      <c r="C49" s="4" t="s">
        <v>332</v>
      </c>
      <c r="D49" s="76" t="s">
        <v>3130</v>
      </c>
      <c r="E49" s="8" t="s">
        <v>2992</v>
      </c>
      <c r="F49" s="3" t="s">
        <v>333</v>
      </c>
      <c r="G49" s="3" t="s">
        <v>334</v>
      </c>
      <c r="H49" s="3" t="s">
        <v>335</v>
      </c>
      <c r="I49" s="3" t="s">
        <v>336</v>
      </c>
      <c r="J49" s="3" t="s">
        <v>337</v>
      </c>
      <c r="K49" s="20" t="s">
        <v>19</v>
      </c>
      <c r="L49" s="77"/>
      <c r="M49" s="77">
        <v>40.503999999999998</v>
      </c>
      <c r="N49" s="77"/>
      <c r="O49" s="20"/>
    </row>
    <row r="50" spans="1:15" ht="15.75" x14ac:dyDescent="0.3">
      <c r="A50" s="3">
        <v>48</v>
      </c>
      <c r="B50" s="4" t="s">
        <v>338</v>
      </c>
      <c r="C50" s="4" t="s">
        <v>339</v>
      </c>
      <c r="D50" s="76" t="s">
        <v>3130</v>
      </c>
      <c r="E50" s="8" t="s">
        <v>2992</v>
      </c>
      <c r="F50" s="3" t="s">
        <v>340</v>
      </c>
      <c r="G50" s="4" t="s">
        <v>341</v>
      </c>
      <c r="H50" s="3" t="s">
        <v>342</v>
      </c>
      <c r="I50" s="3" t="s">
        <v>343</v>
      </c>
      <c r="J50" s="3" t="s">
        <v>344</v>
      </c>
      <c r="K50" s="20" t="s">
        <v>19</v>
      </c>
      <c r="L50" s="77"/>
      <c r="M50" s="77">
        <v>40.584000000000003</v>
      </c>
      <c r="N50" s="77"/>
      <c r="O50" s="20"/>
    </row>
    <row r="51" spans="1:15" ht="15.75" x14ac:dyDescent="0.3">
      <c r="A51" s="3">
        <v>49</v>
      </c>
      <c r="B51" s="4" t="s">
        <v>345</v>
      </c>
      <c r="C51" s="4" t="s">
        <v>346</v>
      </c>
      <c r="D51" s="76" t="s">
        <v>3130</v>
      </c>
      <c r="E51" s="8" t="s">
        <v>2992</v>
      </c>
      <c r="F51" s="3" t="s">
        <v>347</v>
      </c>
      <c r="G51" s="3" t="s">
        <v>348</v>
      </c>
      <c r="H51" s="3" t="s">
        <v>349</v>
      </c>
      <c r="I51" s="3" t="s">
        <v>350</v>
      </c>
      <c r="J51" s="3" t="s">
        <v>351</v>
      </c>
      <c r="K51" s="20" t="s">
        <v>19</v>
      </c>
      <c r="L51" s="77"/>
      <c r="M51" s="77">
        <v>41.631999999999998</v>
      </c>
      <c r="N51" s="77"/>
      <c r="O51" s="20"/>
    </row>
    <row r="52" spans="1:15" ht="15.75" x14ac:dyDescent="0.3">
      <c r="A52" s="3">
        <v>50</v>
      </c>
      <c r="B52" s="3" t="s">
        <v>352</v>
      </c>
      <c r="C52" s="3" t="s">
        <v>353</v>
      </c>
      <c r="D52" s="76" t="s">
        <v>3130</v>
      </c>
      <c r="E52" s="36" t="s">
        <v>2993</v>
      </c>
      <c r="F52" s="3" t="s">
        <v>354</v>
      </c>
      <c r="G52" s="3" t="s">
        <v>355</v>
      </c>
      <c r="H52" s="3" t="s">
        <v>356</v>
      </c>
      <c r="I52" s="3" t="s">
        <v>357</v>
      </c>
      <c r="J52" s="3" t="s">
        <v>358</v>
      </c>
      <c r="K52" s="20" t="s">
        <v>19</v>
      </c>
      <c r="L52" s="77"/>
      <c r="M52" s="77">
        <v>42.588000000000001</v>
      </c>
      <c r="N52" s="77"/>
      <c r="O52" s="20"/>
    </row>
    <row r="53" spans="1:15" ht="15.75" x14ac:dyDescent="0.3">
      <c r="A53" s="3">
        <v>51</v>
      </c>
      <c r="B53" s="3" t="s">
        <v>359</v>
      </c>
      <c r="C53" s="3" t="s">
        <v>360</v>
      </c>
      <c r="D53" s="76" t="s">
        <v>3130</v>
      </c>
      <c r="E53" s="3" t="s">
        <v>2993</v>
      </c>
      <c r="F53" s="3" t="s">
        <v>361</v>
      </c>
      <c r="G53" s="3" t="s">
        <v>362</v>
      </c>
      <c r="H53" s="3" t="s">
        <v>363</v>
      </c>
      <c r="I53" s="3" t="s">
        <v>364</v>
      </c>
      <c r="J53" s="3" t="s">
        <v>365</v>
      </c>
      <c r="K53" s="20"/>
      <c r="L53" s="77"/>
      <c r="M53" s="77">
        <v>45.451999999999998</v>
      </c>
      <c r="N53" s="77"/>
      <c r="O53" s="20"/>
    </row>
    <row r="54" spans="1:15" s="39" customFormat="1" ht="15.75" x14ac:dyDescent="0.3">
      <c r="A54" s="3">
        <v>52</v>
      </c>
      <c r="B54" s="37" t="s">
        <v>229</v>
      </c>
      <c r="C54" s="37" t="s">
        <v>249</v>
      </c>
      <c r="D54" s="76" t="s">
        <v>3130</v>
      </c>
      <c r="E54" s="36" t="s">
        <v>2993</v>
      </c>
      <c r="F54" s="36" t="s">
        <v>250</v>
      </c>
      <c r="G54" s="36" t="s">
        <v>251</v>
      </c>
      <c r="H54" s="36" t="s">
        <v>252</v>
      </c>
      <c r="I54" s="36" t="s">
        <v>253</v>
      </c>
      <c r="J54" s="36" t="s">
        <v>254</v>
      </c>
      <c r="K54" s="38" t="s">
        <v>19</v>
      </c>
      <c r="L54" s="77"/>
      <c r="M54" s="77">
        <v>47.426000000000002</v>
      </c>
      <c r="N54" s="77"/>
      <c r="O54" s="38"/>
    </row>
    <row r="55" spans="1:15" ht="15.75" x14ac:dyDescent="0.3">
      <c r="A55" s="3">
        <v>53</v>
      </c>
      <c r="B55" s="3" t="s">
        <v>366</v>
      </c>
      <c r="C55" s="3" t="s">
        <v>367</v>
      </c>
      <c r="D55" s="76" t="s">
        <v>3130</v>
      </c>
      <c r="E55" s="8" t="s">
        <v>2993</v>
      </c>
      <c r="F55" s="3" t="s">
        <v>368</v>
      </c>
      <c r="G55" s="3" t="s">
        <v>19</v>
      </c>
      <c r="H55" s="3" t="s">
        <v>369</v>
      </c>
      <c r="I55" s="3" t="s">
        <v>370</v>
      </c>
      <c r="J55" s="3" t="s">
        <v>371</v>
      </c>
      <c r="K55" s="20" t="s">
        <v>19</v>
      </c>
      <c r="L55" s="77"/>
      <c r="M55" s="77">
        <v>51.024000000000001</v>
      </c>
      <c r="N55" s="77"/>
      <c r="O55" s="20"/>
    </row>
    <row r="56" spans="1:15" ht="15.75" x14ac:dyDescent="0.3">
      <c r="A56" s="3">
        <v>54</v>
      </c>
      <c r="B56" s="3" t="s">
        <v>372</v>
      </c>
      <c r="C56" s="3" t="s">
        <v>373</v>
      </c>
      <c r="D56" s="76" t="s">
        <v>3130</v>
      </c>
      <c r="E56" s="8" t="s">
        <v>2993</v>
      </c>
      <c r="F56" s="3" t="s">
        <v>374</v>
      </c>
      <c r="G56" s="3" t="s">
        <v>375</v>
      </c>
      <c r="H56" s="3" t="s">
        <v>376</v>
      </c>
      <c r="I56" s="3" t="s">
        <v>377</v>
      </c>
      <c r="J56" s="3" t="s">
        <v>378</v>
      </c>
      <c r="K56" s="20" t="s">
        <v>19</v>
      </c>
      <c r="L56" s="77"/>
      <c r="M56" s="77">
        <v>53.305999999999997</v>
      </c>
      <c r="N56" s="77"/>
      <c r="O56" s="20"/>
    </row>
    <row r="57" spans="1:15" ht="15.75" x14ac:dyDescent="0.3">
      <c r="A57" s="3">
        <v>55</v>
      </c>
      <c r="B57" s="4" t="s">
        <v>379</v>
      </c>
      <c r="C57" s="4" t="s">
        <v>380</v>
      </c>
      <c r="D57" s="76" t="s">
        <v>3130</v>
      </c>
      <c r="E57" s="8" t="s">
        <v>2993</v>
      </c>
      <c r="F57" s="3" t="s">
        <v>381</v>
      </c>
      <c r="G57" s="3" t="s">
        <v>382</v>
      </c>
      <c r="H57" s="3" t="s">
        <v>383</v>
      </c>
      <c r="I57" s="3" t="s">
        <v>384</v>
      </c>
      <c r="J57" s="3" t="s">
        <v>19</v>
      </c>
      <c r="K57" s="20" t="s">
        <v>19</v>
      </c>
      <c r="L57" s="77"/>
      <c r="M57" s="77">
        <v>58.238</v>
      </c>
      <c r="N57" s="77"/>
      <c r="O57" s="20"/>
    </row>
    <row r="58" spans="1:15" ht="15.75" x14ac:dyDescent="0.3">
      <c r="A58" s="3">
        <v>56</v>
      </c>
      <c r="B58" s="3" t="s">
        <v>385</v>
      </c>
      <c r="C58" s="3" t="s">
        <v>386</v>
      </c>
      <c r="D58" s="76" t="s">
        <v>3130</v>
      </c>
      <c r="E58" s="8" t="s">
        <v>2993</v>
      </c>
      <c r="F58" s="3" t="s">
        <v>387</v>
      </c>
      <c r="G58" s="3" t="s">
        <v>388</v>
      </c>
      <c r="H58" s="3" t="s">
        <v>389</v>
      </c>
      <c r="I58" s="3" t="s">
        <v>390</v>
      </c>
      <c r="J58" s="3" t="s">
        <v>391</v>
      </c>
      <c r="K58" s="20" t="s">
        <v>19</v>
      </c>
      <c r="L58" s="77"/>
      <c r="M58" s="77">
        <v>61.654000000000003</v>
      </c>
      <c r="N58" s="77"/>
      <c r="O58" s="20"/>
    </row>
    <row r="59" spans="1:15" ht="15.75" x14ac:dyDescent="0.3">
      <c r="A59" s="3">
        <v>57</v>
      </c>
      <c r="B59" s="4" t="s">
        <v>398</v>
      </c>
      <c r="C59" s="4" t="s">
        <v>399</v>
      </c>
      <c r="D59" s="76" t="s">
        <v>3130</v>
      </c>
      <c r="E59" s="8" t="s">
        <v>2993</v>
      </c>
      <c r="F59" s="3" t="s">
        <v>400</v>
      </c>
      <c r="G59" s="3" t="s">
        <v>401</v>
      </c>
      <c r="H59" s="3" t="s">
        <v>402</v>
      </c>
      <c r="I59" s="3" t="s">
        <v>403</v>
      </c>
      <c r="J59" s="3" t="s">
        <v>404</v>
      </c>
      <c r="K59" s="20" t="s">
        <v>19</v>
      </c>
      <c r="L59" s="77"/>
      <c r="M59" s="77">
        <v>72.153999999999996</v>
      </c>
      <c r="N59" s="77"/>
      <c r="O59" s="20"/>
    </row>
    <row r="60" spans="1:15" ht="15.75" x14ac:dyDescent="0.3">
      <c r="A60" s="3">
        <v>58</v>
      </c>
      <c r="B60" s="3" t="s">
        <v>405</v>
      </c>
      <c r="C60" s="3" t="s">
        <v>406</v>
      </c>
      <c r="D60" s="76" t="s">
        <v>3130</v>
      </c>
      <c r="E60" s="8" t="s">
        <v>2993</v>
      </c>
      <c r="F60" s="3" t="s">
        <v>407</v>
      </c>
      <c r="G60" s="3" t="s">
        <v>408</v>
      </c>
      <c r="H60" s="3" t="s">
        <v>409</v>
      </c>
      <c r="I60" s="3" t="s">
        <v>410</v>
      </c>
      <c r="J60" s="3" t="s">
        <v>411</v>
      </c>
      <c r="K60" s="20" t="s">
        <v>19</v>
      </c>
      <c r="L60" s="77"/>
      <c r="M60" s="77">
        <v>78.323999999999998</v>
      </c>
      <c r="N60" s="77"/>
      <c r="O60" s="20"/>
    </row>
    <row r="61" spans="1:15" ht="15.75" x14ac:dyDescent="0.3">
      <c r="A61" s="3">
        <v>59</v>
      </c>
      <c r="B61" s="3" t="s">
        <v>418</v>
      </c>
      <c r="C61" s="3" t="s">
        <v>419</v>
      </c>
      <c r="D61" s="76" t="s">
        <v>3130</v>
      </c>
      <c r="E61" s="8" t="s">
        <v>2993</v>
      </c>
      <c r="F61" s="3" t="s">
        <v>420</v>
      </c>
      <c r="G61" s="3" t="s">
        <v>421</v>
      </c>
      <c r="H61" s="3" t="s">
        <v>422</v>
      </c>
      <c r="I61" s="3" t="s">
        <v>423</v>
      </c>
      <c r="J61" s="3" t="s">
        <v>19</v>
      </c>
      <c r="K61" s="20" t="s">
        <v>19</v>
      </c>
      <c r="L61" s="77"/>
      <c r="M61" s="77">
        <v>80.537999999999997</v>
      </c>
      <c r="N61" s="77"/>
      <c r="O61" s="20"/>
    </row>
    <row r="62" spans="1:15" ht="15.75" x14ac:dyDescent="0.3">
      <c r="A62" s="3">
        <v>60</v>
      </c>
      <c r="B62" s="3" t="s">
        <v>424</v>
      </c>
      <c r="C62" s="3" t="s">
        <v>425</v>
      </c>
      <c r="D62" s="76" t="s">
        <v>3130</v>
      </c>
      <c r="E62" s="8" t="s">
        <v>2956</v>
      </c>
      <c r="F62" s="3" t="s">
        <v>426</v>
      </c>
      <c r="G62" s="3" t="s">
        <v>427</v>
      </c>
      <c r="H62" s="43" t="s">
        <v>3168</v>
      </c>
      <c r="I62" s="43" t="s">
        <v>3165</v>
      </c>
      <c r="J62" s="3" t="s">
        <v>428</v>
      </c>
      <c r="K62" s="20" t="s">
        <v>19</v>
      </c>
      <c r="L62" s="77"/>
      <c r="M62" s="77">
        <v>12</v>
      </c>
      <c r="N62" s="77" t="s">
        <v>3143</v>
      </c>
      <c r="O62" s="9" t="s">
        <v>3171</v>
      </c>
    </row>
    <row r="63" spans="1:15" ht="15.75" x14ac:dyDescent="0.3">
      <c r="A63" s="3">
        <v>61</v>
      </c>
      <c r="B63" s="3" t="s">
        <v>429</v>
      </c>
      <c r="C63" s="3" t="s">
        <v>430</v>
      </c>
      <c r="D63" s="76" t="s">
        <v>3130</v>
      </c>
      <c r="E63" s="8" t="s">
        <v>2956</v>
      </c>
      <c r="F63" s="3" t="s">
        <v>431</v>
      </c>
      <c r="G63" s="3" t="s">
        <v>432</v>
      </c>
      <c r="H63" s="3" t="s">
        <v>433</v>
      </c>
      <c r="I63" s="3" t="s">
        <v>434</v>
      </c>
      <c r="J63" s="3" t="s">
        <v>435</v>
      </c>
      <c r="K63" s="20" t="s">
        <v>19</v>
      </c>
      <c r="L63" s="77"/>
      <c r="M63" s="77">
        <v>11</v>
      </c>
      <c r="N63" s="77" t="s">
        <v>3143</v>
      </c>
      <c r="O63" s="19"/>
    </row>
    <row r="64" spans="1:15" ht="15.75" x14ac:dyDescent="0.3">
      <c r="A64" s="3">
        <v>62</v>
      </c>
      <c r="B64" s="4" t="s">
        <v>436</v>
      </c>
      <c r="C64" s="4" t="s">
        <v>437</v>
      </c>
      <c r="D64" s="76" t="s">
        <v>3130</v>
      </c>
      <c r="E64" s="8" t="s">
        <v>2956</v>
      </c>
      <c r="F64" s="3" t="s">
        <v>438</v>
      </c>
      <c r="G64" s="3" t="s">
        <v>439</v>
      </c>
      <c r="H64" s="3" t="s">
        <v>440</v>
      </c>
      <c r="I64" s="3" t="s">
        <v>441</v>
      </c>
      <c r="J64" s="3" t="s">
        <v>442</v>
      </c>
      <c r="K64" s="20" t="s">
        <v>19</v>
      </c>
      <c r="L64" s="77"/>
      <c r="M64" s="77">
        <v>11</v>
      </c>
      <c r="N64" s="77" t="s">
        <v>3143</v>
      </c>
      <c r="O64" s="19"/>
    </row>
    <row r="65" spans="1:18" ht="15.75" x14ac:dyDescent="0.3">
      <c r="A65" s="3">
        <v>63</v>
      </c>
      <c r="B65" s="3" t="s">
        <v>443</v>
      </c>
      <c r="C65" s="3" t="s">
        <v>444</v>
      </c>
      <c r="D65" s="76" t="s">
        <v>3130</v>
      </c>
      <c r="E65" s="8" t="s">
        <v>2956</v>
      </c>
      <c r="F65" s="3" t="s">
        <v>445</v>
      </c>
      <c r="G65" s="3" t="s">
        <v>446</v>
      </c>
      <c r="H65" s="3" t="s">
        <v>447</v>
      </c>
      <c r="I65" s="3" t="s">
        <v>448</v>
      </c>
      <c r="J65" s="3" t="s">
        <v>449</v>
      </c>
      <c r="K65" s="20" t="s">
        <v>19</v>
      </c>
      <c r="L65" s="77"/>
      <c r="M65" s="77">
        <v>10</v>
      </c>
      <c r="N65" s="77" t="s">
        <v>3143</v>
      </c>
      <c r="O65" s="19"/>
    </row>
    <row r="66" spans="1:18" ht="15.75" x14ac:dyDescent="0.3">
      <c r="A66" s="3">
        <v>64</v>
      </c>
      <c r="B66" s="3" t="s">
        <v>450</v>
      </c>
      <c r="C66" s="3" t="s">
        <v>451</v>
      </c>
      <c r="D66" s="76" t="s">
        <v>3130</v>
      </c>
      <c r="E66" s="8" t="s">
        <v>2956</v>
      </c>
      <c r="F66" s="3" t="s">
        <v>452</v>
      </c>
      <c r="G66" s="3" t="s">
        <v>453</v>
      </c>
      <c r="H66" s="3" t="s">
        <v>454</v>
      </c>
      <c r="I66" s="3" t="s">
        <v>455</v>
      </c>
      <c r="J66" s="3" t="s">
        <v>456</v>
      </c>
      <c r="K66" s="20" t="s">
        <v>19</v>
      </c>
      <c r="L66" s="77"/>
      <c r="M66" s="77">
        <v>10</v>
      </c>
      <c r="N66" s="77" t="s">
        <v>3143</v>
      </c>
      <c r="O66" s="19"/>
    </row>
    <row r="67" spans="1:18" ht="15.75" x14ac:dyDescent="0.3">
      <c r="A67" s="3">
        <v>65</v>
      </c>
      <c r="B67" s="3" t="s">
        <v>460</v>
      </c>
      <c r="C67" s="3" t="s">
        <v>461</v>
      </c>
      <c r="D67" s="76" t="s">
        <v>3130</v>
      </c>
      <c r="E67" s="8" t="s">
        <v>2956</v>
      </c>
      <c r="F67" s="3" t="s">
        <v>462</v>
      </c>
      <c r="G67" s="3" t="s">
        <v>463</v>
      </c>
      <c r="H67" s="3" t="s">
        <v>464</v>
      </c>
      <c r="I67" s="3" t="s">
        <v>465</v>
      </c>
      <c r="J67" s="3" t="s">
        <v>466</v>
      </c>
      <c r="K67" s="20" t="s">
        <v>19</v>
      </c>
      <c r="L67" s="77"/>
      <c r="M67" s="77">
        <v>9</v>
      </c>
      <c r="N67" s="77" t="s">
        <v>3143</v>
      </c>
      <c r="O67" s="19"/>
    </row>
    <row r="68" spans="1:18" ht="15.75" x14ac:dyDescent="0.3">
      <c r="A68" s="3">
        <v>66</v>
      </c>
      <c r="B68" s="3" t="s">
        <v>467</v>
      </c>
      <c r="C68" s="3" t="s">
        <v>468</v>
      </c>
      <c r="D68" s="76" t="s">
        <v>3130</v>
      </c>
      <c r="E68" s="8" t="s">
        <v>2956</v>
      </c>
      <c r="F68" s="3" t="s">
        <v>469</v>
      </c>
      <c r="G68" s="3" t="s">
        <v>19</v>
      </c>
      <c r="H68" s="3" t="s">
        <v>470</v>
      </c>
      <c r="I68" s="3" t="s">
        <v>471</v>
      </c>
      <c r="J68" s="3" t="s">
        <v>472</v>
      </c>
      <c r="K68" s="20" t="s">
        <v>19</v>
      </c>
      <c r="L68" s="77"/>
      <c r="M68" s="77">
        <v>6</v>
      </c>
      <c r="N68" s="77" t="s">
        <v>3143</v>
      </c>
      <c r="O68" s="19"/>
    </row>
    <row r="69" spans="1:18" ht="15.75" x14ac:dyDescent="0.3">
      <c r="A69" s="3">
        <v>67</v>
      </c>
      <c r="B69" s="4" t="s">
        <v>473</v>
      </c>
      <c r="C69" s="4" t="s">
        <v>474</v>
      </c>
      <c r="D69" s="76" t="s">
        <v>3130</v>
      </c>
      <c r="E69" s="8" t="s">
        <v>2956</v>
      </c>
      <c r="F69" s="3" t="s">
        <v>475</v>
      </c>
      <c r="G69" s="3" t="s">
        <v>476</v>
      </c>
      <c r="H69" s="3" t="s">
        <v>477</v>
      </c>
      <c r="I69" s="3" t="s">
        <v>478</v>
      </c>
      <c r="J69" s="3" t="s">
        <v>479</v>
      </c>
      <c r="K69" s="20" t="s">
        <v>19</v>
      </c>
      <c r="L69" s="77"/>
      <c r="M69" s="77">
        <v>6</v>
      </c>
      <c r="N69" s="77" t="s">
        <v>3143</v>
      </c>
      <c r="O69" s="19"/>
    </row>
    <row r="70" spans="1:18" ht="15.75" x14ac:dyDescent="0.3">
      <c r="A70" s="3">
        <v>68</v>
      </c>
      <c r="B70" s="4" t="s">
        <v>480</v>
      </c>
      <c r="C70" s="4" t="s">
        <v>481</v>
      </c>
      <c r="D70" s="76" t="s">
        <v>3130</v>
      </c>
      <c r="E70" s="8" t="s">
        <v>2956</v>
      </c>
      <c r="F70" s="3" t="s">
        <v>482</v>
      </c>
      <c r="G70" s="3" t="s">
        <v>483</v>
      </c>
      <c r="H70" s="3" t="s">
        <v>484</v>
      </c>
      <c r="I70" s="3" t="s">
        <v>485</v>
      </c>
      <c r="J70" s="3" t="s">
        <v>486</v>
      </c>
      <c r="K70" s="20" t="s">
        <v>19</v>
      </c>
      <c r="L70" s="77"/>
      <c r="M70" s="77">
        <v>5</v>
      </c>
      <c r="N70" s="77" t="s">
        <v>3143</v>
      </c>
      <c r="O70" s="19"/>
    </row>
    <row r="71" spans="1:18" ht="15.75" x14ac:dyDescent="0.3">
      <c r="A71" s="3">
        <v>69</v>
      </c>
      <c r="B71" s="4" t="s">
        <v>487</v>
      </c>
      <c r="C71" s="4" t="s">
        <v>488</v>
      </c>
      <c r="D71" s="76" t="s">
        <v>3130</v>
      </c>
      <c r="E71" s="8" t="s">
        <v>2956</v>
      </c>
      <c r="F71" s="3" t="s">
        <v>489</v>
      </c>
      <c r="G71" s="3" t="s">
        <v>490</v>
      </c>
      <c r="H71" s="3" t="s">
        <v>491</v>
      </c>
      <c r="I71" s="3" t="s">
        <v>492</v>
      </c>
      <c r="J71" s="3" t="s">
        <v>493</v>
      </c>
      <c r="K71" s="20" t="s">
        <v>19</v>
      </c>
      <c r="L71" s="77"/>
      <c r="M71" s="77">
        <v>5</v>
      </c>
      <c r="N71" s="77" t="s">
        <v>3143</v>
      </c>
      <c r="O71" s="19"/>
      <c r="P71" s="9" t="s">
        <v>3100</v>
      </c>
      <c r="Q71" s="9">
        <v>87</v>
      </c>
    </row>
    <row r="72" spans="1:18" ht="15.75" x14ac:dyDescent="0.3">
      <c r="A72" s="3">
        <v>70</v>
      </c>
      <c r="B72" s="3" t="s">
        <v>500</v>
      </c>
      <c r="C72" s="3" t="s">
        <v>501</v>
      </c>
      <c r="D72" s="76" t="s">
        <v>3130</v>
      </c>
      <c r="E72" s="8" t="s">
        <v>2956</v>
      </c>
      <c r="F72" s="3" t="s">
        <v>502</v>
      </c>
      <c r="G72" s="3" t="s">
        <v>503</v>
      </c>
      <c r="H72" s="3" t="s">
        <v>504</v>
      </c>
      <c r="I72" s="3" t="s">
        <v>505</v>
      </c>
      <c r="J72" s="3" t="s">
        <v>506</v>
      </c>
      <c r="K72" s="20" t="s">
        <v>19</v>
      </c>
      <c r="L72" s="77"/>
      <c r="M72" s="77">
        <v>3</v>
      </c>
      <c r="N72" s="77" t="s">
        <v>3143</v>
      </c>
      <c r="O72" s="19"/>
      <c r="P72" s="9" t="s">
        <v>3098</v>
      </c>
      <c r="Q72" s="9">
        <f>87*0.2</f>
        <v>17.400000000000002</v>
      </c>
      <c r="R72" s="9">
        <v>18</v>
      </c>
    </row>
    <row r="73" spans="1:18" ht="15.75" x14ac:dyDescent="0.3">
      <c r="A73" s="3">
        <v>71</v>
      </c>
      <c r="B73" s="3" t="s">
        <v>507</v>
      </c>
      <c r="C73" s="3" t="s">
        <v>508</v>
      </c>
      <c r="D73" s="76" t="s">
        <v>3130</v>
      </c>
      <c r="E73" s="8" t="s">
        <v>2956</v>
      </c>
      <c r="F73" s="3" t="s">
        <v>509</v>
      </c>
      <c r="G73" s="3" t="s">
        <v>510</v>
      </c>
      <c r="H73" s="3" t="s">
        <v>511</v>
      </c>
      <c r="I73" s="3" t="s">
        <v>512</v>
      </c>
      <c r="J73" s="3" t="s">
        <v>513</v>
      </c>
      <c r="K73" s="20" t="s">
        <v>19</v>
      </c>
      <c r="L73" s="77"/>
      <c r="M73" s="77">
        <v>3</v>
      </c>
      <c r="N73" s="77" t="s">
        <v>3143</v>
      </c>
      <c r="O73" s="19"/>
      <c r="P73" s="9" t="s">
        <v>3099</v>
      </c>
      <c r="Q73" s="9">
        <f>87*0.35</f>
        <v>30.45</v>
      </c>
      <c r="R73" s="9">
        <v>31</v>
      </c>
    </row>
    <row r="74" spans="1:18" ht="15.75" x14ac:dyDescent="0.3">
      <c r="A74" s="3">
        <v>72</v>
      </c>
      <c r="B74" s="4" t="s">
        <v>514</v>
      </c>
      <c r="C74" s="4" t="s">
        <v>515</v>
      </c>
      <c r="D74" s="76" t="s">
        <v>3130</v>
      </c>
      <c r="E74" s="8" t="s">
        <v>2956</v>
      </c>
      <c r="F74" s="3" t="s">
        <v>516</v>
      </c>
      <c r="G74" s="3" t="s">
        <v>517</v>
      </c>
      <c r="H74" s="3" t="s">
        <v>518</v>
      </c>
      <c r="I74" s="3" t="s">
        <v>519</v>
      </c>
      <c r="J74" s="3" t="s">
        <v>520</v>
      </c>
      <c r="K74" s="20" t="s">
        <v>19</v>
      </c>
      <c r="L74" s="77"/>
      <c r="M74" s="77">
        <v>3</v>
      </c>
      <c r="N74" s="77" t="s">
        <v>3143</v>
      </c>
      <c r="O74" s="19"/>
      <c r="R74" s="9">
        <f>SUM(R72:R73)</f>
        <v>49</v>
      </c>
    </row>
    <row r="75" spans="1:18" ht="15.75" x14ac:dyDescent="0.3">
      <c r="A75" s="3">
        <v>73</v>
      </c>
      <c r="B75" s="4" t="s">
        <v>521</v>
      </c>
      <c r="C75" s="4" t="s">
        <v>522</v>
      </c>
      <c r="D75" s="76" t="s">
        <v>3130</v>
      </c>
      <c r="E75" s="8" t="s">
        <v>2956</v>
      </c>
      <c r="F75" s="3" t="s">
        <v>523</v>
      </c>
      <c r="G75" s="3" t="s">
        <v>524</v>
      </c>
      <c r="H75" s="3" t="s">
        <v>525</v>
      </c>
      <c r="I75" s="3" t="s">
        <v>526</v>
      </c>
      <c r="J75" s="3" t="s">
        <v>527</v>
      </c>
      <c r="K75" s="20" t="s">
        <v>19</v>
      </c>
      <c r="L75" s="77"/>
      <c r="M75" s="77">
        <v>3</v>
      </c>
      <c r="N75" s="77" t="s">
        <v>3143</v>
      </c>
      <c r="O75" s="19"/>
    </row>
    <row r="76" spans="1:18" ht="15.75" x14ac:dyDescent="0.3">
      <c r="A76" s="3">
        <v>74</v>
      </c>
      <c r="B76" s="4" t="s">
        <v>528</v>
      </c>
      <c r="C76" s="4" t="s">
        <v>529</v>
      </c>
      <c r="D76" s="76" t="s">
        <v>3130</v>
      </c>
      <c r="E76" s="8" t="s">
        <v>2956</v>
      </c>
      <c r="F76" s="3" t="s">
        <v>530</v>
      </c>
      <c r="G76" s="3" t="s">
        <v>531</v>
      </c>
      <c r="H76" s="3" t="s">
        <v>532</v>
      </c>
      <c r="I76" s="3" t="s">
        <v>533</v>
      </c>
      <c r="J76" s="3" t="s">
        <v>534</v>
      </c>
      <c r="K76" s="20" t="s">
        <v>19</v>
      </c>
      <c r="L76" s="77"/>
      <c r="M76" s="77">
        <v>3</v>
      </c>
      <c r="N76" s="77" t="s">
        <v>3143</v>
      </c>
      <c r="O76" s="19"/>
    </row>
    <row r="77" spans="1:18" ht="15.75" x14ac:dyDescent="0.3">
      <c r="A77" s="3">
        <v>75</v>
      </c>
      <c r="B77" s="4" t="s">
        <v>535</v>
      </c>
      <c r="C77" s="4" t="s">
        <v>536</v>
      </c>
      <c r="D77" s="76" t="s">
        <v>3130</v>
      </c>
      <c r="E77" s="8" t="s">
        <v>2956</v>
      </c>
      <c r="F77" s="3" t="s">
        <v>537</v>
      </c>
      <c r="G77" s="3" t="s">
        <v>19</v>
      </c>
      <c r="H77" s="3" t="s">
        <v>538</v>
      </c>
      <c r="I77" s="3" t="s">
        <v>539</v>
      </c>
      <c r="J77" s="3" t="s">
        <v>540</v>
      </c>
      <c r="K77" s="20" t="s">
        <v>19</v>
      </c>
      <c r="L77" s="77"/>
      <c r="M77" s="77">
        <v>2</v>
      </c>
      <c r="N77" s="77" t="s">
        <v>3143</v>
      </c>
      <c r="O77" s="19"/>
    </row>
    <row r="78" spans="1:18" ht="15.75" x14ac:dyDescent="0.3">
      <c r="A78" s="3">
        <v>76</v>
      </c>
      <c r="B78" s="4" t="s">
        <v>541</v>
      </c>
      <c r="C78" s="4" t="s">
        <v>542</v>
      </c>
      <c r="D78" s="76" t="s">
        <v>3130</v>
      </c>
      <c r="E78" s="8" t="s">
        <v>2956</v>
      </c>
      <c r="F78" s="3" t="s">
        <v>543</v>
      </c>
      <c r="G78" s="3" t="s">
        <v>544</v>
      </c>
      <c r="H78" s="3" t="s">
        <v>545</v>
      </c>
      <c r="I78" s="3" t="s">
        <v>546</v>
      </c>
      <c r="J78" s="3" t="s">
        <v>547</v>
      </c>
      <c r="K78" s="20" t="s">
        <v>19</v>
      </c>
      <c r="L78" s="77"/>
      <c r="M78" s="77">
        <v>2</v>
      </c>
      <c r="N78" s="77" t="s">
        <v>3143</v>
      </c>
      <c r="O78" s="19"/>
    </row>
    <row r="79" spans="1:18" ht="15.75" x14ac:dyDescent="0.3">
      <c r="A79" s="3">
        <v>77</v>
      </c>
      <c r="B79" s="4" t="s">
        <v>548</v>
      </c>
      <c r="C79" s="4" t="s">
        <v>549</v>
      </c>
      <c r="D79" s="76" t="s">
        <v>3130</v>
      </c>
      <c r="E79" s="8" t="s">
        <v>2956</v>
      </c>
      <c r="F79" s="31" t="s">
        <v>1190</v>
      </c>
      <c r="G79" s="31" t="s">
        <v>1224</v>
      </c>
      <c r="H79" s="31" t="s">
        <v>3004</v>
      </c>
      <c r="I79" s="31" t="s">
        <v>3005</v>
      </c>
      <c r="J79" s="31" t="s">
        <v>3006</v>
      </c>
      <c r="K79" s="20"/>
      <c r="L79" s="77"/>
      <c r="M79" s="77">
        <v>2</v>
      </c>
      <c r="N79" s="77" t="s">
        <v>3143</v>
      </c>
      <c r="O79" s="19"/>
    </row>
    <row r="80" spans="1:18" ht="15.75" x14ac:dyDescent="0.3">
      <c r="A80" s="3">
        <v>78</v>
      </c>
      <c r="B80" s="4" t="s">
        <v>556</v>
      </c>
      <c r="C80" s="4" t="s">
        <v>557</v>
      </c>
      <c r="D80" s="76" t="s">
        <v>3130</v>
      </c>
      <c r="E80" s="8" t="s">
        <v>2956</v>
      </c>
      <c r="F80" s="3" t="s">
        <v>558</v>
      </c>
      <c r="G80" s="3" t="s">
        <v>559</v>
      </c>
      <c r="H80" s="3" t="s">
        <v>560</v>
      </c>
      <c r="I80" s="3" t="s">
        <v>561</v>
      </c>
      <c r="J80" s="3" t="s">
        <v>562</v>
      </c>
      <c r="K80" s="20" t="s">
        <v>19</v>
      </c>
      <c r="L80" s="77"/>
      <c r="M80" s="77">
        <v>2</v>
      </c>
      <c r="N80" s="77" t="s">
        <v>3143</v>
      </c>
      <c r="O80" s="19"/>
    </row>
    <row r="81" spans="1:15" s="54" customFormat="1" ht="15.75" x14ac:dyDescent="0.4">
      <c r="A81" s="3">
        <v>79</v>
      </c>
      <c r="B81" s="4" t="s">
        <v>563</v>
      </c>
      <c r="C81" s="4" t="s">
        <v>564</v>
      </c>
      <c r="D81" s="76" t="s">
        <v>3130</v>
      </c>
      <c r="E81" s="8" t="s">
        <v>2956</v>
      </c>
      <c r="F81" s="53" t="s">
        <v>1124</v>
      </c>
      <c r="G81" s="53" t="s">
        <v>1396</v>
      </c>
      <c r="H81" s="43" t="s">
        <v>3041</v>
      </c>
      <c r="I81" s="43" t="s">
        <v>3040</v>
      </c>
      <c r="J81" s="3"/>
      <c r="K81" s="20" t="s">
        <v>19</v>
      </c>
      <c r="L81" s="77"/>
      <c r="M81" s="77">
        <v>1</v>
      </c>
      <c r="N81" s="77" t="s">
        <v>3143</v>
      </c>
      <c r="O81" s="54" t="s">
        <v>3123</v>
      </c>
    </row>
    <row r="82" spans="1:15" ht="15.75" x14ac:dyDescent="0.3">
      <c r="A82" s="3">
        <v>80</v>
      </c>
      <c r="B82" s="4" t="s">
        <v>570</v>
      </c>
      <c r="C82" s="4" t="s">
        <v>571</v>
      </c>
      <c r="D82" s="76" t="s">
        <v>3130</v>
      </c>
      <c r="E82" s="3"/>
      <c r="F82" s="3" t="s">
        <v>572</v>
      </c>
      <c r="G82" s="3" t="s">
        <v>573</v>
      </c>
      <c r="H82" s="3" t="s">
        <v>574</v>
      </c>
      <c r="I82" s="3" t="s">
        <v>575</v>
      </c>
      <c r="J82" s="3" t="s">
        <v>576</v>
      </c>
      <c r="K82" s="20" t="s">
        <v>19</v>
      </c>
      <c r="L82" s="77"/>
      <c r="M82" s="77">
        <v>0</v>
      </c>
      <c r="N82" s="77" t="s">
        <v>3143</v>
      </c>
      <c r="O82" s="19"/>
    </row>
    <row r="83" spans="1:15" ht="15.75" x14ac:dyDescent="0.3">
      <c r="A83" s="3">
        <v>81</v>
      </c>
      <c r="B83" s="4" t="s">
        <v>577</v>
      </c>
      <c r="C83" s="4" t="s">
        <v>578</v>
      </c>
      <c r="D83" s="76" t="s">
        <v>3130</v>
      </c>
      <c r="E83" s="3"/>
      <c r="F83" s="3" t="s">
        <v>579</v>
      </c>
      <c r="G83" s="3" t="s">
        <v>580</v>
      </c>
      <c r="H83" s="3" t="s">
        <v>581</v>
      </c>
      <c r="I83" s="3" t="s">
        <v>582</v>
      </c>
      <c r="J83" s="3" t="s">
        <v>583</v>
      </c>
      <c r="K83" s="20" t="s">
        <v>19</v>
      </c>
      <c r="L83" s="77"/>
      <c r="M83" s="77">
        <v>0</v>
      </c>
      <c r="N83" s="77" t="s">
        <v>3143</v>
      </c>
      <c r="O83" s="19"/>
    </row>
    <row r="84" spans="1:15" ht="15.75" x14ac:dyDescent="0.3">
      <c r="A84" s="3">
        <v>82</v>
      </c>
      <c r="B84" s="20" t="s">
        <v>3074</v>
      </c>
      <c r="C84" s="20" t="s">
        <v>584</v>
      </c>
      <c r="D84" s="76" t="s">
        <v>3130</v>
      </c>
      <c r="E84" s="20"/>
      <c r="F84" s="20" t="s">
        <v>77</v>
      </c>
      <c r="G84" s="20" t="s">
        <v>585</v>
      </c>
      <c r="H84" s="20" t="s">
        <v>586</v>
      </c>
      <c r="I84" s="20" t="s">
        <v>587</v>
      </c>
      <c r="J84" s="20" t="s">
        <v>588</v>
      </c>
      <c r="K84" s="20" t="s">
        <v>19</v>
      </c>
      <c r="L84" s="77"/>
      <c r="M84" s="77">
        <v>0</v>
      </c>
      <c r="N84" s="77" t="s">
        <v>3143</v>
      </c>
      <c r="O84" s="19"/>
    </row>
    <row r="85" spans="1:15" ht="15.75" x14ac:dyDescent="0.3">
      <c r="A85" s="3">
        <v>83</v>
      </c>
      <c r="B85" s="20" t="s">
        <v>589</v>
      </c>
      <c r="C85" s="20" t="s">
        <v>590</v>
      </c>
      <c r="D85" s="76" t="s">
        <v>3130</v>
      </c>
      <c r="E85" s="20"/>
      <c r="F85" s="20" t="s">
        <v>591</v>
      </c>
      <c r="G85" s="20" t="s">
        <v>592</v>
      </c>
      <c r="H85" s="20" t="s">
        <v>593</v>
      </c>
      <c r="I85" s="20" t="s">
        <v>594</v>
      </c>
      <c r="J85" s="20" t="s">
        <v>595</v>
      </c>
      <c r="K85" s="20" t="s">
        <v>19</v>
      </c>
      <c r="L85" s="77"/>
      <c r="M85" s="77">
        <v>0</v>
      </c>
      <c r="N85" s="77" t="s">
        <v>3143</v>
      </c>
      <c r="O85" s="19"/>
    </row>
    <row r="86" spans="1:15" ht="15.75" x14ac:dyDescent="0.3">
      <c r="A86" s="3">
        <v>84</v>
      </c>
      <c r="B86" s="20" t="s">
        <v>602</v>
      </c>
      <c r="C86" s="20" t="s">
        <v>603</v>
      </c>
      <c r="D86" s="76" t="s">
        <v>3130</v>
      </c>
      <c r="E86" s="20"/>
      <c r="F86" s="20" t="s">
        <v>604</v>
      </c>
      <c r="G86" s="20" t="s">
        <v>605</v>
      </c>
      <c r="H86" s="20" t="s">
        <v>606</v>
      </c>
      <c r="I86" s="20" t="s">
        <v>607</v>
      </c>
      <c r="J86" s="20" t="s">
        <v>608</v>
      </c>
      <c r="K86" s="20" t="s">
        <v>19</v>
      </c>
      <c r="L86" s="77"/>
      <c r="M86" s="77">
        <v>0</v>
      </c>
      <c r="N86" s="77" t="s">
        <v>3143</v>
      </c>
      <c r="O86" s="19"/>
    </row>
    <row r="87" spans="1:15" ht="15.75" x14ac:dyDescent="0.3">
      <c r="A87" s="3">
        <v>85</v>
      </c>
      <c r="B87" s="20" t="s">
        <v>609</v>
      </c>
      <c r="C87" s="20" t="s">
        <v>610</v>
      </c>
      <c r="D87" s="76" t="s">
        <v>3130</v>
      </c>
      <c r="E87" s="20"/>
      <c r="F87" s="20" t="s">
        <v>611</v>
      </c>
      <c r="G87" s="20" t="s">
        <v>612</v>
      </c>
      <c r="H87" s="20" t="s">
        <v>613</v>
      </c>
      <c r="I87" s="20" t="s">
        <v>614</v>
      </c>
      <c r="J87" s="20" t="s">
        <v>615</v>
      </c>
      <c r="K87" s="20" t="s">
        <v>19</v>
      </c>
      <c r="L87" s="77"/>
      <c r="M87" s="77">
        <v>0</v>
      </c>
      <c r="N87" s="77" t="s">
        <v>3143</v>
      </c>
      <c r="O87" s="19"/>
    </row>
    <row r="88" spans="1:15" s="68" customFormat="1" ht="15.75" x14ac:dyDescent="0.3">
      <c r="A88" s="3">
        <v>86</v>
      </c>
      <c r="B88" s="67" t="s">
        <v>616</v>
      </c>
      <c r="C88" s="67" t="s">
        <v>617</v>
      </c>
      <c r="D88" s="67" t="s">
        <v>3130</v>
      </c>
      <c r="E88" s="67"/>
      <c r="F88" s="67" t="s">
        <v>618</v>
      </c>
      <c r="G88" s="67" t="s">
        <v>619</v>
      </c>
      <c r="H88" s="67" t="s">
        <v>620</v>
      </c>
      <c r="I88" s="67" t="s">
        <v>621</v>
      </c>
      <c r="J88" s="67" t="s">
        <v>622</v>
      </c>
      <c r="K88" s="67" t="s">
        <v>19</v>
      </c>
      <c r="L88" s="77"/>
      <c r="M88" s="107"/>
      <c r="N88" s="107"/>
      <c r="O88" s="67" t="s">
        <v>3090</v>
      </c>
    </row>
    <row r="89" spans="1:15" s="39" customFormat="1" ht="15.75" x14ac:dyDescent="0.3">
      <c r="A89" s="36">
        <v>87</v>
      </c>
      <c r="B89" s="38" t="s">
        <v>3075</v>
      </c>
      <c r="C89" s="38" t="s">
        <v>624</v>
      </c>
      <c r="D89" s="110" t="s">
        <v>3130</v>
      </c>
      <c r="E89" s="38"/>
      <c r="F89" s="38" t="s">
        <v>625</v>
      </c>
      <c r="G89" s="38" t="s">
        <v>626</v>
      </c>
      <c r="H89" s="38" t="s">
        <v>627</v>
      </c>
      <c r="I89" s="38" t="s">
        <v>628</v>
      </c>
      <c r="J89" s="38" t="s">
        <v>629</v>
      </c>
      <c r="K89" s="38" t="s">
        <v>19</v>
      </c>
      <c r="L89" s="109"/>
      <c r="M89" s="109"/>
      <c r="N89" s="109"/>
      <c r="O89" s="38" t="s">
        <v>3091</v>
      </c>
    </row>
    <row r="90" spans="1:15" ht="15.75" x14ac:dyDescent="0.3">
      <c r="A90" s="3">
        <v>88</v>
      </c>
      <c r="B90" s="20" t="s">
        <v>639</v>
      </c>
      <c r="C90" s="20" t="s">
        <v>640</v>
      </c>
      <c r="D90" s="76" t="s">
        <v>3130</v>
      </c>
      <c r="E90" s="20"/>
      <c r="F90" s="20" t="s">
        <v>641</v>
      </c>
      <c r="G90" s="20" t="s">
        <v>642</v>
      </c>
      <c r="H90" s="20" t="s">
        <v>643</v>
      </c>
      <c r="I90" s="20" t="s">
        <v>644</v>
      </c>
      <c r="J90" s="20" t="s">
        <v>645</v>
      </c>
      <c r="K90" s="20" t="s">
        <v>19</v>
      </c>
      <c r="L90" s="77"/>
      <c r="M90" s="77"/>
      <c r="N90" s="77"/>
      <c r="O90" s="20" t="s">
        <v>3089</v>
      </c>
    </row>
    <row r="91" spans="1:15" s="68" customFormat="1" ht="15.75" x14ac:dyDescent="0.3">
      <c r="A91" s="3">
        <v>89</v>
      </c>
      <c r="B91" s="67" t="s">
        <v>646</v>
      </c>
      <c r="C91" s="67" t="s">
        <v>564</v>
      </c>
      <c r="D91" s="67" t="s">
        <v>3130</v>
      </c>
      <c r="E91" s="67"/>
      <c r="F91" s="67" t="s">
        <v>565</v>
      </c>
      <c r="G91" s="67" t="s">
        <v>566</v>
      </c>
      <c r="H91" s="67" t="s">
        <v>567</v>
      </c>
      <c r="I91" s="67" t="s">
        <v>568</v>
      </c>
      <c r="J91" s="67" t="s">
        <v>569</v>
      </c>
      <c r="K91" s="67" t="s">
        <v>19</v>
      </c>
      <c r="L91" s="77"/>
      <c r="M91" s="107"/>
      <c r="N91" s="107"/>
      <c r="O91" s="67" t="s">
        <v>3090</v>
      </c>
    </row>
  </sheetData>
  <sortState ref="A3:O91">
    <sortCondition ref="E3:E91" customList="一等奖,二等奖,三等奖,优胜奖"/>
  </sortState>
  <mergeCells count="1">
    <mergeCell ref="A1:J1"/>
  </mergeCells>
  <phoneticPr fontId="5" type="noConversion"/>
  <dataValidations count="1">
    <dataValidation type="list" allowBlank="1" showInputMessage="1" showErrorMessage="1" sqref="E3:E20" xr:uid="{00000000-0002-0000-0000-000001000000}">
      <formula1>"一等奖,二等奖,三等奖"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0C51-9F52-41D3-8E49-0FFAEDCFC009}">
  <dimension ref="A2:R56"/>
  <sheetViews>
    <sheetView topLeftCell="B1" workbookViewId="0">
      <selection activeCell="O6" sqref="O6"/>
    </sheetView>
  </sheetViews>
  <sheetFormatPr defaultColWidth="9" defaultRowHeight="13.9" x14ac:dyDescent="0.4"/>
  <cols>
    <col min="1" max="1" width="9" style="13"/>
    <col min="2" max="2" width="16.59765625" style="13" customWidth="1"/>
    <col min="3" max="3" width="25.73046875" style="13" customWidth="1"/>
    <col min="4" max="4" width="13.46484375" style="13" customWidth="1"/>
    <col min="5" max="16384" width="9" style="13"/>
  </cols>
  <sheetData>
    <row r="2" spans="1:16" s="15" customFormat="1" ht="13.5" x14ac:dyDescent="0.3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84" t="s">
        <v>3146</v>
      </c>
      <c r="N2" s="84" t="s">
        <v>3147</v>
      </c>
      <c r="O2" s="29" t="s">
        <v>2990</v>
      </c>
    </row>
    <row r="3" spans="1:16" s="12" customFormat="1" x14ac:dyDescent="0.4">
      <c r="A3" s="23">
        <v>1</v>
      </c>
      <c r="B3" s="23" t="s">
        <v>68</v>
      </c>
      <c r="C3" s="23" t="s">
        <v>2162</v>
      </c>
      <c r="D3" s="23" t="s">
        <v>2955</v>
      </c>
      <c r="E3" s="23" t="s">
        <v>2950</v>
      </c>
      <c r="F3" s="23" t="s">
        <v>70</v>
      </c>
      <c r="G3" s="23" t="s">
        <v>1878</v>
      </c>
      <c r="H3" s="23" t="s">
        <v>2163</v>
      </c>
      <c r="I3" s="23" t="s">
        <v>2164</v>
      </c>
      <c r="J3" s="23" t="s">
        <v>2165</v>
      </c>
      <c r="K3" s="23" t="s">
        <v>2166</v>
      </c>
      <c r="L3" s="23" t="s">
        <v>2167</v>
      </c>
      <c r="M3" s="83">
        <v>10.777799999999999</v>
      </c>
      <c r="N3" s="83">
        <v>14.488</v>
      </c>
      <c r="O3" s="23"/>
    </row>
    <row r="4" spans="1:16" s="12" customFormat="1" x14ac:dyDescent="0.4">
      <c r="A4" s="23">
        <v>2</v>
      </c>
      <c r="B4" s="23" t="s">
        <v>12</v>
      </c>
      <c r="C4" s="23" t="s">
        <v>2168</v>
      </c>
      <c r="D4" s="23" t="s">
        <v>2955</v>
      </c>
      <c r="E4" s="23" t="s">
        <v>2950</v>
      </c>
      <c r="F4" s="23" t="s">
        <v>956</v>
      </c>
      <c r="G4" s="23" t="s">
        <v>14</v>
      </c>
      <c r="H4" s="23" t="s">
        <v>2169</v>
      </c>
      <c r="I4" s="23" t="s">
        <v>2170</v>
      </c>
      <c r="J4" s="23" t="s">
        <v>2171</v>
      </c>
      <c r="K4" s="23" t="s">
        <v>2172</v>
      </c>
      <c r="L4" s="23" t="s">
        <v>2173</v>
      </c>
      <c r="M4" s="83">
        <v>14.688000000000001</v>
      </c>
      <c r="N4" s="83">
        <v>16.834</v>
      </c>
      <c r="O4" s="23"/>
    </row>
    <row r="5" spans="1:16" s="12" customFormat="1" x14ac:dyDescent="0.4">
      <c r="A5" s="23">
        <v>3</v>
      </c>
      <c r="B5" s="23" t="s">
        <v>429</v>
      </c>
      <c r="C5" s="23" t="s">
        <v>2174</v>
      </c>
      <c r="D5" s="23" t="s">
        <v>2955</v>
      </c>
      <c r="E5" s="23" t="s">
        <v>2950</v>
      </c>
      <c r="F5" s="23" t="s">
        <v>1093</v>
      </c>
      <c r="G5" s="23" t="s">
        <v>2175</v>
      </c>
      <c r="H5" s="23" t="s">
        <v>2176</v>
      </c>
      <c r="I5" s="23" t="s">
        <v>2177</v>
      </c>
      <c r="J5" s="23" t="s">
        <v>2178</v>
      </c>
      <c r="K5" s="23" t="s">
        <v>2179</v>
      </c>
      <c r="L5" s="23" t="s">
        <v>2180</v>
      </c>
      <c r="M5" s="83">
        <v>16.956</v>
      </c>
      <c r="N5" s="83">
        <v>19.684000000000001</v>
      </c>
      <c r="O5" s="23"/>
    </row>
    <row r="6" spans="1:16" s="12" customFormat="1" ht="34.15" customHeight="1" x14ac:dyDescent="0.4">
      <c r="A6" s="23">
        <v>4</v>
      </c>
      <c r="B6" s="23" t="s">
        <v>103</v>
      </c>
      <c r="C6" s="23" t="s">
        <v>3081</v>
      </c>
      <c r="D6" s="23" t="s">
        <v>2955</v>
      </c>
      <c r="E6" s="23" t="s">
        <v>2950</v>
      </c>
      <c r="F6" s="23" t="s">
        <v>104</v>
      </c>
      <c r="G6" s="23" t="s">
        <v>105</v>
      </c>
      <c r="H6" s="23" t="s">
        <v>3076</v>
      </c>
      <c r="I6" s="23" t="s">
        <v>2181</v>
      </c>
      <c r="J6" s="23" t="s">
        <v>2182</v>
      </c>
      <c r="K6" s="23" t="s">
        <v>2183</v>
      </c>
      <c r="L6" s="23" t="s">
        <v>2184</v>
      </c>
      <c r="M6" s="83">
        <v>19.129200000000001</v>
      </c>
      <c r="N6" s="83">
        <v>21.242000000000001</v>
      </c>
      <c r="O6" s="12" t="s">
        <v>3118</v>
      </c>
      <c r="P6" s="57"/>
    </row>
    <row r="7" spans="1:16" s="12" customFormat="1" x14ac:dyDescent="0.4">
      <c r="A7" s="23">
        <v>5</v>
      </c>
      <c r="B7" s="23" t="s">
        <v>122</v>
      </c>
      <c r="C7" s="23" t="s">
        <v>2185</v>
      </c>
      <c r="D7" s="23" t="s">
        <v>2955</v>
      </c>
      <c r="E7" s="23" t="s">
        <v>2950</v>
      </c>
      <c r="F7" s="23" t="s">
        <v>124</v>
      </c>
      <c r="G7" s="23" t="s">
        <v>681</v>
      </c>
      <c r="H7" s="23" t="s">
        <v>2186</v>
      </c>
      <c r="I7" s="23" t="s">
        <v>2187</v>
      </c>
      <c r="J7" s="23" t="s">
        <v>2188</v>
      </c>
      <c r="K7" s="23" t="s">
        <v>2189</v>
      </c>
      <c r="L7" s="23" t="s">
        <v>2190</v>
      </c>
      <c r="M7" s="83">
        <v>15.393599999999999</v>
      </c>
      <c r="N7" s="83">
        <v>21.56</v>
      </c>
      <c r="O7" s="23"/>
    </row>
    <row r="8" spans="1:16" s="12" customFormat="1" x14ac:dyDescent="0.4">
      <c r="A8" s="23">
        <v>6</v>
      </c>
      <c r="B8" s="23" t="s">
        <v>829</v>
      </c>
      <c r="C8" s="23" t="s">
        <v>2191</v>
      </c>
      <c r="D8" s="23" t="s">
        <v>2955</v>
      </c>
      <c r="E8" s="23" t="s">
        <v>2950</v>
      </c>
      <c r="F8" s="23" t="s">
        <v>2192</v>
      </c>
      <c r="G8" s="23" t="s">
        <v>1388</v>
      </c>
      <c r="H8" s="23" t="s">
        <v>2193</v>
      </c>
      <c r="I8" s="23" t="s">
        <v>2194</v>
      </c>
      <c r="J8" s="23" t="s">
        <v>2195</v>
      </c>
      <c r="K8" s="23" t="s">
        <v>2196</v>
      </c>
      <c r="L8" s="23" t="s">
        <v>2197</v>
      </c>
      <c r="M8" s="83">
        <v>16.014600000000002</v>
      </c>
      <c r="N8" s="83">
        <v>22.251999999999999</v>
      </c>
      <c r="O8" s="23"/>
    </row>
    <row r="9" spans="1:16" s="12" customFormat="1" x14ac:dyDescent="0.4">
      <c r="A9" s="23">
        <v>7</v>
      </c>
      <c r="B9" s="23" t="s">
        <v>167</v>
      </c>
      <c r="C9" s="23" t="s">
        <v>2198</v>
      </c>
      <c r="D9" s="23" t="s">
        <v>2955</v>
      </c>
      <c r="E9" s="23" t="s">
        <v>2950</v>
      </c>
      <c r="F9" s="23" t="s">
        <v>2199</v>
      </c>
      <c r="G9" s="23" t="s">
        <v>876</v>
      </c>
      <c r="H9" s="23" t="s">
        <v>2200</v>
      </c>
      <c r="I9" s="23" t="s">
        <v>2201</v>
      </c>
      <c r="J9" s="23" t="s">
        <v>2202</v>
      </c>
      <c r="K9" s="23" t="s">
        <v>2203</v>
      </c>
      <c r="L9" s="23" t="s">
        <v>2204</v>
      </c>
      <c r="M9" s="83">
        <v>19.4724</v>
      </c>
      <c r="N9" s="83">
        <v>23.43</v>
      </c>
      <c r="O9" s="23"/>
    </row>
    <row r="10" spans="1:16" s="12" customFormat="1" x14ac:dyDescent="0.4">
      <c r="A10" s="23">
        <v>8</v>
      </c>
      <c r="B10" s="23" t="s">
        <v>215</v>
      </c>
      <c r="C10" s="23" t="s">
        <v>2205</v>
      </c>
      <c r="D10" s="23" t="s">
        <v>2955</v>
      </c>
      <c r="E10" s="23" t="s">
        <v>2950</v>
      </c>
      <c r="F10" s="23" t="s">
        <v>2206</v>
      </c>
      <c r="G10" s="23" t="s">
        <v>218</v>
      </c>
      <c r="H10" s="23" t="s">
        <v>2207</v>
      </c>
      <c r="I10" s="23" t="s">
        <v>2208</v>
      </c>
      <c r="J10" s="23" t="s">
        <v>2209</v>
      </c>
      <c r="K10" s="23" t="s">
        <v>2210</v>
      </c>
      <c r="L10" s="23" t="s">
        <v>2211</v>
      </c>
      <c r="M10" s="83">
        <v>20.9358</v>
      </c>
      <c r="N10" s="83">
        <v>25.108000000000001</v>
      </c>
      <c r="O10" s="23"/>
    </row>
    <row r="11" spans="1:16" s="12" customFormat="1" x14ac:dyDescent="0.4">
      <c r="A11" s="23">
        <v>9</v>
      </c>
      <c r="B11" s="23" t="s">
        <v>33</v>
      </c>
      <c r="C11" s="23" t="s">
        <v>2212</v>
      </c>
      <c r="D11" s="23" t="s">
        <v>2955</v>
      </c>
      <c r="E11" s="23" t="s">
        <v>2950</v>
      </c>
      <c r="F11" s="23" t="s">
        <v>36</v>
      </c>
      <c r="G11" s="23" t="s">
        <v>35</v>
      </c>
      <c r="H11" s="23" t="s">
        <v>2213</v>
      </c>
      <c r="I11" s="23" t="s">
        <v>2214</v>
      </c>
      <c r="J11" s="23" t="s">
        <v>2215</v>
      </c>
      <c r="K11" s="23" t="s">
        <v>2216</v>
      </c>
      <c r="L11" s="23" t="s">
        <v>2217</v>
      </c>
      <c r="M11" s="83">
        <v>14.9232</v>
      </c>
      <c r="N11" s="83">
        <v>27.224</v>
      </c>
      <c r="O11" s="23"/>
    </row>
    <row r="12" spans="1:16" s="12" customFormat="1" x14ac:dyDescent="0.4">
      <c r="A12" s="23">
        <v>10</v>
      </c>
      <c r="B12" s="23" t="s">
        <v>209</v>
      </c>
      <c r="C12" s="23" t="s">
        <v>2218</v>
      </c>
      <c r="D12" s="23" t="s">
        <v>2955</v>
      </c>
      <c r="E12" s="23" t="s">
        <v>2950</v>
      </c>
      <c r="F12" s="23" t="s">
        <v>1400</v>
      </c>
      <c r="G12" s="23" t="s">
        <v>211</v>
      </c>
      <c r="H12" s="23" t="s">
        <v>2219</v>
      </c>
      <c r="I12" s="23" t="s">
        <v>2220</v>
      </c>
      <c r="J12" s="23" t="s">
        <v>2221</v>
      </c>
      <c r="K12" s="23" t="s">
        <v>2222</v>
      </c>
      <c r="L12" s="23" t="s">
        <v>2223</v>
      </c>
      <c r="M12" s="83">
        <v>16.399799999999999</v>
      </c>
      <c r="N12" s="83">
        <v>31.693999999999999</v>
      </c>
      <c r="O12" s="23"/>
    </row>
    <row r="13" spans="1:16" s="12" customFormat="1" x14ac:dyDescent="0.4">
      <c r="A13" s="23">
        <v>11</v>
      </c>
      <c r="B13" s="23" t="s">
        <v>202</v>
      </c>
      <c r="C13" s="23" t="s">
        <v>2224</v>
      </c>
      <c r="D13" s="23" t="s">
        <v>2955</v>
      </c>
      <c r="E13" s="23" t="s">
        <v>2951</v>
      </c>
      <c r="F13" s="23" t="s">
        <v>1689</v>
      </c>
      <c r="G13" s="23" t="s">
        <v>2225</v>
      </c>
      <c r="H13" s="23" t="s">
        <v>2226</v>
      </c>
      <c r="I13" s="23" t="s">
        <v>2227</v>
      </c>
      <c r="J13" s="23" t="s">
        <v>2228</v>
      </c>
      <c r="K13" s="23" t="s">
        <v>2229</v>
      </c>
      <c r="L13" s="23" t="s">
        <v>2230</v>
      </c>
      <c r="M13" s="83">
        <v>24.471</v>
      </c>
      <c r="N13" s="83">
        <v>36.158000000000001</v>
      </c>
      <c r="O13" s="23"/>
    </row>
    <row r="14" spans="1:16" s="12" customFormat="1" x14ac:dyDescent="0.4">
      <c r="A14" s="23">
        <v>12</v>
      </c>
      <c r="B14" s="23" t="s">
        <v>122</v>
      </c>
      <c r="C14" s="23" t="s">
        <v>2231</v>
      </c>
      <c r="D14" s="23" t="s">
        <v>2955</v>
      </c>
      <c r="E14" s="23" t="s">
        <v>2951</v>
      </c>
      <c r="F14" s="23" t="s">
        <v>124</v>
      </c>
      <c r="G14" s="23" t="s">
        <v>681</v>
      </c>
      <c r="H14" s="23" t="s">
        <v>2232</v>
      </c>
      <c r="I14" s="23" t="s">
        <v>2233</v>
      </c>
      <c r="J14" s="23" t="s">
        <v>2234</v>
      </c>
      <c r="K14" s="23" t="s">
        <v>2235</v>
      </c>
      <c r="L14" s="23" t="s">
        <v>2236</v>
      </c>
      <c r="M14" s="83">
        <v>21.000599999999999</v>
      </c>
      <c r="N14" s="83">
        <v>40.450000000000003</v>
      </c>
      <c r="O14" s="23"/>
    </row>
    <row r="15" spans="1:16" s="12" customFormat="1" x14ac:dyDescent="0.4">
      <c r="A15" s="23">
        <v>13</v>
      </c>
      <c r="B15" s="23" t="s">
        <v>202</v>
      </c>
      <c r="C15" s="23" t="s">
        <v>549</v>
      </c>
      <c r="D15" s="23" t="s">
        <v>2955</v>
      </c>
      <c r="E15" s="23" t="s">
        <v>2951</v>
      </c>
      <c r="F15" s="23" t="s">
        <v>550</v>
      </c>
      <c r="G15" s="23" t="s">
        <v>19</v>
      </c>
      <c r="H15" s="23" t="s">
        <v>551</v>
      </c>
      <c r="I15" s="23" t="s">
        <v>552</v>
      </c>
      <c r="J15" s="23" t="s">
        <v>553</v>
      </c>
      <c r="K15" s="23" t="s">
        <v>554</v>
      </c>
      <c r="L15" s="23" t="s">
        <v>555</v>
      </c>
      <c r="M15" s="83">
        <v>24.995999999999999</v>
      </c>
      <c r="N15" s="83">
        <v>51.125999999999998</v>
      </c>
      <c r="O15" s="23"/>
    </row>
    <row r="16" spans="1:16" s="12" customFormat="1" x14ac:dyDescent="0.4">
      <c r="A16" s="23">
        <v>14</v>
      </c>
      <c r="B16" s="23" t="s">
        <v>47</v>
      </c>
      <c r="C16" s="23" t="s">
        <v>2237</v>
      </c>
      <c r="D16" s="23" t="s">
        <v>2955</v>
      </c>
      <c r="E16" s="23" t="s">
        <v>2951</v>
      </c>
      <c r="F16" s="23" t="s">
        <v>49</v>
      </c>
      <c r="G16" s="23" t="s">
        <v>2238</v>
      </c>
      <c r="H16" s="23" t="s">
        <v>2239</v>
      </c>
      <c r="I16" s="23" t="s">
        <v>2240</v>
      </c>
      <c r="J16" s="23" t="s">
        <v>2241</v>
      </c>
      <c r="K16" s="23" t="s">
        <v>2242</v>
      </c>
      <c r="L16" s="23" t="s">
        <v>2243</v>
      </c>
      <c r="M16" s="83">
        <v>27.3828</v>
      </c>
      <c r="N16" s="83" t="s">
        <v>3142</v>
      </c>
      <c r="O16" s="23"/>
    </row>
    <row r="17" spans="1:15" x14ac:dyDescent="0.4">
      <c r="A17" s="23">
        <v>15</v>
      </c>
      <c r="B17" s="30" t="s">
        <v>174</v>
      </c>
      <c r="C17" s="30" t="s">
        <v>2244</v>
      </c>
      <c r="D17" s="23" t="s">
        <v>2955</v>
      </c>
      <c r="E17" s="23" t="s">
        <v>2951</v>
      </c>
      <c r="F17" s="30" t="s">
        <v>2245</v>
      </c>
      <c r="G17" s="30" t="s">
        <v>2246</v>
      </c>
      <c r="H17" s="30" t="s">
        <v>2247</v>
      </c>
      <c r="I17" s="30" t="s">
        <v>2248</v>
      </c>
      <c r="J17" s="30" t="s">
        <v>2249</v>
      </c>
      <c r="K17" s="30" t="s">
        <v>2250</v>
      </c>
      <c r="L17" s="30" t="s">
        <v>2251</v>
      </c>
      <c r="M17" s="85">
        <v>29.3154</v>
      </c>
      <c r="N17" s="85"/>
      <c r="O17" s="30"/>
    </row>
    <row r="18" spans="1:15" x14ac:dyDescent="0.4">
      <c r="A18" s="23">
        <v>16</v>
      </c>
      <c r="B18" s="30" t="s">
        <v>20</v>
      </c>
      <c r="C18" s="30" t="s">
        <v>2252</v>
      </c>
      <c r="D18" s="23" t="s">
        <v>2955</v>
      </c>
      <c r="E18" s="23" t="s">
        <v>2951</v>
      </c>
      <c r="F18" s="30" t="s">
        <v>2253</v>
      </c>
      <c r="G18" s="30" t="s">
        <v>1747</v>
      </c>
      <c r="H18" s="30" t="s">
        <v>2254</v>
      </c>
      <c r="I18" s="30" t="s">
        <v>2255</v>
      </c>
      <c r="J18" s="30" t="s">
        <v>2256</v>
      </c>
      <c r="K18" s="30" t="s">
        <v>2257</v>
      </c>
      <c r="L18" s="30" t="s">
        <v>2258</v>
      </c>
      <c r="M18" s="85">
        <v>31.037400000000002</v>
      </c>
      <c r="N18" s="85"/>
      <c r="O18" s="30"/>
    </row>
    <row r="19" spans="1:15" x14ac:dyDescent="0.4">
      <c r="A19" s="23">
        <v>17</v>
      </c>
      <c r="B19" s="30" t="s">
        <v>75</v>
      </c>
      <c r="C19" s="30" t="s">
        <v>2259</v>
      </c>
      <c r="D19" s="23" t="s">
        <v>2955</v>
      </c>
      <c r="E19" s="23" t="s">
        <v>2951</v>
      </c>
      <c r="F19" s="30" t="s">
        <v>862</v>
      </c>
      <c r="G19" s="30" t="s">
        <v>78</v>
      </c>
      <c r="H19" s="30" t="s">
        <v>2260</v>
      </c>
      <c r="I19" s="30" t="s">
        <v>2261</v>
      </c>
      <c r="J19" s="30" t="s">
        <v>2262</v>
      </c>
      <c r="K19" s="30" t="s">
        <v>2263</v>
      </c>
      <c r="L19" s="30" t="s">
        <v>2264</v>
      </c>
      <c r="M19" s="85">
        <v>31.174800000000001</v>
      </c>
      <c r="N19" s="85"/>
      <c r="O19" s="30"/>
    </row>
    <row r="20" spans="1:15" x14ac:dyDescent="0.4">
      <c r="A20" s="23">
        <v>18</v>
      </c>
      <c r="B20" s="30" t="s">
        <v>262</v>
      </c>
      <c r="C20" s="30" t="s">
        <v>2265</v>
      </c>
      <c r="D20" s="23" t="s">
        <v>2955</v>
      </c>
      <c r="E20" s="23" t="s">
        <v>2951</v>
      </c>
      <c r="F20" s="30" t="s">
        <v>1598</v>
      </c>
      <c r="G20" s="30" t="s">
        <v>2266</v>
      </c>
      <c r="H20" s="30" t="s">
        <v>2267</v>
      </c>
      <c r="I20" s="30" t="s">
        <v>2268</v>
      </c>
      <c r="J20" s="30" t="s">
        <v>2269</v>
      </c>
      <c r="K20" s="30" t="s">
        <v>2270</v>
      </c>
      <c r="L20" s="30" t="s">
        <v>2271</v>
      </c>
      <c r="M20" s="85">
        <v>31.8504</v>
      </c>
      <c r="N20" s="85"/>
      <c r="O20" s="30"/>
    </row>
    <row r="21" spans="1:15" x14ac:dyDescent="0.4">
      <c r="A21" s="23">
        <v>19</v>
      </c>
      <c r="B21" s="30" t="s">
        <v>535</v>
      </c>
      <c r="C21" s="30" t="s">
        <v>2272</v>
      </c>
      <c r="D21" s="23" t="s">
        <v>2955</v>
      </c>
      <c r="E21" s="23" t="s">
        <v>2951</v>
      </c>
      <c r="F21" s="30" t="s">
        <v>2273</v>
      </c>
      <c r="G21" s="30" t="s">
        <v>942</v>
      </c>
      <c r="H21" s="30" t="s">
        <v>2274</v>
      </c>
      <c r="I21" s="30" t="s">
        <v>2275</v>
      </c>
      <c r="J21" s="30" t="s">
        <v>2276</v>
      </c>
      <c r="K21" s="30" t="s">
        <v>2277</v>
      </c>
      <c r="L21" s="30" t="s">
        <v>2278</v>
      </c>
      <c r="M21" s="85">
        <v>33.378</v>
      </c>
      <c r="N21" s="85"/>
      <c r="O21" s="30"/>
    </row>
    <row r="22" spans="1:15" x14ac:dyDescent="0.4">
      <c r="A22" s="23">
        <v>20</v>
      </c>
      <c r="B22" s="30" t="s">
        <v>577</v>
      </c>
      <c r="C22" s="30" t="s">
        <v>2279</v>
      </c>
      <c r="D22" s="23" t="s">
        <v>2955</v>
      </c>
      <c r="E22" s="23" t="s">
        <v>2951</v>
      </c>
      <c r="F22" s="30" t="s">
        <v>1496</v>
      </c>
      <c r="G22" s="30" t="s">
        <v>579</v>
      </c>
      <c r="H22" s="30" t="s">
        <v>2280</v>
      </c>
      <c r="I22" s="30" t="s">
        <v>2281</v>
      </c>
      <c r="J22" s="30" t="s">
        <v>2282</v>
      </c>
      <c r="K22" s="30" t="s">
        <v>2283</v>
      </c>
      <c r="L22" s="30" t="s">
        <v>2284</v>
      </c>
      <c r="M22" s="85">
        <v>33.382800000000003</v>
      </c>
      <c r="N22" s="85"/>
      <c r="O22" s="30"/>
    </row>
    <row r="23" spans="1:15" x14ac:dyDescent="0.4">
      <c r="A23" s="23">
        <v>21</v>
      </c>
      <c r="B23" s="30" t="s">
        <v>324</v>
      </c>
      <c r="C23" s="30" t="s">
        <v>2285</v>
      </c>
      <c r="D23" s="23" t="s">
        <v>2955</v>
      </c>
      <c r="E23" s="23" t="s">
        <v>2951</v>
      </c>
      <c r="F23" s="30" t="s">
        <v>594</v>
      </c>
      <c r="G23" s="30" t="s">
        <v>2286</v>
      </c>
      <c r="H23" s="30" t="s">
        <v>2287</v>
      </c>
      <c r="I23" s="30" t="s">
        <v>2288</v>
      </c>
      <c r="J23" s="30" t="s">
        <v>2289</v>
      </c>
      <c r="K23" s="30" t="s">
        <v>2290</v>
      </c>
      <c r="L23" s="30" t="s">
        <v>2291</v>
      </c>
      <c r="M23" s="85">
        <v>34.105800000000002</v>
      </c>
      <c r="N23" s="85"/>
      <c r="O23" s="30"/>
    </row>
    <row r="24" spans="1:15" x14ac:dyDescent="0.4">
      <c r="A24" s="23">
        <v>22</v>
      </c>
      <c r="B24" s="30" t="s">
        <v>33</v>
      </c>
      <c r="C24" s="30" t="s">
        <v>2292</v>
      </c>
      <c r="D24" s="23" t="s">
        <v>2955</v>
      </c>
      <c r="E24" s="23" t="s">
        <v>2951</v>
      </c>
      <c r="F24" s="30" t="s">
        <v>35</v>
      </c>
      <c r="G24" s="30" t="s">
        <v>2293</v>
      </c>
      <c r="H24" s="30" t="s">
        <v>2294</v>
      </c>
      <c r="I24" s="30" t="s">
        <v>2295</v>
      </c>
      <c r="J24" s="30" t="s">
        <v>2296</v>
      </c>
      <c r="K24" s="30" t="s">
        <v>19</v>
      </c>
      <c r="L24" s="30" t="s">
        <v>19</v>
      </c>
      <c r="M24" s="85">
        <v>37.962000000000003</v>
      </c>
      <c r="N24" s="85"/>
      <c r="O24" s="30"/>
    </row>
    <row r="25" spans="1:15" x14ac:dyDescent="0.4">
      <c r="A25" s="23">
        <v>23</v>
      </c>
      <c r="B25" s="30" t="s">
        <v>103</v>
      </c>
      <c r="C25" s="40" t="s">
        <v>3082</v>
      </c>
      <c r="D25" s="23" t="s">
        <v>2955</v>
      </c>
      <c r="E25" s="23" t="s">
        <v>2951</v>
      </c>
      <c r="F25" s="30" t="s">
        <v>1428</v>
      </c>
      <c r="G25" s="30" t="s">
        <v>2297</v>
      </c>
      <c r="H25" s="30" t="s">
        <v>2298</v>
      </c>
      <c r="I25" s="30" t="s">
        <v>2299</v>
      </c>
      <c r="J25" s="30" t="s">
        <v>2300</v>
      </c>
      <c r="K25" s="30" t="s">
        <v>2301</v>
      </c>
      <c r="L25" s="30" t="s">
        <v>19</v>
      </c>
      <c r="M25" s="85">
        <v>39.443399999999997</v>
      </c>
      <c r="N25" s="85"/>
      <c r="O25" s="30"/>
    </row>
    <row r="26" spans="1:15" x14ac:dyDescent="0.4">
      <c r="A26" s="23">
        <v>24</v>
      </c>
      <c r="B26" s="30" t="s">
        <v>570</v>
      </c>
      <c r="C26" s="30" t="s">
        <v>2302</v>
      </c>
      <c r="D26" s="23" t="s">
        <v>2955</v>
      </c>
      <c r="E26" s="23" t="s">
        <v>2951</v>
      </c>
      <c r="F26" s="30" t="s">
        <v>2303</v>
      </c>
      <c r="G26" s="30" t="s">
        <v>2304</v>
      </c>
      <c r="H26" s="30" t="s">
        <v>2305</v>
      </c>
      <c r="I26" s="30" t="s">
        <v>2306</v>
      </c>
      <c r="J26" s="30" t="s">
        <v>2307</v>
      </c>
      <c r="K26" s="30" t="s">
        <v>2308</v>
      </c>
      <c r="L26" s="30" t="s">
        <v>2309</v>
      </c>
      <c r="M26" s="85">
        <v>39.892800000000001</v>
      </c>
      <c r="N26" s="85"/>
      <c r="O26" s="30"/>
    </row>
    <row r="27" spans="1:15" x14ac:dyDescent="0.4">
      <c r="A27" s="23">
        <v>25</v>
      </c>
      <c r="B27" s="30" t="s">
        <v>167</v>
      </c>
      <c r="C27" s="30" t="s">
        <v>2310</v>
      </c>
      <c r="D27" s="23" t="s">
        <v>2955</v>
      </c>
      <c r="E27" s="23" t="s">
        <v>2951</v>
      </c>
      <c r="F27" s="30" t="s">
        <v>789</v>
      </c>
      <c r="G27" s="30" t="s">
        <v>728</v>
      </c>
      <c r="H27" s="30" t="s">
        <v>2311</v>
      </c>
      <c r="I27" s="30" t="s">
        <v>2312</v>
      </c>
      <c r="J27" s="30" t="s">
        <v>2313</v>
      </c>
      <c r="K27" s="30" t="s">
        <v>2314</v>
      </c>
      <c r="L27" s="30" t="s">
        <v>2315</v>
      </c>
      <c r="M27" s="85">
        <v>39.978000000000002</v>
      </c>
      <c r="N27" s="85"/>
      <c r="O27" s="30"/>
    </row>
    <row r="28" spans="1:15" x14ac:dyDescent="0.4">
      <c r="A28" s="23">
        <v>26</v>
      </c>
      <c r="B28" s="30" t="s">
        <v>563</v>
      </c>
      <c r="C28" s="30" t="s">
        <v>2316</v>
      </c>
      <c r="D28" s="23" t="s">
        <v>2955</v>
      </c>
      <c r="E28" s="23" t="s">
        <v>2951</v>
      </c>
      <c r="F28" s="30" t="s">
        <v>1396</v>
      </c>
      <c r="G28" s="30" t="s">
        <v>1124</v>
      </c>
      <c r="H28" s="30" t="s">
        <v>2317</v>
      </c>
      <c r="I28" s="30" t="s">
        <v>2318</v>
      </c>
      <c r="J28" s="30" t="s">
        <v>2319</v>
      </c>
      <c r="K28" s="30" t="s">
        <v>2320</v>
      </c>
      <c r="L28" s="30" t="s">
        <v>19</v>
      </c>
      <c r="M28" s="85">
        <v>41.345399999999998</v>
      </c>
      <c r="N28" s="85"/>
      <c r="O28" s="30"/>
    </row>
    <row r="29" spans="1:15" x14ac:dyDescent="0.4">
      <c r="A29" s="23">
        <v>27</v>
      </c>
      <c r="B29" s="30" t="s">
        <v>450</v>
      </c>
      <c r="C29" s="30" t="s">
        <v>2321</v>
      </c>
      <c r="D29" s="23" t="s">
        <v>2955</v>
      </c>
      <c r="E29" s="23" t="s">
        <v>2951</v>
      </c>
      <c r="F29" s="30" t="s">
        <v>452</v>
      </c>
      <c r="G29" s="30" t="s">
        <v>1777</v>
      </c>
      <c r="H29" s="30" t="s">
        <v>2322</v>
      </c>
      <c r="I29" s="30" t="s">
        <v>2323</v>
      </c>
      <c r="J29" s="30" t="s">
        <v>2324</v>
      </c>
      <c r="K29" s="30" t="s">
        <v>2325</v>
      </c>
      <c r="L29" s="30" t="s">
        <v>2326</v>
      </c>
      <c r="M29" s="85">
        <v>42.4482</v>
      </c>
      <c r="N29" s="85"/>
      <c r="O29" s="30"/>
    </row>
    <row r="30" spans="1:15" x14ac:dyDescent="0.4">
      <c r="A30" s="23">
        <v>28</v>
      </c>
      <c r="B30" s="30" t="s">
        <v>2327</v>
      </c>
      <c r="C30" s="30" t="s">
        <v>2328</v>
      </c>
      <c r="D30" s="23" t="s">
        <v>2955</v>
      </c>
      <c r="E30" s="23" t="s">
        <v>2952</v>
      </c>
      <c r="F30" s="30" t="s">
        <v>2329</v>
      </c>
      <c r="G30" s="30" t="s">
        <v>2330</v>
      </c>
      <c r="H30" s="30" t="s">
        <v>2331</v>
      </c>
      <c r="I30" s="30" t="s">
        <v>2332</v>
      </c>
      <c r="J30" s="30" t="s">
        <v>2333</v>
      </c>
      <c r="K30" s="30" t="s">
        <v>2334</v>
      </c>
      <c r="L30" s="30" t="s">
        <v>2335</v>
      </c>
      <c r="M30" s="85">
        <v>42.937199999999997</v>
      </c>
      <c r="N30" s="85"/>
      <c r="O30" s="30"/>
    </row>
    <row r="31" spans="1:15" x14ac:dyDescent="0.4">
      <c r="A31" s="23">
        <v>29</v>
      </c>
      <c r="B31" s="30" t="s">
        <v>229</v>
      </c>
      <c r="C31" s="30" t="s">
        <v>2336</v>
      </c>
      <c r="D31" s="23" t="s">
        <v>2955</v>
      </c>
      <c r="E31" s="23" t="s">
        <v>2952</v>
      </c>
      <c r="F31" s="30" t="s">
        <v>231</v>
      </c>
      <c r="G31" s="30" t="s">
        <v>2337</v>
      </c>
      <c r="H31" s="30" t="s">
        <v>2338</v>
      </c>
      <c r="I31" s="30" t="s">
        <v>2339</v>
      </c>
      <c r="J31" s="30" t="s">
        <v>2340</v>
      </c>
      <c r="K31" s="30" t="s">
        <v>2341</v>
      </c>
      <c r="L31" s="30" t="s">
        <v>19</v>
      </c>
      <c r="M31" s="85">
        <v>43.728000000000002</v>
      </c>
      <c r="N31" s="85"/>
      <c r="O31" s="30"/>
    </row>
    <row r="32" spans="1:15" x14ac:dyDescent="0.4">
      <c r="A32" s="23">
        <v>30</v>
      </c>
      <c r="B32" s="30" t="s">
        <v>359</v>
      </c>
      <c r="C32" s="30" t="s">
        <v>2342</v>
      </c>
      <c r="D32" s="23" t="s">
        <v>2955</v>
      </c>
      <c r="E32" s="23" t="s">
        <v>2952</v>
      </c>
      <c r="F32" s="30" t="s">
        <v>2343</v>
      </c>
      <c r="G32" s="30" t="s">
        <v>2344</v>
      </c>
      <c r="H32" s="30" t="s">
        <v>2345</v>
      </c>
      <c r="I32" s="30" t="s">
        <v>2346</v>
      </c>
      <c r="J32" s="30" t="s">
        <v>2347</v>
      </c>
      <c r="K32" s="30" t="s">
        <v>2348</v>
      </c>
      <c r="L32" s="30" t="s">
        <v>2349</v>
      </c>
      <c r="M32" s="85">
        <v>47.669400000000003</v>
      </c>
      <c r="N32" s="85"/>
      <c r="O32" s="30"/>
    </row>
    <row r="33" spans="1:18" x14ac:dyDescent="0.4">
      <c r="A33" s="23">
        <v>31</v>
      </c>
      <c r="B33" s="30" t="s">
        <v>116</v>
      </c>
      <c r="C33" s="30" t="s">
        <v>2350</v>
      </c>
      <c r="D33" s="23" t="s">
        <v>2955</v>
      </c>
      <c r="E33" s="23" t="s">
        <v>2952</v>
      </c>
      <c r="F33" s="30" t="s">
        <v>118</v>
      </c>
      <c r="G33" s="30" t="s">
        <v>670</v>
      </c>
      <c r="H33" s="30" t="s">
        <v>2351</v>
      </c>
      <c r="I33" s="30" t="s">
        <v>2352</v>
      </c>
      <c r="J33" s="30" t="s">
        <v>2353</v>
      </c>
      <c r="K33" s="30" t="s">
        <v>2354</v>
      </c>
      <c r="L33" s="30" t="s">
        <v>2355</v>
      </c>
      <c r="M33" s="85">
        <v>48.604799999999997</v>
      </c>
      <c r="N33" s="85"/>
      <c r="O33" s="30"/>
    </row>
    <row r="34" spans="1:18" x14ac:dyDescent="0.4">
      <c r="A34" s="23">
        <v>32</v>
      </c>
      <c r="B34" s="30" t="s">
        <v>733</v>
      </c>
      <c r="C34" s="30" t="s">
        <v>2356</v>
      </c>
      <c r="D34" s="23" t="s">
        <v>2955</v>
      </c>
      <c r="E34" s="23" t="s">
        <v>2952</v>
      </c>
      <c r="F34" s="30" t="s">
        <v>2357</v>
      </c>
      <c r="G34" s="30" t="s">
        <v>735</v>
      </c>
      <c r="H34" s="30" t="s">
        <v>2358</v>
      </c>
      <c r="I34" s="30" t="s">
        <v>2359</v>
      </c>
      <c r="J34" s="30" t="s">
        <v>2360</v>
      </c>
      <c r="K34" s="30" t="s">
        <v>2361</v>
      </c>
      <c r="L34" s="30" t="s">
        <v>19</v>
      </c>
      <c r="M34" s="85">
        <v>51.236400000000003</v>
      </c>
      <c r="N34" s="85"/>
      <c r="O34" s="30"/>
    </row>
    <row r="35" spans="1:18" x14ac:dyDescent="0.4">
      <c r="A35" s="23">
        <v>33</v>
      </c>
      <c r="B35" s="30" t="s">
        <v>2327</v>
      </c>
      <c r="C35" s="30" t="s">
        <v>2362</v>
      </c>
      <c r="D35" s="23" t="s">
        <v>2955</v>
      </c>
      <c r="E35" s="23" t="s">
        <v>2952</v>
      </c>
      <c r="F35" s="30" t="s">
        <v>2363</v>
      </c>
      <c r="G35" s="30" t="s">
        <v>2364</v>
      </c>
      <c r="H35" s="30" t="s">
        <v>2365</v>
      </c>
      <c r="I35" s="30" t="s">
        <v>2366</v>
      </c>
      <c r="J35" s="30" t="s">
        <v>2367</v>
      </c>
      <c r="K35" s="30" t="s">
        <v>2368</v>
      </c>
      <c r="L35" s="30" t="s">
        <v>2369</v>
      </c>
      <c r="M35" s="85">
        <v>53.267400000000002</v>
      </c>
      <c r="N35" s="85"/>
      <c r="O35" s="30"/>
      <c r="P35" s="13" t="s">
        <v>3103</v>
      </c>
      <c r="Q35" s="13">
        <v>48</v>
      </c>
    </row>
    <row r="36" spans="1:18" x14ac:dyDescent="0.4">
      <c r="A36" s="23">
        <v>34</v>
      </c>
      <c r="B36" s="30" t="s">
        <v>209</v>
      </c>
      <c r="C36" s="30" t="s">
        <v>2370</v>
      </c>
      <c r="D36" s="23" t="s">
        <v>2955</v>
      </c>
      <c r="E36" s="23" t="s">
        <v>2952</v>
      </c>
      <c r="F36" s="30" t="s">
        <v>2371</v>
      </c>
      <c r="G36" s="30" t="s">
        <v>2372</v>
      </c>
      <c r="H36" s="30" t="s">
        <v>2373</v>
      </c>
      <c r="I36" s="30" t="s">
        <v>2374</v>
      </c>
      <c r="J36" s="30" t="s">
        <v>2375</v>
      </c>
      <c r="K36" s="30" t="s">
        <v>2376</v>
      </c>
      <c r="L36" s="30" t="s">
        <v>2377</v>
      </c>
      <c r="M36" s="85">
        <v>55.111199999999997</v>
      </c>
      <c r="N36" s="85"/>
      <c r="O36" s="30"/>
      <c r="P36" s="13" t="s">
        <v>3096</v>
      </c>
      <c r="Q36" s="13">
        <f>48*0.2</f>
        <v>9.6000000000000014</v>
      </c>
      <c r="R36" s="13">
        <v>10</v>
      </c>
    </row>
    <row r="37" spans="1:18" x14ac:dyDescent="0.4">
      <c r="A37" s="23">
        <v>35</v>
      </c>
      <c r="B37" s="30" t="s">
        <v>338</v>
      </c>
      <c r="C37" s="30" t="s">
        <v>2378</v>
      </c>
      <c r="D37" s="23" t="s">
        <v>2955</v>
      </c>
      <c r="E37" s="23" t="s">
        <v>2952</v>
      </c>
      <c r="F37" s="30" t="s">
        <v>2379</v>
      </c>
      <c r="G37" s="30" t="s">
        <v>1247</v>
      </c>
      <c r="H37" s="30" t="s">
        <v>2380</v>
      </c>
      <c r="I37" s="30" t="s">
        <v>2381</v>
      </c>
      <c r="J37" s="30" t="s">
        <v>2382</v>
      </c>
      <c r="K37" s="30" t="s">
        <v>2383</v>
      </c>
      <c r="L37" s="30" t="s">
        <v>2384</v>
      </c>
      <c r="M37" s="85">
        <v>58.851599999999998</v>
      </c>
      <c r="N37" s="85"/>
      <c r="O37" s="30"/>
      <c r="P37" s="13" t="s">
        <v>3097</v>
      </c>
      <c r="Q37" s="13">
        <f>48*0.35</f>
        <v>16.799999999999997</v>
      </c>
      <c r="R37" s="13">
        <v>17</v>
      </c>
    </row>
    <row r="38" spans="1:18" x14ac:dyDescent="0.4">
      <c r="A38" s="23">
        <v>36</v>
      </c>
      <c r="B38" s="30" t="s">
        <v>195</v>
      </c>
      <c r="C38" s="30" t="s">
        <v>2385</v>
      </c>
      <c r="D38" s="23" t="s">
        <v>2955</v>
      </c>
      <c r="E38" s="23" t="s">
        <v>2952</v>
      </c>
      <c r="F38" s="30" t="s">
        <v>197</v>
      </c>
      <c r="G38" s="30" t="s">
        <v>1088</v>
      </c>
      <c r="H38" s="30" t="s">
        <v>2386</v>
      </c>
      <c r="I38" s="30" t="s">
        <v>2387</v>
      </c>
      <c r="J38" s="30" t="s">
        <v>2388</v>
      </c>
      <c r="K38" s="30" t="s">
        <v>2389</v>
      </c>
      <c r="L38" s="30" t="s">
        <v>2390</v>
      </c>
      <c r="M38" s="85">
        <v>59.726399999999998</v>
      </c>
      <c r="N38" s="85"/>
      <c r="O38" s="30"/>
    </row>
    <row r="39" spans="1:18" x14ac:dyDescent="0.4">
      <c r="A39" s="23">
        <v>37</v>
      </c>
      <c r="B39" s="30" t="s">
        <v>155</v>
      </c>
      <c r="C39" s="30" t="s">
        <v>2391</v>
      </c>
      <c r="D39" s="23" t="s">
        <v>2955</v>
      </c>
      <c r="E39" s="23" t="s">
        <v>2952</v>
      </c>
      <c r="F39" s="30" t="s">
        <v>2132</v>
      </c>
      <c r="G39" s="30" t="s">
        <v>1652</v>
      </c>
      <c r="H39" s="30" t="s">
        <v>2392</v>
      </c>
      <c r="I39" s="30" t="s">
        <v>2393</v>
      </c>
      <c r="J39" s="30" t="s">
        <v>2394</v>
      </c>
      <c r="K39" s="30" t="s">
        <v>2395</v>
      </c>
      <c r="L39" s="30" t="s">
        <v>2396</v>
      </c>
      <c r="M39" s="85">
        <v>65.560199999999995</v>
      </c>
      <c r="N39" s="85"/>
      <c r="O39" s="30"/>
    </row>
    <row r="40" spans="1:18" x14ac:dyDescent="0.4">
      <c r="A40" s="23">
        <v>38</v>
      </c>
      <c r="B40" s="30" t="s">
        <v>385</v>
      </c>
      <c r="C40" s="30" t="s">
        <v>2397</v>
      </c>
      <c r="D40" s="23" t="s">
        <v>2955</v>
      </c>
      <c r="E40" s="30" t="s">
        <v>2952</v>
      </c>
      <c r="F40" s="30" t="s">
        <v>2398</v>
      </c>
      <c r="G40" s="30" t="s">
        <v>2399</v>
      </c>
      <c r="H40" s="30" t="s">
        <v>2400</v>
      </c>
      <c r="I40" s="30" t="s">
        <v>2401</v>
      </c>
      <c r="J40" s="30" t="s">
        <v>2402</v>
      </c>
      <c r="K40" s="30" t="s">
        <v>2403</v>
      </c>
      <c r="L40" s="30" t="s">
        <v>2404</v>
      </c>
      <c r="M40" s="85">
        <v>69.698400000000007</v>
      </c>
      <c r="N40" s="85"/>
      <c r="O40" s="30"/>
    </row>
    <row r="41" spans="1:18" x14ac:dyDescent="0.4">
      <c r="A41" s="23">
        <v>39</v>
      </c>
      <c r="B41" s="30" t="s">
        <v>161</v>
      </c>
      <c r="C41" s="30" t="s">
        <v>2405</v>
      </c>
      <c r="D41" s="23" t="s">
        <v>2955</v>
      </c>
      <c r="E41" s="30" t="s">
        <v>2952</v>
      </c>
      <c r="F41" s="30" t="s">
        <v>483</v>
      </c>
      <c r="G41" s="30" t="s">
        <v>1099</v>
      </c>
      <c r="H41" s="30" t="s">
        <v>2406</v>
      </c>
      <c r="I41" s="30" t="s">
        <v>2407</v>
      </c>
      <c r="J41" s="30" t="s">
        <v>2408</v>
      </c>
      <c r="K41" s="30" t="s">
        <v>2409</v>
      </c>
      <c r="L41" s="30" t="s">
        <v>2410</v>
      </c>
      <c r="M41" s="85">
        <v>72.5124</v>
      </c>
      <c r="N41" s="85"/>
      <c r="O41" s="30"/>
    </row>
    <row r="42" spans="1:18" x14ac:dyDescent="0.4">
      <c r="A42" s="23">
        <v>40</v>
      </c>
      <c r="B42" s="30" t="s">
        <v>54</v>
      </c>
      <c r="C42" s="30" t="s">
        <v>2411</v>
      </c>
      <c r="D42" s="23" t="s">
        <v>2955</v>
      </c>
      <c r="E42" s="30" t="s">
        <v>2952</v>
      </c>
      <c r="F42" s="30" t="s">
        <v>1082</v>
      </c>
      <c r="G42" s="30" t="s">
        <v>2412</v>
      </c>
      <c r="H42" s="30" t="s">
        <v>2413</v>
      </c>
      <c r="I42" s="30" t="s">
        <v>2414</v>
      </c>
      <c r="J42" s="30" t="s">
        <v>2415</v>
      </c>
      <c r="K42" s="30" t="s">
        <v>2416</v>
      </c>
      <c r="L42" s="30" t="s">
        <v>2417</v>
      </c>
      <c r="M42" s="85">
        <v>73.660799999999995</v>
      </c>
      <c r="N42" s="85"/>
      <c r="O42" s="30"/>
    </row>
    <row r="43" spans="1:18" x14ac:dyDescent="0.4">
      <c r="A43" s="23">
        <v>41</v>
      </c>
      <c r="B43" s="30" t="s">
        <v>2418</v>
      </c>
      <c r="C43" s="30" t="s">
        <v>2419</v>
      </c>
      <c r="D43" s="23" t="s">
        <v>2955</v>
      </c>
      <c r="E43" s="30" t="s">
        <v>2952</v>
      </c>
      <c r="F43" s="30" t="s">
        <v>2420</v>
      </c>
      <c r="G43" s="30" t="s">
        <v>19</v>
      </c>
      <c r="H43" s="30" t="s">
        <v>2421</v>
      </c>
      <c r="I43" s="30" t="s">
        <v>2422</v>
      </c>
      <c r="J43" s="30" t="s">
        <v>2423</v>
      </c>
      <c r="K43" s="30" t="s">
        <v>2424</v>
      </c>
      <c r="L43" s="30" t="s">
        <v>2425</v>
      </c>
      <c r="M43" s="85">
        <v>82.201800000000006</v>
      </c>
      <c r="N43" s="85"/>
      <c r="O43" s="30"/>
    </row>
    <row r="44" spans="1:18" x14ac:dyDescent="0.4">
      <c r="A44" s="23">
        <v>42</v>
      </c>
      <c r="B44" s="30" t="s">
        <v>181</v>
      </c>
      <c r="C44" s="30" t="s">
        <v>2426</v>
      </c>
      <c r="D44" s="23" t="s">
        <v>2955</v>
      </c>
      <c r="E44" s="30" t="s">
        <v>2952</v>
      </c>
      <c r="F44" s="30" t="s">
        <v>183</v>
      </c>
      <c r="G44" s="30" t="s">
        <v>184</v>
      </c>
      <c r="H44" s="30" t="s">
        <v>2427</v>
      </c>
      <c r="I44" s="30" t="s">
        <v>2428</v>
      </c>
      <c r="J44" s="30" t="s">
        <v>2429</v>
      </c>
      <c r="K44" s="30" t="s">
        <v>19</v>
      </c>
      <c r="L44" s="30" t="s">
        <v>19</v>
      </c>
      <c r="M44" s="85">
        <v>90.463200000000001</v>
      </c>
      <c r="N44" s="85"/>
      <c r="O44" s="30"/>
    </row>
    <row r="45" spans="1:18" x14ac:dyDescent="0.4">
      <c r="A45" s="23">
        <v>43</v>
      </c>
      <c r="B45" s="30" t="s">
        <v>2430</v>
      </c>
      <c r="C45" s="30" t="s">
        <v>2431</v>
      </c>
      <c r="D45" s="23" t="s">
        <v>2955</v>
      </c>
      <c r="E45" s="30" t="s">
        <v>2949</v>
      </c>
      <c r="F45" s="30" t="s">
        <v>2432</v>
      </c>
      <c r="G45" s="30" t="s">
        <v>19</v>
      </c>
      <c r="H45" s="30" t="s">
        <v>2433</v>
      </c>
      <c r="I45" s="30" t="s">
        <v>2434</v>
      </c>
      <c r="J45" s="30" t="s">
        <v>2435</v>
      </c>
      <c r="K45" s="30" t="s">
        <v>2436</v>
      </c>
      <c r="L45" s="30" t="s">
        <v>2437</v>
      </c>
      <c r="M45" s="85" t="s">
        <v>3154</v>
      </c>
      <c r="N45" s="85"/>
      <c r="O45" s="30"/>
    </row>
    <row r="46" spans="1:18" x14ac:dyDescent="0.4">
      <c r="A46" s="23">
        <v>44</v>
      </c>
      <c r="B46" s="30" t="s">
        <v>1450</v>
      </c>
      <c r="C46" s="30" t="s">
        <v>2438</v>
      </c>
      <c r="D46" s="23" t="s">
        <v>2955</v>
      </c>
      <c r="E46" s="30" t="s">
        <v>2949</v>
      </c>
      <c r="F46" s="30" t="s">
        <v>1452</v>
      </c>
      <c r="G46" s="30" t="s">
        <v>2439</v>
      </c>
      <c r="H46" s="30" t="s">
        <v>2440</v>
      </c>
      <c r="I46" s="30" t="s">
        <v>2441</v>
      </c>
      <c r="J46" s="30" t="s">
        <v>2442</v>
      </c>
      <c r="K46" s="30" t="s">
        <v>2443</v>
      </c>
      <c r="L46" s="30" t="s">
        <v>19</v>
      </c>
      <c r="M46" s="85" t="s">
        <v>3154</v>
      </c>
      <c r="N46" s="85"/>
      <c r="O46" s="30"/>
    </row>
    <row r="47" spans="1:18" x14ac:dyDescent="0.4">
      <c r="A47" s="23">
        <v>45</v>
      </c>
      <c r="B47" s="30" t="s">
        <v>1450</v>
      </c>
      <c r="C47" s="30" t="s">
        <v>2444</v>
      </c>
      <c r="D47" s="23" t="s">
        <v>2955</v>
      </c>
      <c r="E47" s="30" t="s">
        <v>2949</v>
      </c>
      <c r="F47" s="30" t="s">
        <v>1452</v>
      </c>
      <c r="G47" s="30" t="s">
        <v>19</v>
      </c>
      <c r="H47" s="30" t="s">
        <v>2445</v>
      </c>
      <c r="I47" s="30" t="s">
        <v>2446</v>
      </c>
      <c r="J47" s="30" t="s">
        <v>2447</v>
      </c>
      <c r="K47" s="30" t="s">
        <v>2448</v>
      </c>
      <c r="L47" s="30" t="s">
        <v>2449</v>
      </c>
      <c r="M47" s="85" t="s">
        <v>3155</v>
      </c>
      <c r="N47" s="85"/>
      <c r="O47" s="30"/>
    </row>
    <row r="48" spans="1:18" x14ac:dyDescent="0.4">
      <c r="A48" s="23">
        <v>46</v>
      </c>
      <c r="B48" s="30" t="s">
        <v>467</v>
      </c>
      <c r="C48" s="30" t="s">
        <v>2450</v>
      </c>
      <c r="D48" s="23" t="s">
        <v>2955</v>
      </c>
      <c r="E48" s="30" t="s">
        <v>2949</v>
      </c>
      <c r="F48" s="30" t="s">
        <v>469</v>
      </c>
      <c r="G48" s="30" t="s">
        <v>19</v>
      </c>
      <c r="H48" s="30" t="s">
        <v>2451</v>
      </c>
      <c r="I48" s="30" t="s">
        <v>2452</v>
      </c>
      <c r="J48" s="30" t="s">
        <v>2453</v>
      </c>
      <c r="K48" s="30" t="s">
        <v>2454</v>
      </c>
      <c r="L48" s="30" t="s">
        <v>2455</v>
      </c>
      <c r="M48" s="85" t="s">
        <v>3155</v>
      </c>
      <c r="N48" s="85"/>
      <c r="O48" s="30"/>
    </row>
    <row r="49" spans="1:15" s="12" customFormat="1" x14ac:dyDescent="0.4">
      <c r="A49" s="23">
        <v>47</v>
      </c>
      <c r="B49" s="23" t="s">
        <v>352</v>
      </c>
      <c r="C49" s="23" t="s">
        <v>3002</v>
      </c>
      <c r="D49" s="23" t="s">
        <v>2955</v>
      </c>
      <c r="E49" s="23" t="s">
        <v>2949</v>
      </c>
      <c r="F49" s="23" t="s">
        <v>1119</v>
      </c>
      <c r="G49" s="23" t="s">
        <v>2456</v>
      </c>
      <c r="H49" s="23" t="s">
        <v>2457</v>
      </c>
      <c r="I49" s="23" t="s">
        <v>2458</v>
      </c>
      <c r="J49" s="23" t="s">
        <v>2459</v>
      </c>
      <c r="K49" s="23" t="s">
        <v>2460</v>
      </c>
      <c r="L49" s="23" t="s">
        <v>2461</v>
      </c>
      <c r="M49" s="83" t="s">
        <v>3156</v>
      </c>
      <c r="N49" s="83"/>
      <c r="O49" s="23"/>
    </row>
    <row r="50" spans="1:15" s="71" customFormat="1" x14ac:dyDescent="0.4">
      <c r="A50" s="70">
        <v>48</v>
      </c>
      <c r="B50" s="70" t="s">
        <v>2462</v>
      </c>
      <c r="C50" s="70" t="s">
        <v>2463</v>
      </c>
      <c r="D50" s="70" t="s">
        <v>2955</v>
      </c>
      <c r="E50" s="70"/>
      <c r="F50" s="70" t="s">
        <v>2464</v>
      </c>
      <c r="G50" s="70" t="s">
        <v>2465</v>
      </c>
      <c r="H50" s="70" t="s">
        <v>2466</v>
      </c>
      <c r="I50" s="70" t="s">
        <v>2467</v>
      </c>
      <c r="J50" s="70" t="s">
        <v>2468</v>
      </c>
      <c r="K50" s="70" t="s">
        <v>2469</v>
      </c>
      <c r="L50" s="70" t="s">
        <v>2470</v>
      </c>
      <c r="M50" s="89"/>
      <c r="N50" s="89"/>
      <c r="O50" s="70" t="s">
        <v>3093</v>
      </c>
    </row>
    <row r="51" spans="1:15" s="12" customFormat="1" x14ac:dyDescent="0.4">
      <c r="A51" s="23">
        <v>49</v>
      </c>
      <c r="B51" s="23" t="s">
        <v>40</v>
      </c>
      <c r="C51" s="23" t="s">
        <v>2471</v>
      </c>
      <c r="D51" s="23" t="s">
        <v>2955</v>
      </c>
      <c r="E51" s="23"/>
      <c r="F51" s="23" t="s">
        <v>42</v>
      </c>
      <c r="G51" s="23" t="s">
        <v>2472</v>
      </c>
      <c r="H51" s="23" t="s">
        <v>2473</v>
      </c>
      <c r="I51" s="23" t="s">
        <v>2474</v>
      </c>
      <c r="J51" s="23" t="s">
        <v>2475</v>
      </c>
      <c r="K51" s="23" t="s">
        <v>19</v>
      </c>
      <c r="L51" s="23" t="s">
        <v>19</v>
      </c>
      <c r="M51" s="83"/>
      <c r="N51" s="83"/>
      <c r="O51" s="23" t="s">
        <v>3094</v>
      </c>
    </row>
    <row r="52" spans="1:15" s="71" customFormat="1" x14ac:dyDescent="0.4">
      <c r="A52" s="70">
        <v>50</v>
      </c>
      <c r="B52" s="70" t="s">
        <v>2476</v>
      </c>
      <c r="C52" s="70" t="s">
        <v>2477</v>
      </c>
      <c r="D52" s="70" t="s">
        <v>2955</v>
      </c>
      <c r="E52" s="70"/>
      <c r="F52" s="70" t="s">
        <v>2478</v>
      </c>
      <c r="G52" s="70" t="s">
        <v>19</v>
      </c>
      <c r="H52" s="70" t="s">
        <v>2479</v>
      </c>
      <c r="I52" s="70" t="s">
        <v>2480</v>
      </c>
      <c r="J52" s="70" t="s">
        <v>2481</v>
      </c>
      <c r="K52" s="70" t="s">
        <v>19</v>
      </c>
      <c r="L52" s="70" t="s">
        <v>19</v>
      </c>
      <c r="M52" s="89"/>
      <c r="N52" s="89"/>
      <c r="O52" s="70" t="s">
        <v>3093</v>
      </c>
    </row>
    <row r="53" spans="1:15" s="71" customFormat="1" x14ac:dyDescent="0.4">
      <c r="A53" s="70">
        <v>51</v>
      </c>
      <c r="B53" s="70" t="s">
        <v>2482</v>
      </c>
      <c r="C53" s="70" t="s">
        <v>2483</v>
      </c>
      <c r="D53" s="70" t="s">
        <v>2955</v>
      </c>
      <c r="E53" s="70"/>
      <c r="F53" s="70" t="s">
        <v>2484</v>
      </c>
      <c r="G53" s="70" t="s">
        <v>2485</v>
      </c>
      <c r="H53" s="70" t="s">
        <v>2486</v>
      </c>
      <c r="I53" s="70" t="s">
        <v>2487</v>
      </c>
      <c r="J53" s="70" t="s">
        <v>2488</v>
      </c>
      <c r="K53" s="70" t="s">
        <v>2489</v>
      </c>
      <c r="L53" s="70" t="s">
        <v>2490</v>
      </c>
      <c r="M53" s="89"/>
      <c r="N53" s="89"/>
      <c r="O53" s="70" t="s">
        <v>3093</v>
      </c>
    </row>
    <row r="54" spans="1:15" s="71" customFormat="1" x14ac:dyDescent="0.4">
      <c r="A54" s="70">
        <v>52</v>
      </c>
      <c r="B54" s="70" t="s">
        <v>2482</v>
      </c>
      <c r="C54" s="70" t="s">
        <v>2491</v>
      </c>
      <c r="D54" s="70" t="s">
        <v>2955</v>
      </c>
      <c r="E54" s="70"/>
      <c r="F54" s="70" t="s">
        <v>2484</v>
      </c>
      <c r="G54" s="70" t="s">
        <v>2492</v>
      </c>
      <c r="H54" s="70" t="s">
        <v>2493</v>
      </c>
      <c r="I54" s="70" t="s">
        <v>2494</v>
      </c>
      <c r="J54" s="70" t="s">
        <v>2495</v>
      </c>
      <c r="K54" s="70" t="s">
        <v>2496</v>
      </c>
      <c r="L54" s="70" t="s">
        <v>2497</v>
      </c>
      <c r="M54" s="89"/>
      <c r="N54" s="89"/>
      <c r="O54" s="70" t="s">
        <v>3093</v>
      </c>
    </row>
    <row r="55" spans="1:15" s="71" customFormat="1" x14ac:dyDescent="0.4">
      <c r="A55" s="70">
        <v>53</v>
      </c>
      <c r="B55" s="70" t="s">
        <v>616</v>
      </c>
      <c r="C55" s="70" t="s">
        <v>2498</v>
      </c>
      <c r="D55" s="70" t="s">
        <v>2955</v>
      </c>
      <c r="E55" s="70"/>
      <c r="F55" s="70" t="s">
        <v>1252</v>
      </c>
      <c r="G55" s="70" t="s">
        <v>2499</v>
      </c>
      <c r="H55" s="70" t="s">
        <v>2500</v>
      </c>
      <c r="I55" s="70" t="s">
        <v>2501</v>
      </c>
      <c r="J55" s="70" t="s">
        <v>2502</v>
      </c>
      <c r="K55" s="70" t="s">
        <v>2503</v>
      </c>
      <c r="L55" s="70" t="s">
        <v>2504</v>
      </c>
      <c r="M55" s="89"/>
      <c r="N55" s="89"/>
      <c r="O55" s="70" t="s">
        <v>3093</v>
      </c>
    </row>
    <row r="56" spans="1:15" s="71" customFormat="1" x14ac:dyDescent="0.4">
      <c r="A56" s="70">
        <v>54</v>
      </c>
      <c r="B56" s="70" t="s">
        <v>2462</v>
      </c>
      <c r="C56" s="70" t="s">
        <v>2505</v>
      </c>
      <c r="D56" s="70" t="s">
        <v>2955</v>
      </c>
      <c r="E56" s="70"/>
      <c r="F56" s="70" t="s">
        <v>2506</v>
      </c>
      <c r="G56" s="70" t="s">
        <v>2507</v>
      </c>
      <c r="H56" s="70" t="s">
        <v>2508</v>
      </c>
      <c r="I56" s="70" t="s">
        <v>2509</v>
      </c>
      <c r="J56" s="70" t="s">
        <v>2510</v>
      </c>
      <c r="K56" s="70" t="s">
        <v>2511</v>
      </c>
      <c r="L56" s="70" t="s">
        <v>2512</v>
      </c>
      <c r="M56" s="89"/>
      <c r="N56" s="89"/>
      <c r="O56" s="70" t="s">
        <v>3093</v>
      </c>
    </row>
  </sheetData>
  <sortState ref="A3:L56">
    <sortCondition ref="E3:E56" customList="一等奖,二等奖,三等奖,优胜奖"/>
  </sortState>
  <phoneticPr fontId="7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BF42-EE0E-486C-AF89-31893A4AE2C8}">
  <dimension ref="A2:R61"/>
  <sheetViews>
    <sheetView topLeftCell="A37" workbookViewId="0">
      <selection activeCell="N49" sqref="N49"/>
    </sheetView>
  </sheetViews>
  <sheetFormatPr defaultRowHeight="13.9" x14ac:dyDescent="0.4"/>
  <cols>
    <col min="2" max="2" width="28.1328125" style="42" customWidth="1"/>
    <col min="3" max="3" width="28.73046875" style="42" customWidth="1"/>
    <col min="13" max="13" width="12.19921875" customWidth="1"/>
    <col min="14" max="14" width="12.19921875" style="74" customWidth="1"/>
  </cols>
  <sheetData>
    <row r="2" spans="1:18" s="1" customFormat="1" ht="13.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88" t="s">
        <v>3146</v>
      </c>
      <c r="N2" s="5" t="s">
        <v>3000</v>
      </c>
    </row>
    <row r="3" spans="1:18" x14ac:dyDescent="0.4">
      <c r="A3" s="26">
        <v>1</v>
      </c>
      <c r="B3" s="26" t="s">
        <v>274</v>
      </c>
      <c r="C3" s="26" t="s">
        <v>2513</v>
      </c>
      <c r="D3" s="27" t="s">
        <v>2954</v>
      </c>
      <c r="E3" s="27" t="s">
        <v>2950</v>
      </c>
      <c r="F3" s="26" t="s">
        <v>276</v>
      </c>
      <c r="G3" s="26" t="s">
        <v>277</v>
      </c>
      <c r="H3" s="26" t="s">
        <v>2514</v>
      </c>
      <c r="I3" s="26" t="s">
        <v>2515</v>
      </c>
      <c r="J3" s="26" t="s">
        <v>2516</v>
      </c>
      <c r="K3" s="26" t="s">
        <v>19</v>
      </c>
      <c r="L3" s="26" t="s">
        <v>19</v>
      </c>
      <c r="M3" s="86">
        <v>30.928999999999998</v>
      </c>
      <c r="N3" s="26"/>
    </row>
    <row r="4" spans="1:18" x14ac:dyDescent="0.4">
      <c r="A4" s="26">
        <v>2</v>
      </c>
      <c r="B4" s="26" t="s">
        <v>20</v>
      </c>
      <c r="C4" s="26" t="s">
        <v>2517</v>
      </c>
      <c r="D4" s="27" t="s">
        <v>2954</v>
      </c>
      <c r="E4" s="27" t="s">
        <v>2950</v>
      </c>
      <c r="F4" s="26" t="s">
        <v>2518</v>
      </c>
      <c r="G4" s="46" t="s">
        <v>3031</v>
      </c>
      <c r="H4" s="26" t="s">
        <v>2519</v>
      </c>
      <c r="I4" s="26" t="s">
        <v>2520</v>
      </c>
      <c r="J4" s="26" t="s">
        <v>2521</v>
      </c>
      <c r="K4" s="26" t="s">
        <v>19</v>
      </c>
      <c r="L4" s="26" t="s">
        <v>19</v>
      </c>
      <c r="M4" s="86">
        <v>32.665999999999997</v>
      </c>
      <c r="N4" s="64" t="s">
        <v>3027</v>
      </c>
      <c r="O4" s="65"/>
      <c r="P4" s="65"/>
      <c r="Q4" s="65"/>
      <c r="R4" s="65"/>
    </row>
    <row r="5" spans="1:18" s="7" customFormat="1" x14ac:dyDescent="0.4">
      <c r="A5" s="26">
        <v>3</v>
      </c>
      <c r="B5" s="46" t="s">
        <v>3037</v>
      </c>
      <c r="C5" s="61" t="s">
        <v>2554</v>
      </c>
      <c r="D5" s="46" t="s">
        <v>2954</v>
      </c>
      <c r="E5" s="46" t="s">
        <v>2950</v>
      </c>
      <c r="F5" s="46" t="s">
        <v>2555</v>
      </c>
      <c r="G5" s="46" t="s">
        <v>735</v>
      </c>
      <c r="H5" s="46" t="s">
        <v>2556</v>
      </c>
      <c r="I5" s="46" t="s">
        <v>2557</v>
      </c>
      <c r="J5" s="46" t="s">
        <v>2558</v>
      </c>
      <c r="K5" s="46" t="s">
        <v>19</v>
      </c>
      <c r="L5" s="46" t="s">
        <v>19</v>
      </c>
      <c r="M5" s="86">
        <v>33.052</v>
      </c>
      <c r="N5" s="66" t="s">
        <v>3038</v>
      </c>
      <c r="O5" s="66"/>
      <c r="P5" s="66"/>
      <c r="Q5" s="66"/>
      <c r="R5" s="66"/>
    </row>
    <row r="6" spans="1:18" x14ac:dyDescent="0.4">
      <c r="A6" s="26">
        <v>4</v>
      </c>
      <c r="B6" s="26" t="s">
        <v>33</v>
      </c>
      <c r="C6" s="26" t="s">
        <v>2525</v>
      </c>
      <c r="D6" s="27" t="s">
        <v>2954</v>
      </c>
      <c r="E6" s="27" t="s">
        <v>2950</v>
      </c>
      <c r="F6" s="26" t="s">
        <v>35</v>
      </c>
      <c r="G6" s="26" t="s">
        <v>36</v>
      </c>
      <c r="H6" s="26" t="s">
        <v>2526</v>
      </c>
      <c r="I6" s="26" t="s">
        <v>2527</v>
      </c>
      <c r="J6" s="26" t="s">
        <v>2528</v>
      </c>
      <c r="K6" s="26" t="s">
        <v>19</v>
      </c>
      <c r="L6" s="26" t="s">
        <v>19</v>
      </c>
      <c r="M6" s="86">
        <v>36.896999999999998</v>
      </c>
      <c r="N6" s="26"/>
    </row>
    <row r="7" spans="1:18" x14ac:dyDescent="0.4">
      <c r="A7" s="26">
        <v>5</v>
      </c>
      <c r="B7" s="26" t="s">
        <v>570</v>
      </c>
      <c r="C7" s="26" t="s">
        <v>2529</v>
      </c>
      <c r="D7" s="27" t="s">
        <v>2954</v>
      </c>
      <c r="E7" s="27" t="s">
        <v>2950</v>
      </c>
      <c r="F7" s="26" t="s">
        <v>2530</v>
      </c>
      <c r="G7" s="26" t="s">
        <v>2531</v>
      </c>
      <c r="H7" s="26" t="s">
        <v>2532</v>
      </c>
      <c r="I7" s="26" t="s">
        <v>2533</v>
      </c>
      <c r="J7" s="26" t="s">
        <v>2534</v>
      </c>
      <c r="K7" s="26" t="s">
        <v>19</v>
      </c>
      <c r="L7" s="26" t="s">
        <v>19</v>
      </c>
      <c r="M7" s="86">
        <v>39.563000000000002</v>
      </c>
      <c r="N7" s="26"/>
    </row>
    <row r="8" spans="1:18" x14ac:dyDescent="0.4">
      <c r="A8" s="26">
        <v>6</v>
      </c>
      <c r="B8" s="26" t="s">
        <v>47</v>
      </c>
      <c r="C8" s="26" t="s">
        <v>2535</v>
      </c>
      <c r="D8" s="27" t="s">
        <v>2954</v>
      </c>
      <c r="E8" s="27" t="s">
        <v>2950</v>
      </c>
      <c r="F8" s="26" t="s">
        <v>49</v>
      </c>
      <c r="G8" s="26" t="s">
        <v>50</v>
      </c>
      <c r="H8" s="26" t="s">
        <v>2536</v>
      </c>
      <c r="I8" s="26" t="s">
        <v>2537</v>
      </c>
      <c r="J8" s="26" t="s">
        <v>2538</v>
      </c>
      <c r="K8" s="26" t="s">
        <v>19</v>
      </c>
      <c r="L8" s="26" t="s">
        <v>19</v>
      </c>
      <c r="M8" s="86">
        <v>39.773000000000003</v>
      </c>
      <c r="N8" s="26"/>
    </row>
    <row r="9" spans="1:18" x14ac:dyDescent="0.4">
      <c r="A9" s="26">
        <v>7</v>
      </c>
      <c r="B9" s="26" t="s">
        <v>12</v>
      </c>
      <c r="C9" s="26" t="s">
        <v>2539</v>
      </c>
      <c r="D9" s="27" t="s">
        <v>2954</v>
      </c>
      <c r="E9" s="27" t="s">
        <v>2950</v>
      </c>
      <c r="F9" s="26" t="s">
        <v>956</v>
      </c>
      <c r="G9" s="26" t="s">
        <v>14</v>
      </c>
      <c r="H9" s="26" t="s">
        <v>2540</v>
      </c>
      <c r="I9" s="26" t="s">
        <v>2541</v>
      </c>
      <c r="J9" s="26" t="s">
        <v>2542</v>
      </c>
      <c r="K9" s="26" t="s">
        <v>19</v>
      </c>
      <c r="L9" s="26" t="s">
        <v>19</v>
      </c>
      <c r="M9" s="86">
        <v>42.307000000000002</v>
      </c>
      <c r="N9" s="26"/>
    </row>
    <row r="10" spans="1:18" x14ac:dyDescent="0.4">
      <c r="A10" s="26">
        <v>8</v>
      </c>
      <c r="B10" s="26" t="s">
        <v>202</v>
      </c>
      <c r="C10" s="26" t="s">
        <v>2543</v>
      </c>
      <c r="D10" s="27" t="s">
        <v>2954</v>
      </c>
      <c r="E10" s="27" t="s">
        <v>2950</v>
      </c>
      <c r="F10" s="26" t="s">
        <v>2544</v>
      </c>
      <c r="G10" s="26" t="s">
        <v>1587</v>
      </c>
      <c r="H10" s="26" t="s">
        <v>2545</v>
      </c>
      <c r="I10" s="26" t="s">
        <v>2546</v>
      </c>
      <c r="J10" s="26" t="s">
        <v>2547</v>
      </c>
      <c r="K10" s="26" t="s">
        <v>19</v>
      </c>
      <c r="L10" s="26" t="s">
        <v>19</v>
      </c>
      <c r="M10" s="86">
        <v>44.509</v>
      </c>
      <c r="N10" s="26"/>
    </row>
    <row r="11" spans="1:18" x14ac:dyDescent="0.4">
      <c r="A11" s="26">
        <v>9</v>
      </c>
      <c r="B11" s="26" t="s">
        <v>556</v>
      </c>
      <c r="C11" s="26" t="s">
        <v>2548</v>
      </c>
      <c r="D11" s="27" t="s">
        <v>2954</v>
      </c>
      <c r="E11" s="27" t="s">
        <v>2950</v>
      </c>
      <c r="F11" s="46" t="s">
        <v>2103</v>
      </c>
      <c r="G11" s="46" t="s">
        <v>3056</v>
      </c>
      <c r="H11" s="26" t="s">
        <v>2550</v>
      </c>
      <c r="I11" s="26" t="s">
        <v>2551</v>
      </c>
      <c r="J11" s="26" t="s">
        <v>2552</v>
      </c>
      <c r="K11" s="26"/>
      <c r="L11" s="26" t="s">
        <v>19</v>
      </c>
      <c r="M11" s="86">
        <v>45</v>
      </c>
      <c r="N11" s="75" t="s">
        <v>3055</v>
      </c>
    </row>
    <row r="12" spans="1:18" x14ac:dyDescent="0.4">
      <c r="A12" s="26">
        <v>10</v>
      </c>
      <c r="B12" s="26" t="s">
        <v>96</v>
      </c>
      <c r="C12" s="26" t="s">
        <v>2553</v>
      </c>
      <c r="D12" s="27" t="s">
        <v>2954</v>
      </c>
      <c r="E12" s="27" t="s">
        <v>2950</v>
      </c>
      <c r="F12" s="40" t="s">
        <v>1684</v>
      </c>
      <c r="G12" s="28" t="s">
        <v>98</v>
      </c>
      <c r="H12" s="40" t="s">
        <v>3057</v>
      </c>
      <c r="I12" s="40" t="s">
        <v>3058</v>
      </c>
      <c r="J12" s="40" t="s">
        <v>3059</v>
      </c>
      <c r="K12" s="26" t="s">
        <v>19</v>
      </c>
      <c r="L12" s="26" t="s">
        <v>19</v>
      </c>
      <c r="M12" s="86">
        <v>47.874000000000002</v>
      </c>
      <c r="N12" s="75" t="s">
        <v>3060</v>
      </c>
    </row>
    <row r="13" spans="1:18" s="7" customFormat="1" x14ac:dyDescent="0.4">
      <c r="A13" s="26">
        <v>11</v>
      </c>
      <c r="B13" s="46" t="s">
        <v>3039</v>
      </c>
      <c r="C13" s="46" t="s">
        <v>3064</v>
      </c>
      <c r="D13" s="46" t="s">
        <v>2954</v>
      </c>
      <c r="E13" s="46" t="s">
        <v>2950</v>
      </c>
      <c r="F13" s="46" t="s">
        <v>91</v>
      </c>
      <c r="G13" s="46" t="s">
        <v>92</v>
      </c>
      <c r="H13" s="46" t="s">
        <v>2522</v>
      </c>
      <c r="I13" s="46" t="s">
        <v>2523</v>
      </c>
      <c r="J13" s="46" t="s">
        <v>2524</v>
      </c>
      <c r="K13" s="46" t="s">
        <v>19</v>
      </c>
      <c r="L13" s="46" t="s">
        <v>19</v>
      </c>
      <c r="M13" s="86">
        <v>48.142000000000003</v>
      </c>
      <c r="N13" s="46" t="s">
        <v>3038</v>
      </c>
    </row>
    <row r="14" spans="1:18" x14ac:dyDescent="0.4">
      <c r="A14" s="26">
        <v>12</v>
      </c>
      <c r="B14" s="26" t="s">
        <v>535</v>
      </c>
      <c r="C14" s="26" t="s">
        <v>2559</v>
      </c>
      <c r="D14" s="27" t="s">
        <v>2954</v>
      </c>
      <c r="E14" s="46" t="s">
        <v>2950</v>
      </c>
      <c r="F14" s="26" t="s">
        <v>2560</v>
      </c>
      <c r="G14" s="26" t="s">
        <v>19</v>
      </c>
      <c r="H14" s="26" t="s">
        <v>2561</v>
      </c>
      <c r="I14" s="26" t="s">
        <v>2562</v>
      </c>
      <c r="J14" s="26" t="s">
        <v>2563</v>
      </c>
      <c r="K14" s="26" t="s">
        <v>19</v>
      </c>
      <c r="L14" s="26" t="s">
        <v>19</v>
      </c>
      <c r="M14" s="86">
        <v>50.37</v>
      </c>
      <c r="N14" s="26"/>
    </row>
    <row r="15" spans="1:18" x14ac:dyDescent="0.4">
      <c r="A15" s="26">
        <v>13</v>
      </c>
      <c r="B15" s="26" t="s">
        <v>222</v>
      </c>
      <c r="C15" s="26" t="s">
        <v>2564</v>
      </c>
      <c r="D15" s="27" t="s">
        <v>2954</v>
      </c>
      <c r="E15" s="27" t="s">
        <v>2951</v>
      </c>
      <c r="F15" s="26" t="s">
        <v>225</v>
      </c>
      <c r="G15" s="26" t="s">
        <v>224</v>
      </c>
      <c r="H15" s="26" t="s">
        <v>2565</v>
      </c>
      <c r="I15" s="26" t="s">
        <v>2566</v>
      </c>
      <c r="J15" s="26" t="s">
        <v>2567</v>
      </c>
      <c r="K15" s="26" t="s">
        <v>19</v>
      </c>
      <c r="L15" s="26" t="s">
        <v>19</v>
      </c>
      <c r="M15" s="86">
        <v>50.39</v>
      </c>
      <c r="N15" s="26"/>
    </row>
    <row r="16" spans="1:18" x14ac:dyDescent="0.4">
      <c r="A16" s="26">
        <v>14</v>
      </c>
      <c r="B16" s="26" t="s">
        <v>255</v>
      </c>
      <c r="C16" s="26" t="s">
        <v>2568</v>
      </c>
      <c r="D16" s="27" t="s">
        <v>2954</v>
      </c>
      <c r="E16" s="27" t="s">
        <v>2951</v>
      </c>
      <c r="F16" s="26" t="s">
        <v>257</v>
      </c>
      <c r="G16" s="26" t="s">
        <v>258</v>
      </c>
      <c r="H16" s="26" t="s">
        <v>2569</v>
      </c>
      <c r="I16" s="26" t="s">
        <v>2570</v>
      </c>
      <c r="J16" s="26" t="s">
        <v>2571</v>
      </c>
      <c r="K16" s="26" t="s">
        <v>19</v>
      </c>
      <c r="L16" s="26" t="s">
        <v>19</v>
      </c>
      <c r="M16" s="86">
        <v>51.127000000000002</v>
      </c>
      <c r="N16" s="26"/>
    </row>
    <row r="17" spans="1:17" x14ac:dyDescent="0.4">
      <c r="A17" s="26">
        <v>15</v>
      </c>
      <c r="B17" s="26" t="s">
        <v>82</v>
      </c>
      <c r="C17" s="26" t="s">
        <v>2572</v>
      </c>
      <c r="D17" s="27" t="s">
        <v>2954</v>
      </c>
      <c r="E17" s="27" t="s">
        <v>2951</v>
      </c>
      <c r="F17" s="26" t="s">
        <v>2573</v>
      </c>
      <c r="G17" s="26" t="s">
        <v>2574</v>
      </c>
      <c r="H17" s="26" t="s">
        <v>2575</v>
      </c>
      <c r="I17" s="26" t="s">
        <v>2576</v>
      </c>
      <c r="J17" s="26" t="s">
        <v>2577</v>
      </c>
      <c r="K17" s="26" t="s">
        <v>19</v>
      </c>
      <c r="L17" s="26" t="s">
        <v>19</v>
      </c>
      <c r="M17" s="86">
        <v>51.276000000000003</v>
      </c>
      <c r="N17" s="26"/>
    </row>
    <row r="18" spans="1:17" x14ac:dyDescent="0.4">
      <c r="A18" s="26">
        <v>16</v>
      </c>
      <c r="B18" s="26" t="s">
        <v>609</v>
      </c>
      <c r="C18" s="26" t="s">
        <v>2578</v>
      </c>
      <c r="D18" s="27" t="s">
        <v>2954</v>
      </c>
      <c r="E18" s="27" t="s">
        <v>2951</v>
      </c>
      <c r="F18" s="26" t="s">
        <v>611</v>
      </c>
      <c r="G18" s="26" t="s">
        <v>2579</v>
      </c>
      <c r="H18" s="26" t="s">
        <v>2580</v>
      </c>
      <c r="I18" s="26" t="s">
        <v>2581</v>
      </c>
      <c r="J18" s="26" t="s">
        <v>2582</v>
      </c>
      <c r="K18" s="26" t="s">
        <v>19</v>
      </c>
      <c r="L18" s="26" t="s">
        <v>19</v>
      </c>
      <c r="M18" s="86">
        <v>53.966999999999999</v>
      </c>
      <c r="N18" s="26"/>
    </row>
    <row r="19" spans="1:17" x14ac:dyDescent="0.4">
      <c r="A19" s="26">
        <v>17</v>
      </c>
      <c r="B19" s="26" t="s">
        <v>236</v>
      </c>
      <c r="C19" s="26" t="s">
        <v>2583</v>
      </c>
      <c r="D19" s="27" t="s">
        <v>2954</v>
      </c>
      <c r="E19" s="27" t="s">
        <v>2951</v>
      </c>
      <c r="F19" s="26" t="s">
        <v>2584</v>
      </c>
      <c r="G19" s="26" t="s">
        <v>728</v>
      </c>
      <c r="H19" s="26" t="s">
        <v>2585</v>
      </c>
      <c r="I19" s="26" t="s">
        <v>2586</v>
      </c>
      <c r="J19" s="26" t="s">
        <v>2587</v>
      </c>
      <c r="K19" s="26" t="s">
        <v>19</v>
      </c>
      <c r="L19" s="26" t="s">
        <v>19</v>
      </c>
      <c r="M19" s="86">
        <v>54.119</v>
      </c>
      <c r="N19" s="26"/>
    </row>
    <row r="20" spans="1:17" x14ac:dyDescent="0.4">
      <c r="A20" s="26">
        <v>18</v>
      </c>
      <c r="B20" s="26" t="s">
        <v>122</v>
      </c>
      <c r="C20" s="26" t="s">
        <v>2588</v>
      </c>
      <c r="D20" s="27" t="s">
        <v>2954</v>
      </c>
      <c r="E20" s="27" t="s">
        <v>2951</v>
      </c>
      <c r="F20" s="26" t="s">
        <v>1678</v>
      </c>
      <c r="G20" s="26" t="s">
        <v>2589</v>
      </c>
      <c r="H20" s="26" t="s">
        <v>2590</v>
      </c>
      <c r="I20" s="26" t="s">
        <v>2591</v>
      </c>
      <c r="J20" s="26" t="s">
        <v>2592</v>
      </c>
      <c r="K20" s="26" t="s">
        <v>19</v>
      </c>
      <c r="L20" s="26" t="s">
        <v>19</v>
      </c>
      <c r="M20" s="86">
        <v>54.389000000000003</v>
      </c>
      <c r="N20" s="26"/>
    </row>
    <row r="21" spans="1:17" x14ac:dyDescent="0.4">
      <c r="A21" s="26">
        <v>19</v>
      </c>
      <c r="B21" s="26" t="s">
        <v>359</v>
      </c>
      <c r="C21" s="26" t="s">
        <v>2593</v>
      </c>
      <c r="D21" s="27" t="s">
        <v>2954</v>
      </c>
      <c r="E21" s="27" t="s">
        <v>2951</v>
      </c>
      <c r="F21" s="26" t="s">
        <v>2343</v>
      </c>
      <c r="G21" s="26" t="s">
        <v>2594</v>
      </c>
      <c r="H21" s="26" t="s">
        <v>2595</v>
      </c>
      <c r="I21" s="26" t="s">
        <v>2596</v>
      </c>
      <c r="J21" s="26" t="s">
        <v>2597</v>
      </c>
      <c r="K21" s="26" t="s">
        <v>19</v>
      </c>
      <c r="L21" s="26" t="s">
        <v>19</v>
      </c>
      <c r="M21" s="86">
        <v>54.853999999999999</v>
      </c>
      <c r="N21" s="26"/>
    </row>
    <row r="22" spans="1:17" x14ac:dyDescent="0.4">
      <c r="A22" s="26">
        <v>20</v>
      </c>
      <c r="B22" s="26" t="s">
        <v>429</v>
      </c>
      <c r="C22" s="26" t="s">
        <v>2598</v>
      </c>
      <c r="D22" s="27" t="s">
        <v>2954</v>
      </c>
      <c r="E22" s="27" t="s">
        <v>2951</v>
      </c>
      <c r="F22" s="26" t="s">
        <v>432</v>
      </c>
      <c r="G22" s="26" t="s">
        <v>431</v>
      </c>
      <c r="H22" s="26" t="s">
        <v>2599</v>
      </c>
      <c r="I22" s="26" t="s">
        <v>2600</v>
      </c>
      <c r="J22" s="26" t="s">
        <v>2601</v>
      </c>
      <c r="K22" s="26" t="s">
        <v>19</v>
      </c>
      <c r="L22" s="26" t="s">
        <v>19</v>
      </c>
      <c r="M22" s="86">
        <v>55.732999999999997</v>
      </c>
      <c r="N22" s="26"/>
      <c r="O22" s="45" t="s">
        <v>3103</v>
      </c>
      <c r="P22">
        <v>59</v>
      </c>
    </row>
    <row r="23" spans="1:17" x14ac:dyDescent="0.4">
      <c r="A23" s="26">
        <v>21</v>
      </c>
      <c r="B23" s="26" t="s">
        <v>129</v>
      </c>
      <c r="C23" s="26" t="s">
        <v>2602</v>
      </c>
      <c r="D23" s="27" t="s">
        <v>2954</v>
      </c>
      <c r="E23" s="27" t="s">
        <v>2951</v>
      </c>
      <c r="F23" s="26" t="s">
        <v>2603</v>
      </c>
      <c r="G23" s="26" t="s">
        <v>19</v>
      </c>
      <c r="H23" s="26" t="s">
        <v>2604</v>
      </c>
      <c r="I23" s="26" t="s">
        <v>2605</v>
      </c>
      <c r="J23" s="26" t="s">
        <v>2606</v>
      </c>
      <c r="K23" s="26" t="s">
        <v>19</v>
      </c>
      <c r="L23" s="26" t="s">
        <v>19</v>
      </c>
      <c r="M23" s="86">
        <v>57.415999999999997</v>
      </c>
      <c r="N23" s="26"/>
      <c r="O23" s="45" t="s">
        <v>3096</v>
      </c>
      <c r="P23">
        <f>59*0.2</f>
        <v>11.8</v>
      </c>
      <c r="Q23">
        <v>12</v>
      </c>
    </row>
    <row r="24" spans="1:17" x14ac:dyDescent="0.4">
      <c r="A24" s="26">
        <v>22</v>
      </c>
      <c r="B24" s="26" t="s">
        <v>352</v>
      </c>
      <c r="C24" s="26" t="s">
        <v>2607</v>
      </c>
      <c r="D24" s="27" t="s">
        <v>2954</v>
      </c>
      <c r="E24" s="27" t="s">
        <v>2951</v>
      </c>
      <c r="F24" s="26" t="s">
        <v>354</v>
      </c>
      <c r="G24" s="26" t="s">
        <v>1119</v>
      </c>
      <c r="H24" s="26" t="s">
        <v>2608</v>
      </c>
      <c r="I24" s="26" t="s">
        <v>2609</v>
      </c>
      <c r="J24" s="26" t="s">
        <v>2610</v>
      </c>
      <c r="K24" s="26" t="s">
        <v>19</v>
      </c>
      <c r="L24" s="26" t="s">
        <v>19</v>
      </c>
      <c r="M24" s="86">
        <v>58.613999999999997</v>
      </c>
      <c r="N24" s="26"/>
      <c r="O24" s="75" t="s">
        <v>3157</v>
      </c>
      <c r="P24">
        <f>59*0.35</f>
        <v>20.65</v>
      </c>
      <c r="Q24">
        <v>21</v>
      </c>
    </row>
    <row r="25" spans="1:17" x14ac:dyDescent="0.4">
      <c r="A25" s="26">
        <v>23</v>
      </c>
      <c r="B25" s="26" t="s">
        <v>116</v>
      </c>
      <c r="C25" s="26" t="s">
        <v>2611</v>
      </c>
      <c r="D25" s="27" t="s">
        <v>2954</v>
      </c>
      <c r="E25" s="27" t="s">
        <v>2951</v>
      </c>
      <c r="F25" s="26" t="s">
        <v>118</v>
      </c>
      <c r="G25" s="26" t="s">
        <v>670</v>
      </c>
      <c r="H25" s="26" t="s">
        <v>2612</v>
      </c>
      <c r="I25" s="26" t="s">
        <v>2613</v>
      </c>
      <c r="J25" s="26" t="s">
        <v>2614</v>
      </c>
      <c r="K25" s="26" t="s">
        <v>19</v>
      </c>
      <c r="L25" s="26" t="s">
        <v>19</v>
      </c>
      <c r="M25" s="86">
        <v>59.173999999999999</v>
      </c>
      <c r="N25" s="26"/>
      <c r="Q25">
        <f>SUM(Q23:Q24)</f>
        <v>33</v>
      </c>
    </row>
    <row r="26" spans="1:17" x14ac:dyDescent="0.4">
      <c r="A26" s="26">
        <v>24</v>
      </c>
      <c r="B26" s="26" t="s">
        <v>418</v>
      </c>
      <c r="C26" s="26" t="s">
        <v>2615</v>
      </c>
      <c r="D26" s="27" t="s">
        <v>2954</v>
      </c>
      <c r="E26" s="27" t="s">
        <v>2951</v>
      </c>
      <c r="F26" s="26" t="s">
        <v>420</v>
      </c>
      <c r="G26" s="26" t="s">
        <v>421</v>
      </c>
      <c r="H26" s="26" t="s">
        <v>2616</v>
      </c>
      <c r="I26" s="26" t="s">
        <v>2617</v>
      </c>
      <c r="J26" s="26" t="s">
        <v>2618</v>
      </c>
      <c r="K26" s="26" t="s">
        <v>19</v>
      </c>
      <c r="L26" s="26" t="s">
        <v>19</v>
      </c>
      <c r="M26" s="86">
        <v>59.514000000000003</v>
      </c>
      <c r="N26" s="26"/>
    </row>
    <row r="27" spans="1:17" x14ac:dyDescent="0.4">
      <c r="A27" s="26">
        <v>25</v>
      </c>
      <c r="B27" s="26" t="s">
        <v>68</v>
      </c>
      <c r="C27" s="26" t="s">
        <v>2619</v>
      </c>
      <c r="D27" s="27" t="s">
        <v>2954</v>
      </c>
      <c r="E27" s="27" t="s">
        <v>2951</v>
      </c>
      <c r="F27" s="26" t="s">
        <v>70</v>
      </c>
      <c r="G27" s="26" t="s">
        <v>2620</v>
      </c>
      <c r="H27" s="26" t="s">
        <v>2621</v>
      </c>
      <c r="I27" s="26" t="s">
        <v>2622</v>
      </c>
      <c r="J27" s="26" t="s">
        <v>2623</v>
      </c>
      <c r="K27" s="26" t="s">
        <v>19</v>
      </c>
      <c r="L27" s="26" t="s">
        <v>19</v>
      </c>
      <c r="M27" s="86">
        <v>61.14</v>
      </c>
      <c r="N27" s="26"/>
    </row>
    <row r="28" spans="1:17" x14ac:dyDescent="0.4">
      <c r="A28" s="26">
        <v>26</v>
      </c>
      <c r="B28" s="26" t="s">
        <v>155</v>
      </c>
      <c r="C28" s="26" t="s">
        <v>2624</v>
      </c>
      <c r="D28" s="27" t="s">
        <v>2954</v>
      </c>
      <c r="E28" s="27" t="s">
        <v>2951</v>
      </c>
      <c r="F28" s="26" t="s">
        <v>1652</v>
      </c>
      <c r="G28" s="26" t="s">
        <v>2625</v>
      </c>
      <c r="H28" s="26" t="s">
        <v>2626</v>
      </c>
      <c r="I28" s="26" t="s">
        <v>2627</v>
      </c>
      <c r="J28" s="26" t="s">
        <v>2628</v>
      </c>
      <c r="K28" s="26" t="s">
        <v>19</v>
      </c>
      <c r="L28" s="26" t="s">
        <v>19</v>
      </c>
      <c r="M28" s="86">
        <v>61.314</v>
      </c>
      <c r="N28" s="26"/>
    </row>
    <row r="29" spans="1:17" x14ac:dyDescent="0.4">
      <c r="A29" s="26">
        <v>27</v>
      </c>
      <c r="B29" s="26" t="s">
        <v>54</v>
      </c>
      <c r="C29" s="26" t="s">
        <v>2629</v>
      </c>
      <c r="D29" s="27" t="s">
        <v>2954</v>
      </c>
      <c r="E29" s="27" t="s">
        <v>2951</v>
      </c>
      <c r="F29" s="26" t="s">
        <v>720</v>
      </c>
      <c r="G29" s="26" t="s">
        <v>721</v>
      </c>
      <c r="H29" s="26" t="s">
        <v>2630</v>
      </c>
      <c r="I29" s="26" t="s">
        <v>2631</v>
      </c>
      <c r="J29" s="26" t="s">
        <v>2632</v>
      </c>
      <c r="K29" s="26" t="s">
        <v>19</v>
      </c>
      <c r="L29" s="26" t="s">
        <v>19</v>
      </c>
      <c r="M29" s="86">
        <v>64.355000000000004</v>
      </c>
      <c r="N29" s="26"/>
    </row>
    <row r="30" spans="1:17" x14ac:dyDescent="0.4">
      <c r="A30" s="26">
        <v>28</v>
      </c>
      <c r="B30" s="41" t="s">
        <v>40</v>
      </c>
      <c r="C30" s="41" t="s">
        <v>2719</v>
      </c>
      <c r="D30" s="41" t="s">
        <v>3009</v>
      </c>
      <c r="E30" s="52" t="s">
        <v>2992</v>
      </c>
      <c r="F30" s="41" t="s">
        <v>42</v>
      </c>
      <c r="G30" s="41" t="s">
        <v>2720</v>
      </c>
      <c r="H30" s="41" t="s">
        <v>2721</v>
      </c>
      <c r="I30" s="41" t="s">
        <v>2722</v>
      </c>
      <c r="J30" s="41" t="s">
        <v>2723</v>
      </c>
      <c r="K30" s="26" t="s">
        <v>19</v>
      </c>
      <c r="L30" s="26" t="s">
        <v>19</v>
      </c>
      <c r="M30" s="87">
        <v>66.438000000000002</v>
      </c>
      <c r="N30" s="26"/>
    </row>
    <row r="31" spans="1:17" x14ac:dyDescent="0.4">
      <c r="A31" s="26">
        <v>29</v>
      </c>
      <c r="B31" s="26" t="s">
        <v>167</v>
      </c>
      <c r="C31" s="26" t="s">
        <v>2639</v>
      </c>
      <c r="D31" s="27" t="s">
        <v>2954</v>
      </c>
      <c r="E31" s="27" t="s">
        <v>2951</v>
      </c>
      <c r="F31" s="26" t="s">
        <v>789</v>
      </c>
      <c r="G31" s="26" t="s">
        <v>728</v>
      </c>
      <c r="H31" s="26" t="s">
        <v>2640</v>
      </c>
      <c r="I31" s="26" t="s">
        <v>2641</v>
      </c>
      <c r="J31" s="26" t="s">
        <v>2642</v>
      </c>
      <c r="K31" s="26" t="s">
        <v>19</v>
      </c>
      <c r="L31" s="26" t="s">
        <v>19</v>
      </c>
      <c r="M31" s="86">
        <v>66.474000000000004</v>
      </c>
      <c r="N31" s="26"/>
    </row>
    <row r="32" spans="1:17" x14ac:dyDescent="0.4">
      <c r="A32" s="26">
        <v>30</v>
      </c>
      <c r="B32" s="26" t="s">
        <v>269</v>
      </c>
      <c r="C32" s="26" t="s">
        <v>2643</v>
      </c>
      <c r="D32" s="27" t="s">
        <v>2954</v>
      </c>
      <c r="E32" s="27" t="s">
        <v>2951</v>
      </c>
      <c r="F32" s="26" t="s">
        <v>1060</v>
      </c>
      <c r="G32" s="26" t="s">
        <v>19</v>
      </c>
      <c r="H32" s="26" t="s">
        <v>2644</v>
      </c>
      <c r="I32" s="26" t="s">
        <v>2645</v>
      </c>
      <c r="J32" s="26" t="s">
        <v>2646</v>
      </c>
      <c r="K32" s="26" t="s">
        <v>19</v>
      </c>
      <c r="L32" s="26" t="s">
        <v>19</v>
      </c>
      <c r="M32" s="86">
        <v>67.433999999999997</v>
      </c>
      <c r="N32" s="26"/>
    </row>
    <row r="33" spans="1:14" x14ac:dyDescent="0.4">
      <c r="A33" s="26">
        <v>31</v>
      </c>
      <c r="B33" s="26" t="s">
        <v>103</v>
      </c>
      <c r="C33" s="26" t="s">
        <v>2647</v>
      </c>
      <c r="D33" s="27" t="s">
        <v>2954</v>
      </c>
      <c r="E33" s="27" t="s">
        <v>2951</v>
      </c>
      <c r="F33" s="26" t="s">
        <v>104</v>
      </c>
      <c r="G33" s="26" t="s">
        <v>105</v>
      </c>
      <c r="H33" s="26" t="s">
        <v>2648</v>
      </c>
      <c r="I33" s="26" t="s">
        <v>2649</v>
      </c>
      <c r="J33" s="26" t="s">
        <v>2650</v>
      </c>
      <c r="K33" s="26" t="s">
        <v>19</v>
      </c>
      <c r="L33" s="26" t="s">
        <v>19</v>
      </c>
      <c r="M33" s="86">
        <v>67.730999999999995</v>
      </c>
      <c r="N33" s="26"/>
    </row>
    <row r="34" spans="1:14" x14ac:dyDescent="0.4">
      <c r="A34" s="26">
        <v>32</v>
      </c>
      <c r="B34" s="26" t="s">
        <v>563</v>
      </c>
      <c r="C34" s="26" t="s">
        <v>2651</v>
      </c>
      <c r="D34" s="27" t="s">
        <v>2954</v>
      </c>
      <c r="E34" s="27" t="s">
        <v>2951</v>
      </c>
      <c r="F34" s="26" t="s">
        <v>1124</v>
      </c>
      <c r="G34" s="26" t="s">
        <v>1396</v>
      </c>
      <c r="H34" s="26" t="s">
        <v>2652</v>
      </c>
      <c r="I34" s="26" t="s">
        <v>2653</v>
      </c>
      <c r="J34" s="26" t="s">
        <v>2654</v>
      </c>
      <c r="K34" s="26" t="s">
        <v>19</v>
      </c>
      <c r="L34" s="26" t="s">
        <v>19</v>
      </c>
      <c r="M34" s="86">
        <v>69.287999999999997</v>
      </c>
      <c r="N34" s="26"/>
    </row>
    <row r="35" spans="1:14" x14ac:dyDescent="0.4">
      <c r="A35" s="26">
        <v>33</v>
      </c>
      <c r="B35" s="26" t="s">
        <v>262</v>
      </c>
      <c r="C35" s="26" t="s">
        <v>2655</v>
      </c>
      <c r="D35" s="27" t="s">
        <v>2954</v>
      </c>
      <c r="E35" s="27" t="s">
        <v>2951</v>
      </c>
      <c r="F35" s="26" t="s">
        <v>1598</v>
      </c>
      <c r="G35" s="26" t="s">
        <v>2656</v>
      </c>
      <c r="H35" s="26" t="s">
        <v>2657</v>
      </c>
      <c r="I35" s="26" t="s">
        <v>2658</v>
      </c>
      <c r="J35" s="26" t="s">
        <v>2659</v>
      </c>
      <c r="K35" s="26" t="s">
        <v>19</v>
      </c>
      <c r="L35" s="26" t="s">
        <v>19</v>
      </c>
      <c r="M35" s="86">
        <v>69.795000000000002</v>
      </c>
      <c r="N35" s="26"/>
    </row>
    <row r="36" spans="1:14" x14ac:dyDescent="0.4">
      <c r="A36" s="26">
        <v>34</v>
      </c>
      <c r="B36" s="26" t="s">
        <v>436</v>
      </c>
      <c r="C36" s="26" t="s">
        <v>2660</v>
      </c>
      <c r="D36" s="27" t="s">
        <v>2954</v>
      </c>
      <c r="E36" s="27" t="s">
        <v>2952</v>
      </c>
      <c r="F36" s="26" t="s">
        <v>438</v>
      </c>
      <c r="G36" s="26" t="s">
        <v>19</v>
      </c>
      <c r="H36" s="26" t="s">
        <v>2661</v>
      </c>
      <c r="I36" s="26" t="s">
        <v>2662</v>
      </c>
      <c r="J36" s="26" t="s">
        <v>2663</v>
      </c>
      <c r="K36" s="26" t="s">
        <v>19</v>
      </c>
      <c r="L36" s="26" t="s">
        <v>19</v>
      </c>
      <c r="M36" s="86">
        <v>70.48</v>
      </c>
      <c r="N36" s="26"/>
    </row>
    <row r="37" spans="1:14" x14ac:dyDescent="0.4">
      <c r="A37" s="26">
        <v>35</v>
      </c>
      <c r="B37" s="26" t="s">
        <v>385</v>
      </c>
      <c r="C37" s="26" t="s">
        <v>2664</v>
      </c>
      <c r="D37" s="27" t="s">
        <v>2954</v>
      </c>
      <c r="E37" s="27" t="s">
        <v>2952</v>
      </c>
      <c r="F37" s="26" t="s">
        <v>1318</v>
      </c>
      <c r="G37" s="26" t="s">
        <v>388</v>
      </c>
      <c r="H37" s="26" t="s">
        <v>2665</v>
      </c>
      <c r="I37" s="26" t="s">
        <v>2666</v>
      </c>
      <c r="J37" s="26" t="s">
        <v>2667</v>
      </c>
      <c r="K37" s="26" t="s">
        <v>19</v>
      </c>
      <c r="L37" s="26" t="s">
        <v>19</v>
      </c>
      <c r="M37" s="86">
        <v>76.287000000000006</v>
      </c>
      <c r="N37" s="26"/>
    </row>
    <row r="38" spans="1:14" x14ac:dyDescent="0.4">
      <c r="A38" s="26">
        <v>36</v>
      </c>
      <c r="B38" s="26" t="s">
        <v>577</v>
      </c>
      <c r="C38" s="26" t="s">
        <v>2668</v>
      </c>
      <c r="D38" s="27" t="s">
        <v>2954</v>
      </c>
      <c r="E38" s="27" t="s">
        <v>2952</v>
      </c>
      <c r="F38" s="26" t="s">
        <v>2669</v>
      </c>
      <c r="G38" s="26" t="s">
        <v>2670</v>
      </c>
      <c r="H38" s="26" t="s">
        <v>2671</v>
      </c>
      <c r="I38" s="26" t="s">
        <v>2672</v>
      </c>
      <c r="J38" s="26" t="s">
        <v>2673</v>
      </c>
      <c r="K38" s="26" t="s">
        <v>19</v>
      </c>
      <c r="L38" s="26" t="s">
        <v>19</v>
      </c>
      <c r="M38" s="86">
        <v>77.11</v>
      </c>
      <c r="N38" s="26"/>
    </row>
    <row r="39" spans="1:14" x14ac:dyDescent="0.4">
      <c r="A39" s="26">
        <v>37</v>
      </c>
      <c r="B39" s="26" t="s">
        <v>161</v>
      </c>
      <c r="C39" s="26" t="s">
        <v>2674</v>
      </c>
      <c r="D39" s="27" t="s">
        <v>2954</v>
      </c>
      <c r="E39" s="27" t="s">
        <v>2952</v>
      </c>
      <c r="F39" s="26" t="s">
        <v>2000</v>
      </c>
      <c r="G39" s="26" t="s">
        <v>162</v>
      </c>
      <c r="H39" s="26" t="s">
        <v>2675</v>
      </c>
      <c r="I39" s="26" t="s">
        <v>2676</v>
      </c>
      <c r="J39" s="26" t="s">
        <v>2677</v>
      </c>
      <c r="K39" s="26" t="s">
        <v>19</v>
      </c>
      <c r="L39" s="26" t="s">
        <v>19</v>
      </c>
      <c r="M39" s="86">
        <v>78.427999999999997</v>
      </c>
      <c r="N39" s="26"/>
    </row>
    <row r="40" spans="1:14" x14ac:dyDescent="0.4">
      <c r="A40" s="26">
        <v>38</v>
      </c>
      <c r="B40" s="26" t="s">
        <v>109</v>
      </c>
      <c r="C40" s="26" t="s">
        <v>2678</v>
      </c>
      <c r="D40" s="27" t="s">
        <v>2954</v>
      </c>
      <c r="E40" s="27" t="s">
        <v>2952</v>
      </c>
      <c r="F40" s="26" t="s">
        <v>1179</v>
      </c>
      <c r="G40" s="26" t="s">
        <v>112</v>
      </c>
      <c r="H40" s="26" t="s">
        <v>2679</v>
      </c>
      <c r="I40" s="26" t="s">
        <v>2680</v>
      </c>
      <c r="J40" s="26" t="s">
        <v>2681</v>
      </c>
      <c r="K40" s="26" t="s">
        <v>19</v>
      </c>
      <c r="L40" s="26" t="s">
        <v>19</v>
      </c>
      <c r="M40" s="86">
        <v>80.512</v>
      </c>
      <c r="N40" s="26"/>
    </row>
    <row r="41" spans="1:14" x14ac:dyDescent="0.4">
      <c r="A41" s="26">
        <v>39</v>
      </c>
      <c r="B41" s="26" t="s">
        <v>379</v>
      </c>
      <c r="C41" s="26" t="s">
        <v>2682</v>
      </c>
      <c r="D41" s="27" t="s">
        <v>2954</v>
      </c>
      <c r="E41" s="27" t="s">
        <v>2952</v>
      </c>
      <c r="F41" s="26" t="s">
        <v>381</v>
      </c>
      <c r="G41" s="26" t="s">
        <v>382</v>
      </c>
      <c r="H41" s="26" t="s">
        <v>2683</v>
      </c>
      <c r="I41" s="26" t="s">
        <v>19</v>
      </c>
      <c r="J41" s="26" t="s">
        <v>19</v>
      </c>
      <c r="K41" s="26" t="s">
        <v>19</v>
      </c>
      <c r="L41" s="26" t="s">
        <v>19</v>
      </c>
      <c r="M41" s="86">
        <v>86.680999999999997</v>
      </c>
      <c r="N41" s="26"/>
    </row>
    <row r="42" spans="1:14" x14ac:dyDescent="0.4">
      <c r="A42" s="26">
        <v>40</v>
      </c>
      <c r="B42" s="26" t="s">
        <v>623</v>
      </c>
      <c r="C42" s="26" t="s">
        <v>2684</v>
      </c>
      <c r="D42" s="27" t="s">
        <v>2954</v>
      </c>
      <c r="E42" s="27" t="s">
        <v>2952</v>
      </c>
      <c r="F42" s="26" t="s">
        <v>626</v>
      </c>
      <c r="G42" s="26" t="s">
        <v>2685</v>
      </c>
      <c r="H42" s="26" t="s">
        <v>2686</v>
      </c>
      <c r="I42" s="26" t="s">
        <v>2687</v>
      </c>
      <c r="J42" s="26" t="s">
        <v>2688</v>
      </c>
      <c r="K42" s="26" t="s">
        <v>19</v>
      </c>
      <c r="L42" s="26" t="s">
        <v>19</v>
      </c>
      <c r="M42" s="86">
        <v>89.546999999999997</v>
      </c>
      <c r="N42" s="26"/>
    </row>
    <row r="43" spans="1:14" x14ac:dyDescent="0.4">
      <c r="A43" s="26">
        <v>41</v>
      </c>
      <c r="B43" s="26" t="s">
        <v>75</v>
      </c>
      <c r="C43" s="26" t="s">
        <v>2689</v>
      </c>
      <c r="D43" s="27" t="s">
        <v>2954</v>
      </c>
      <c r="E43" s="27" t="s">
        <v>2952</v>
      </c>
      <c r="F43" s="26" t="s">
        <v>2690</v>
      </c>
      <c r="G43" s="46" t="s">
        <v>3018</v>
      </c>
      <c r="H43" s="26" t="s">
        <v>2691</v>
      </c>
      <c r="I43" s="26" t="s">
        <v>2692</v>
      </c>
      <c r="J43" s="26" t="s">
        <v>2693</v>
      </c>
      <c r="K43" s="26" t="s">
        <v>19</v>
      </c>
      <c r="L43" s="26" t="s">
        <v>19</v>
      </c>
      <c r="M43" s="86">
        <v>93.197000000000003</v>
      </c>
      <c r="N43" s="75" t="s">
        <v>3119</v>
      </c>
    </row>
    <row r="44" spans="1:14" x14ac:dyDescent="0.4">
      <c r="A44" s="26">
        <v>42</v>
      </c>
      <c r="B44" s="26" t="s">
        <v>616</v>
      </c>
      <c r="C44" s="26" t="s">
        <v>2694</v>
      </c>
      <c r="D44" s="27" t="s">
        <v>2954</v>
      </c>
      <c r="E44" s="27" t="s">
        <v>2952</v>
      </c>
      <c r="F44" s="26" t="s">
        <v>2124</v>
      </c>
      <c r="G44" s="26" t="s">
        <v>1411</v>
      </c>
      <c r="H44" s="26" t="s">
        <v>2695</v>
      </c>
      <c r="I44" s="26" t="s">
        <v>2696</v>
      </c>
      <c r="J44" s="26" t="s">
        <v>2697</v>
      </c>
      <c r="K44" s="26" t="s">
        <v>19</v>
      </c>
      <c r="L44" s="26" t="s">
        <v>19</v>
      </c>
      <c r="M44" s="86">
        <v>94.781000000000006</v>
      </c>
      <c r="N44" s="26"/>
    </row>
    <row r="45" spans="1:14" x14ac:dyDescent="0.4">
      <c r="A45" s="26">
        <v>43</v>
      </c>
      <c r="B45" s="26" t="s">
        <v>1991</v>
      </c>
      <c r="C45" s="26" t="s">
        <v>2698</v>
      </c>
      <c r="D45" s="27" t="s">
        <v>2954</v>
      </c>
      <c r="E45" s="27" t="s">
        <v>2952</v>
      </c>
      <c r="F45" s="26" t="s">
        <v>2699</v>
      </c>
      <c r="G45" s="26" t="s">
        <v>19</v>
      </c>
      <c r="H45" s="26" t="s">
        <v>2700</v>
      </c>
      <c r="I45" s="26" t="s">
        <v>2701</v>
      </c>
      <c r="J45" s="26" t="s">
        <v>2702</v>
      </c>
      <c r="K45" s="26" t="s">
        <v>19</v>
      </c>
      <c r="L45" s="26" t="s">
        <v>19</v>
      </c>
      <c r="M45" s="86">
        <v>96.963999999999999</v>
      </c>
      <c r="N45" s="26"/>
    </row>
    <row r="46" spans="1:14" x14ac:dyDescent="0.4">
      <c r="A46" s="26">
        <v>44</v>
      </c>
      <c r="B46" s="26" t="s">
        <v>338</v>
      </c>
      <c r="C46" s="26" t="s">
        <v>2703</v>
      </c>
      <c r="D46" s="27" t="s">
        <v>2954</v>
      </c>
      <c r="E46" s="27" t="s">
        <v>2952</v>
      </c>
      <c r="F46" s="26" t="s">
        <v>1247</v>
      </c>
      <c r="G46" s="26" t="s">
        <v>341</v>
      </c>
      <c r="H46" s="26" t="s">
        <v>2704</v>
      </c>
      <c r="I46" s="26" t="s">
        <v>2705</v>
      </c>
      <c r="J46" s="26" t="s">
        <v>2706</v>
      </c>
      <c r="K46" s="26" t="s">
        <v>19</v>
      </c>
      <c r="L46" s="26" t="s">
        <v>19</v>
      </c>
      <c r="M46" s="86">
        <v>99.088999999999999</v>
      </c>
      <c r="N46" s="26"/>
    </row>
    <row r="47" spans="1:14" x14ac:dyDescent="0.4">
      <c r="A47" s="26">
        <v>45</v>
      </c>
      <c r="B47" s="26" t="s">
        <v>450</v>
      </c>
      <c r="C47" s="26" t="s">
        <v>2707</v>
      </c>
      <c r="D47" s="27" t="s">
        <v>2954</v>
      </c>
      <c r="E47" s="27" t="s">
        <v>2952</v>
      </c>
      <c r="F47" s="26" t="s">
        <v>1276</v>
      </c>
      <c r="G47" s="26" t="s">
        <v>452</v>
      </c>
      <c r="H47" s="26" t="s">
        <v>2708</v>
      </c>
      <c r="I47" s="26" t="s">
        <v>2709</v>
      </c>
      <c r="J47" s="26" t="s">
        <v>2710</v>
      </c>
      <c r="K47" s="26" t="s">
        <v>19</v>
      </c>
      <c r="L47" s="26" t="s">
        <v>19</v>
      </c>
      <c r="M47" s="86">
        <v>103.04300000000001</v>
      </c>
      <c r="N47" s="26"/>
    </row>
    <row r="48" spans="1:14" x14ac:dyDescent="0.4">
      <c r="A48" s="26">
        <v>46</v>
      </c>
      <c r="B48" s="26" t="s">
        <v>480</v>
      </c>
      <c r="C48" s="26" t="s">
        <v>2711</v>
      </c>
      <c r="D48" s="27" t="s">
        <v>2954</v>
      </c>
      <c r="E48" s="27" t="s">
        <v>2952</v>
      </c>
      <c r="F48" s="26" t="s">
        <v>482</v>
      </c>
      <c r="G48" s="26" t="s">
        <v>483</v>
      </c>
      <c r="H48" s="26" t="s">
        <v>2712</v>
      </c>
      <c r="I48" s="26" t="s">
        <v>2713</v>
      </c>
      <c r="J48" s="26" t="s">
        <v>2714</v>
      </c>
      <c r="K48" s="26" t="s">
        <v>19</v>
      </c>
      <c r="L48" s="26" t="s">
        <v>19</v>
      </c>
      <c r="M48" s="86">
        <v>107.125</v>
      </c>
      <c r="N48" s="26"/>
    </row>
    <row r="49" spans="1:14" x14ac:dyDescent="0.4">
      <c r="A49" s="26">
        <v>47</v>
      </c>
      <c r="B49" s="26" t="s">
        <v>2715</v>
      </c>
      <c r="C49" s="26" t="s">
        <v>2716</v>
      </c>
      <c r="D49" s="27" t="s">
        <v>2954</v>
      </c>
      <c r="E49" s="27" t="s">
        <v>2952</v>
      </c>
      <c r="F49" s="26" t="s">
        <v>2717</v>
      </c>
      <c r="G49" s="26" t="s">
        <v>19</v>
      </c>
      <c r="H49" s="46" t="s">
        <v>3173</v>
      </c>
      <c r="I49" s="26" t="s">
        <v>2718</v>
      </c>
      <c r="J49" s="46" t="s">
        <v>3174</v>
      </c>
      <c r="K49" s="26" t="s">
        <v>19</v>
      </c>
      <c r="L49" s="26" t="s">
        <v>19</v>
      </c>
      <c r="M49" s="86">
        <v>114.64100000000001</v>
      </c>
      <c r="N49" s="32" t="s">
        <v>3175</v>
      </c>
    </row>
    <row r="50" spans="1:14" x14ac:dyDescent="0.4">
      <c r="A50" s="26">
        <v>48</v>
      </c>
      <c r="B50" s="41" t="s">
        <v>3010</v>
      </c>
      <c r="C50" s="41" t="s">
        <v>2633</v>
      </c>
      <c r="D50" s="41" t="s">
        <v>3009</v>
      </c>
      <c r="E50" s="52" t="s">
        <v>2993</v>
      </c>
      <c r="F50" s="41" t="s">
        <v>2634</v>
      </c>
      <c r="G50" s="41" t="s">
        <v>2635</v>
      </c>
      <c r="H50" s="41" t="s">
        <v>2636</v>
      </c>
      <c r="I50" s="41" t="s">
        <v>2637</v>
      </c>
      <c r="J50" s="41" t="s">
        <v>2638</v>
      </c>
      <c r="K50" s="26" t="s">
        <v>19</v>
      </c>
      <c r="L50" s="26" t="s">
        <v>19</v>
      </c>
      <c r="M50" s="87">
        <v>115.672</v>
      </c>
      <c r="N50" s="75" t="s">
        <v>3107</v>
      </c>
    </row>
    <row r="51" spans="1:14" x14ac:dyDescent="0.4">
      <c r="A51" s="26">
        <v>49</v>
      </c>
      <c r="B51" s="26" t="s">
        <v>195</v>
      </c>
      <c r="C51" s="26" t="s">
        <v>2724</v>
      </c>
      <c r="D51" s="27" t="s">
        <v>2954</v>
      </c>
      <c r="E51" s="27" t="s">
        <v>2952</v>
      </c>
      <c r="F51" s="26" t="s">
        <v>197</v>
      </c>
      <c r="G51" s="26" t="s">
        <v>1088</v>
      </c>
      <c r="H51" s="26" t="s">
        <v>2725</v>
      </c>
      <c r="I51" s="26" t="s">
        <v>2726</v>
      </c>
      <c r="J51" s="26" t="s">
        <v>2727</v>
      </c>
      <c r="K51" s="26" t="s">
        <v>19</v>
      </c>
      <c r="L51" s="26" t="s">
        <v>19</v>
      </c>
      <c r="M51" s="86">
        <v>129.322</v>
      </c>
      <c r="N51" s="26"/>
    </row>
    <row r="52" spans="1:14" x14ac:dyDescent="0.4">
      <c r="A52" s="26">
        <v>50</v>
      </c>
      <c r="B52" s="26" t="s">
        <v>366</v>
      </c>
      <c r="C52" s="26" t="s">
        <v>2728</v>
      </c>
      <c r="D52" s="27" t="s">
        <v>2954</v>
      </c>
      <c r="E52" s="27" t="s">
        <v>2952</v>
      </c>
      <c r="F52" s="26" t="s">
        <v>368</v>
      </c>
      <c r="G52" s="26" t="s">
        <v>19</v>
      </c>
      <c r="H52" s="26" t="s">
        <v>2729</v>
      </c>
      <c r="I52" s="26" t="s">
        <v>2730</v>
      </c>
      <c r="J52" s="26" t="s">
        <v>2731</v>
      </c>
      <c r="K52" s="26" t="s">
        <v>19</v>
      </c>
      <c r="L52" s="26" t="s">
        <v>19</v>
      </c>
      <c r="M52" s="86">
        <v>164.4</v>
      </c>
      <c r="N52" s="26"/>
    </row>
    <row r="53" spans="1:14" x14ac:dyDescent="0.4">
      <c r="A53" s="26">
        <v>51</v>
      </c>
      <c r="B53" s="26" t="s">
        <v>639</v>
      </c>
      <c r="C53" s="26" t="s">
        <v>2732</v>
      </c>
      <c r="D53" s="27" t="s">
        <v>2954</v>
      </c>
      <c r="E53" s="27" t="s">
        <v>2952</v>
      </c>
      <c r="F53" s="26" t="s">
        <v>641</v>
      </c>
      <c r="G53" s="26" t="s">
        <v>642</v>
      </c>
      <c r="H53" s="26" t="s">
        <v>2733</v>
      </c>
      <c r="I53" s="26" t="s">
        <v>2734</v>
      </c>
      <c r="J53" s="26" t="s">
        <v>2735</v>
      </c>
      <c r="K53" s="26" t="s">
        <v>19</v>
      </c>
      <c r="L53" s="26" t="s">
        <v>19</v>
      </c>
      <c r="M53" s="86">
        <v>239</v>
      </c>
      <c r="N53" s="26"/>
    </row>
    <row r="54" spans="1:14" x14ac:dyDescent="0.4">
      <c r="A54" s="26">
        <v>52</v>
      </c>
      <c r="B54" s="26" t="s">
        <v>528</v>
      </c>
      <c r="C54" s="26" t="s">
        <v>2736</v>
      </c>
      <c r="D54" s="27" t="s">
        <v>2954</v>
      </c>
      <c r="E54" s="27" t="s">
        <v>2952</v>
      </c>
      <c r="F54" s="26" t="s">
        <v>1955</v>
      </c>
      <c r="G54" s="26" t="s">
        <v>2737</v>
      </c>
      <c r="H54" s="26" t="s">
        <v>2738</v>
      </c>
      <c r="I54" s="26" t="s">
        <v>2739</v>
      </c>
      <c r="J54" s="26" t="s">
        <v>2740</v>
      </c>
      <c r="K54" s="26" t="s">
        <v>19</v>
      </c>
      <c r="L54" s="26" t="s">
        <v>19</v>
      </c>
      <c r="M54" s="86">
        <v>259</v>
      </c>
      <c r="N54" s="26"/>
    </row>
    <row r="55" spans="1:14" x14ac:dyDescent="0.4">
      <c r="A55" s="26">
        <v>53</v>
      </c>
      <c r="B55" s="26" t="s">
        <v>209</v>
      </c>
      <c r="C55" s="26" t="s">
        <v>2741</v>
      </c>
      <c r="D55" s="27" t="s">
        <v>2954</v>
      </c>
      <c r="E55" s="27" t="s">
        <v>2952</v>
      </c>
      <c r="F55" s="26" t="s">
        <v>211</v>
      </c>
      <c r="G55" s="26" t="s">
        <v>19</v>
      </c>
      <c r="H55" s="26" t="s">
        <v>2742</v>
      </c>
      <c r="I55" s="26" t="s">
        <v>2743</v>
      </c>
      <c r="J55" s="26" t="s">
        <v>2744</v>
      </c>
      <c r="K55" s="26" t="s">
        <v>19</v>
      </c>
      <c r="L55" s="26" t="s">
        <v>19</v>
      </c>
      <c r="M55" s="86">
        <v>308.185</v>
      </c>
      <c r="N55" s="26"/>
    </row>
    <row r="56" spans="1:14" x14ac:dyDescent="0.4">
      <c r="A56" s="26">
        <v>54</v>
      </c>
      <c r="B56" s="26" t="s">
        <v>514</v>
      </c>
      <c r="C56" s="26" t="s">
        <v>2745</v>
      </c>
      <c r="D56" s="27" t="s">
        <v>2954</v>
      </c>
      <c r="E56" s="26"/>
      <c r="F56" s="26" t="s">
        <v>517</v>
      </c>
      <c r="G56" s="26" t="s">
        <v>1070</v>
      </c>
      <c r="H56" s="26" t="s">
        <v>2746</v>
      </c>
      <c r="I56" s="26" t="s">
        <v>2747</v>
      </c>
      <c r="J56" s="26" t="s">
        <v>2748</v>
      </c>
      <c r="K56" s="26" t="s">
        <v>19</v>
      </c>
      <c r="L56" s="26" t="s">
        <v>19</v>
      </c>
      <c r="M56" s="86"/>
      <c r="N56" s="32" t="s">
        <v>3087</v>
      </c>
    </row>
    <row r="57" spans="1:14" x14ac:dyDescent="0.4">
      <c r="A57" s="26">
        <v>55</v>
      </c>
      <c r="B57" s="32" t="s">
        <v>3007</v>
      </c>
      <c r="C57" s="26" t="s">
        <v>2749</v>
      </c>
      <c r="D57" s="27" t="s">
        <v>2954</v>
      </c>
      <c r="E57" s="26"/>
      <c r="F57" s="26" t="s">
        <v>2750</v>
      </c>
      <c r="G57" s="26" t="s">
        <v>19</v>
      </c>
      <c r="H57" s="26" t="s">
        <v>2751</v>
      </c>
      <c r="I57" s="26" t="s">
        <v>2752</v>
      </c>
      <c r="J57" s="26" t="s">
        <v>2753</v>
      </c>
      <c r="K57" s="26"/>
      <c r="L57" s="26"/>
      <c r="M57" s="86"/>
      <c r="N57" s="32" t="s">
        <v>3087</v>
      </c>
    </row>
    <row r="58" spans="1:14" x14ac:dyDescent="0.4">
      <c r="A58" s="26">
        <v>56</v>
      </c>
      <c r="B58" s="26" t="s">
        <v>1323</v>
      </c>
      <c r="C58" s="26" t="s">
        <v>2754</v>
      </c>
      <c r="D58" s="27" t="s">
        <v>2954</v>
      </c>
      <c r="E58" s="26"/>
      <c r="F58" s="26" t="s">
        <v>1325</v>
      </c>
      <c r="G58" s="26" t="s">
        <v>2755</v>
      </c>
      <c r="H58" s="26" t="s">
        <v>2756</v>
      </c>
      <c r="I58" s="26" t="s">
        <v>2757</v>
      </c>
      <c r="J58" s="26" t="s">
        <v>2758</v>
      </c>
      <c r="K58" s="26" t="s">
        <v>19</v>
      </c>
      <c r="L58" s="26" t="s">
        <v>19</v>
      </c>
      <c r="M58" s="86"/>
      <c r="N58" s="32" t="s">
        <v>3094</v>
      </c>
    </row>
    <row r="59" spans="1:14" x14ac:dyDescent="0.4">
      <c r="A59" s="26">
        <v>57</v>
      </c>
      <c r="B59" s="26" t="s">
        <v>61</v>
      </c>
      <c r="C59" s="26" t="s">
        <v>2759</v>
      </c>
      <c r="D59" s="27" t="s">
        <v>2954</v>
      </c>
      <c r="E59" s="26"/>
      <c r="F59" s="26" t="s">
        <v>961</v>
      </c>
      <c r="G59" s="26" t="s">
        <v>2760</v>
      </c>
      <c r="H59" s="26" t="s">
        <v>2761</v>
      </c>
      <c r="I59" s="26" t="s">
        <v>2762</v>
      </c>
      <c r="J59" s="26" t="s">
        <v>2763</v>
      </c>
      <c r="K59" s="26" t="s">
        <v>19</v>
      </c>
      <c r="L59" s="26" t="s">
        <v>19</v>
      </c>
      <c r="M59" s="86"/>
      <c r="N59" s="32" t="s">
        <v>3094</v>
      </c>
    </row>
    <row r="60" spans="1:14" x14ac:dyDescent="0.4">
      <c r="A60" s="26">
        <v>58</v>
      </c>
      <c r="B60" s="26" t="s">
        <v>174</v>
      </c>
      <c r="C60" s="26" t="s">
        <v>2764</v>
      </c>
      <c r="D60" s="27" t="s">
        <v>2954</v>
      </c>
      <c r="E60" s="26"/>
      <c r="F60" s="26" t="s">
        <v>176</v>
      </c>
      <c r="G60" s="26" t="s">
        <v>2765</v>
      </c>
      <c r="H60" s="26" t="s">
        <v>2766</v>
      </c>
      <c r="I60" s="26" t="s">
        <v>2767</v>
      </c>
      <c r="J60" s="26" t="s">
        <v>2768</v>
      </c>
      <c r="K60" s="26" t="s">
        <v>19</v>
      </c>
      <c r="L60" s="26" t="s">
        <v>19</v>
      </c>
      <c r="M60" s="86"/>
      <c r="N60" s="32" t="s">
        <v>3094</v>
      </c>
    </row>
    <row r="61" spans="1:14" x14ac:dyDescent="0.4">
      <c r="A61" s="26">
        <v>59</v>
      </c>
      <c r="B61" s="26" t="s">
        <v>215</v>
      </c>
      <c r="C61" s="26" t="s">
        <v>2769</v>
      </c>
      <c r="D61" s="27" t="s">
        <v>2954</v>
      </c>
      <c r="E61" s="26"/>
      <c r="F61" s="26" t="s">
        <v>2770</v>
      </c>
      <c r="G61" s="26" t="s">
        <v>19</v>
      </c>
      <c r="H61" s="26" t="s">
        <v>2771</v>
      </c>
      <c r="I61" s="26" t="s">
        <v>2772</v>
      </c>
      <c r="J61" s="26" t="s">
        <v>2773</v>
      </c>
      <c r="K61" s="26" t="s">
        <v>19</v>
      </c>
      <c r="L61" s="26" t="s">
        <v>19</v>
      </c>
      <c r="M61" s="86"/>
      <c r="N61" s="32" t="s">
        <v>3094</v>
      </c>
    </row>
  </sheetData>
  <sortState ref="A3:L61">
    <sortCondition ref="E3:E61" customList="一等奖,二等奖,三等奖,优胜奖"/>
  </sortState>
  <phoneticPr fontId="7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8273-D3B5-4E0F-A333-317CC9DEA9B4}">
  <dimension ref="A2:R43"/>
  <sheetViews>
    <sheetView tabSelected="1" workbookViewId="0">
      <selection activeCell="K45" sqref="K45"/>
    </sheetView>
  </sheetViews>
  <sheetFormatPr defaultRowHeight="13.9" x14ac:dyDescent="0.4"/>
  <cols>
    <col min="2" max="2" width="23.59765625" customWidth="1"/>
    <col min="3" max="3" width="21" customWidth="1"/>
    <col min="15" max="15" width="9.06640625" style="74"/>
  </cols>
  <sheetData>
    <row r="2" spans="1:15" s="1" customFormat="1" ht="13.5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80" t="s">
        <v>3146</v>
      </c>
      <c r="N2" s="80" t="s">
        <v>3147</v>
      </c>
      <c r="O2" s="19" t="s">
        <v>2990</v>
      </c>
    </row>
    <row r="3" spans="1:15" x14ac:dyDescent="0.4">
      <c r="A3" s="21">
        <v>1</v>
      </c>
      <c r="B3" s="21" t="s">
        <v>167</v>
      </c>
      <c r="C3" s="21" t="s">
        <v>2774</v>
      </c>
      <c r="D3" s="22" t="s">
        <v>2953</v>
      </c>
      <c r="E3" s="22" t="s">
        <v>2950</v>
      </c>
      <c r="F3" s="21" t="s">
        <v>789</v>
      </c>
      <c r="G3" s="21" t="s">
        <v>728</v>
      </c>
      <c r="H3" s="21" t="s">
        <v>2775</v>
      </c>
      <c r="I3" s="21" t="s">
        <v>2776</v>
      </c>
      <c r="J3" s="21" t="s">
        <v>2777</v>
      </c>
      <c r="K3" s="21" t="s">
        <v>19</v>
      </c>
      <c r="L3" s="21" t="s">
        <v>19</v>
      </c>
      <c r="M3" s="79">
        <v>20.92</v>
      </c>
      <c r="N3" s="79">
        <v>20.466000000000001</v>
      </c>
      <c r="O3" s="21"/>
    </row>
    <row r="4" spans="1:15" x14ac:dyDescent="0.4">
      <c r="A4" s="21">
        <v>2</v>
      </c>
      <c r="B4" s="21" t="s">
        <v>54</v>
      </c>
      <c r="C4" s="21" t="s">
        <v>2778</v>
      </c>
      <c r="D4" s="22" t="s">
        <v>2953</v>
      </c>
      <c r="E4" s="22" t="s">
        <v>2950</v>
      </c>
      <c r="F4" s="21" t="s">
        <v>720</v>
      </c>
      <c r="G4" s="21" t="s">
        <v>2779</v>
      </c>
      <c r="H4" s="21" t="s">
        <v>2780</v>
      </c>
      <c r="I4" s="21" t="s">
        <v>2781</v>
      </c>
      <c r="J4" s="21" t="s">
        <v>2782</v>
      </c>
      <c r="K4" s="21" t="s">
        <v>19</v>
      </c>
      <c r="L4" s="21" t="s">
        <v>19</v>
      </c>
      <c r="M4" s="79">
        <v>19.169</v>
      </c>
      <c r="N4" s="79">
        <v>22.077999999999999</v>
      </c>
      <c r="O4" s="21"/>
    </row>
    <row r="5" spans="1:15" x14ac:dyDescent="0.4">
      <c r="A5" s="21">
        <v>3</v>
      </c>
      <c r="B5" s="21" t="s">
        <v>556</v>
      </c>
      <c r="C5" s="21" t="s">
        <v>2783</v>
      </c>
      <c r="D5" s="22" t="s">
        <v>2953</v>
      </c>
      <c r="E5" s="22" t="s">
        <v>2950</v>
      </c>
      <c r="F5" s="21" t="s">
        <v>2784</v>
      </c>
      <c r="G5" s="21" t="s">
        <v>2549</v>
      </c>
      <c r="H5" s="21" t="s">
        <v>2785</v>
      </c>
      <c r="I5" s="21" t="s">
        <v>2786</v>
      </c>
      <c r="J5" s="21" t="s">
        <v>2787</v>
      </c>
      <c r="K5" s="21" t="s">
        <v>19</v>
      </c>
      <c r="L5" s="21" t="s">
        <v>19</v>
      </c>
      <c r="M5" s="79">
        <v>17.952000000000002</v>
      </c>
      <c r="N5" s="79">
        <v>22.824000000000002</v>
      </c>
      <c r="O5" s="21"/>
    </row>
    <row r="6" spans="1:15" x14ac:dyDescent="0.4">
      <c r="A6" s="21">
        <v>4</v>
      </c>
      <c r="B6" s="21" t="s">
        <v>33</v>
      </c>
      <c r="C6" s="21" t="s">
        <v>2788</v>
      </c>
      <c r="D6" s="22" t="s">
        <v>2953</v>
      </c>
      <c r="E6" s="22" t="s">
        <v>2950</v>
      </c>
      <c r="F6" s="21" t="s">
        <v>35</v>
      </c>
      <c r="G6" s="21" t="s">
        <v>36</v>
      </c>
      <c r="H6" s="21" t="s">
        <v>2789</v>
      </c>
      <c r="I6" s="21" t="s">
        <v>2790</v>
      </c>
      <c r="J6" s="21" t="s">
        <v>2791</v>
      </c>
      <c r="K6" s="21" t="s">
        <v>19</v>
      </c>
      <c r="L6" s="21" t="s">
        <v>19</v>
      </c>
      <c r="M6" s="79">
        <v>16.38</v>
      </c>
      <c r="N6" s="79">
        <v>25.628</v>
      </c>
      <c r="O6" s="21"/>
    </row>
    <row r="7" spans="1:15" x14ac:dyDescent="0.4">
      <c r="A7" s="21">
        <v>5</v>
      </c>
      <c r="B7" s="21" t="s">
        <v>385</v>
      </c>
      <c r="C7" s="21" t="s">
        <v>2792</v>
      </c>
      <c r="D7" s="22" t="s">
        <v>2953</v>
      </c>
      <c r="E7" s="22" t="s">
        <v>2950</v>
      </c>
      <c r="F7" s="21" t="s">
        <v>1318</v>
      </c>
      <c r="G7" s="21" t="s">
        <v>2793</v>
      </c>
      <c r="H7" s="21" t="s">
        <v>2794</v>
      </c>
      <c r="I7" s="21" t="s">
        <v>2795</v>
      </c>
      <c r="J7" s="21" t="s">
        <v>2796</v>
      </c>
      <c r="K7" s="21" t="s">
        <v>19</v>
      </c>
      <c r="L7" s="21" t="s">
        <v>19</v>
      </c>
      <c r="M7" s="79">
        <v>15.502000000000001</v>
      </c>
      <c r="N7" s="79">
        <v>27.396000000000001</v>
      </c>
      <c r="O7" s="21"/>
    </row>
    <row r="8" spans="1:15" x14ac:dyDescent="0.4">
      <c r="A8" s="21">
        <v>6</v>
      </c>
      <c r="B8" s="21" t="s">
        <v>202</v>
      </c>
      <c r="C8" s="21" t="s">
        <v>2797</v>
      </c>
      <c r="D8" s="22" t="s">
        <v>2953</v>
      </c>
      <c r="E8" s="22" t="s">
        <v>2950</v>
      </c>
      <c r="F8" s="21" t="s">
        <v>1587</v>
      </c>
      <c r="G8" s="21" t="s">
        <v>1340</v>
      </c>
      <c r="H8" s="21" t="s">
        <v>2798</v>
      </c>
      <c r="I8" s="21" t="s">
        <v>2799</v>
      </c>
      <c r="J8" s="21" t="s">
        <v>2800</v>
      </c>
      <c r="K8" s="21" t="s">
        <v>19</v>
      </c>
      <c r="L8" s="21" t="s">
        <v>19</v>
      </c>
      <c r="M8" s="79">
        <v>20.556999999999999</v>
      </c>
      <c r="N8" s="79">
        <v>31.2</v>
      </c>
      <c r="O8" s="21"/>
    </row>
    <row r="9" spans="1:15" x14ac:dyDescent="0.4">
      <c r="A9" s="21">
        <v>7</v>
      </c>
      <c r="B9" s="21" t="s">
        <v>122</v>
      </c>
      <c r="C9" s="21" t="s">
        <v>2801</v>
      </c>
      <c r="D9" s="22" t="s">
        <v>2953</v>
      </c>
      <c r="E9" s="22" t="s">
        <v>2950</v>
      </c>
      <c r="F9" s="21" t="s">
        <v>1678</v>
      </c>
      <c r="G9" s="21" t="s">
        <v>2802</v>
      </c>
      <c r="H9" s="21" t="s">
        <v>2803</v>
      </c>
      <c r="I9" s="21" t="s">
        <v>2804</v>
      </c>
      <c r="J9" s="21" t="s">
        <v>2805</v>
      </c>
      <c r="K9" s="21" t="s">
        <v>19</v>
      </c>
      <c r="L9" s="21" t="s">
        <v>19</v>
      </c>
      <c r="M9" s="79">
        <v>18.797999999999998</v>
      </c>
      <c r="N9" s="79">
        <v>50.661999999999999</v>
      </c>
      <c r="O9" s="21"/>
    </row>
    <row r="10" spans="1:15" x14ac:dyDescent="0.4">
      <c r="A10" s="21">
        <v>8</v>
      </c>
      <c r="B10" s="21" t="s">
        <v>161</v>
      </c>
      <c r="C10" s="21" t="s">
        <v>2806</v>
      </c>
      <c r="D10" s="22" t="s">
        <v>2953</v>
      </c>
      <c r="E10" s="22" t="s">
        <v>2950</v>
      </c>
      <c r="F10" s="21" t="s">
        <v>1518</v>
      </c>
      <c r="G10" s="21" t="s">
        <v>2000</v>
      </c>
      <c r="H10" s="21" t="s">
        <v>2807</v>
      </c>
      <c r="I10" s="21" t="s">
        <v>2808</v>
      </c>
      <c r="J10" s="21" t="s">
        <v>2809</v>
      </c>
      <c r="K10" s="21" t="s">
        <v>19</v>
      </c>
      <c r="L10" s="21" t="s">
        <v>19</v>
      </c>
      <c r="M10" s="79">
        <v>14.496</v>
      </c>
      <c r="N10" s="79">
        <v>53.404000000000003</v>
      </c>
      <c r="O10" s="21"/>
    </row>
    <row r="11" spans="1:15" x14ac:dyDescent="0.4">
      <c r="A11" s="21">
        <v>9</v>
      </c>
      <c r="B11" s="21" t="s">
        <v>89</v>
      </c>
      <c r="C11" s="21" t="s">
        <v>2810</v>
      </c>
      <c r="D11" s="22" t="s">
        <v>2953</v>
      </c>
      <c r="E11" s="22" t="s">
        <v>2950</v>
      </c>
      <c r="F11" s="21" t="s">
        <v>704</v>
      </c>
      <c r="G11" s="21" t="s">
        <v>91</v>
      </c>
      <c r="H11" s="21" t="s">
        <v>2811</v>
      </c>
      <c r="I11" s="21" t="s">
        <v>2812</v>
      </c>
      <c r="J11" s="21" t="s">
        <v>2813</v>
      </c>
      <c r="K11" s="21" t="s">
        <v>19</v>
      </c>
      <c r="L11" s="21" t="s">
        <v>19</v>
      </c>
      <c r="M11" s="79">
        <v>16.399999999999999</v>
      </c>
      <c r="N11" s="79">
        <v>78.144000000000005</v>
      </c>
      <c r="O11" s="21"/>
    </row>
    <row r="12" spans="1:15" x14ac:dyDescent="0.4">
      <c r="A12" s="21">
        <v>10</v>
      </c>
      <c r="B12" s="21" t="s">
        <v>96</v>
      </c>
      <c r="C12" s="21" t="s">
        <v>2814</v>
      </c>
      <c r="D12" s="22" t="s">
        <v>2953</v>
      </c>
      <c r="E12" s="22" t="s">
        <v>2951</v>
      </c>
      <c r="F12" s="21" t="s">
        <v>754</v>
      </c>
      <c r="G12" s="21" t="s">
        <v>99</v>
      </c>
      <c r="H12" s="21" t="s">
        <v>2815</v>
      </c>
      <c r="I12" s="21" t="s">
        <v>2816</v>
      </c>
      <c r="J12" s="21" t="s">
        <v>2817</v>
      </c>
      <c r="K12" s="21" t="s">
        <v>19</v>
      </c>
      <c r="L12" s="21" t="s">
        <v>19</v>
      </c>
      <c r="M12" s="79">
        <v>19.661999999999999</v>
      </c>
      <c r="N12" s="79">
        <v>79.010000000000005</v>
      </c>
      <c r="O12" s="21"/>
    </row>
    <row r="13" spans="1:15" x14ac:dyDescent="0.4">
      <c r="A13" s="21">
        <v>11</v>
      </c>
      <c r="B13" s="21" t="s">
        <v>352</v>
      </c>
      <c r="C13" s="21" t="s">
        <v>2818</v>
      </c>
      <c r="D13" s="22" t="s">
        <v>2953</v>
      </c>
      <c r="E13" s="22" t="s">
        <v>2951</v>
      </c>
      <c r="F13" s="21" t="s">
        <v>1119</v>
      </c>
      <c r="G13" s="21" t="s">
        <v>354</v>
      </c>
      <c r="H13" s="21" t="s">
        <v>2819</v>
      </c>
      <c r="I13" s="21" t="s">
        <v>2820</v>
      </c>
      <c r="J13" s="21" t="s">
        <v>2821</v>
      </c>
      <c r="K13" s="21" t="s">
        <v>19</v>
      </c>
      <c r="L13" s="21" t="s">
        <v>19</v>
      </c>
      <c r="M13" s="79">
        <v>13.327</v>
      </c>
      <c r="N13" s="79">
        <v>101.351</v>
      </c>
      <c r="O13" s="21"/>
    </row>
    <row r="14" spans="1:15" x14ac:dyDescent="0.4">
      <c r="A14" s="21">
        <v>12</v>
      </c>
      <c r="B14" s="21" t="s">
        <v>47</v>
      </c>
      <c r="C14" s="21" t="s">
        <v>2822</v>
      </c>
      <c r="D14" s="22" t="s">
        <v>2953</v>
      </c>
      <c r="E14" s="22" t="s">
        <v>2951</v>
      </c>
      <c r="F14" s="21" t="s">
        <v>49</v>
      </c>
      <c r="G14" s="21" t="s">
        <v>659</v>
      </c>
      <c r="H14" s="21" t="s">
        <v>2823</v>
      </c>
      <c r="I14" s="21" t="s">
        <v>1321</v>
      </c>
      <c r="J14" s="21" t="s">
        <v>2824</v>
      </c>
      <c r="K14" s="21" t="s">
        <v>19</v>
      </c>
      <c r="L14" s="21" t="s">
        <v>19</v>
      </c>
      <c r="M14" s="79">
        <v>20.939</v>
      </c>
      <c r="N14" s="86"/>
      <c r="O14" s="21"/>
    </row>
    <row r="15" spans="1:15" x14ac:dyDescent="0.4">
      <c r="A15" s="21">
        <v>13</v>
      </c>
      <c r="B15" s="21" t="s">
        <v>535</v>
      </c>
      <c r="C15" s="21" t="s">
        <v>2825</v>
      </c>
      <c r="D15" s="22" t="s">
        <v>2953</v>
      </c>
      <c r="E15" s="22" t="s">
        <v>2951</v>
      </c>
      <c r="F15" s="21" t="s">
        <v>2139</v>
      </c>
      <c r="G15" s="21" t="s">
        <v>1752</v>
      </c>
      <c r="H15" s="21" t="s">
        <v>2826</v>
      </c>
      <c r="I15" s="21" t="s">
        <v>2827</v>
      </c>
      <c r="J15" s="21" t="s">
        <v>2828</v>
      </c>
      <c r="K15" s="21" t="s">
        <v>19</v>
      </c>
      <c r="L15" s="21" t="s">
        <v>19</v>
      </c>
      <c r="M15" s="79">
        <v>21.478000000000002</v>
      </c>
      <c r="N15" s="86"/>
      <c r="O15" s="21"/>
    </row>
    <row r="16" spans="1:15" x14ac:dyDescent="0.4">
      <c r="A16" s="21">
        <v>14</v>
      </c>
      <c r="B16" s="21" t="s">
        <v>103</v>
      </c>
      <c r="C16" s="21" t="s">
        <v>2829</v>
      </c>
      <c r="D16" s="22" t="s">
        <v>2953</v>
      </c>
      <c r="E16" s="22" t="s">
        <v>2951</v>
      </c>
      <c r="F16" s="21" t="s">
        <v>1428</v>
      </c>
      <c r="G16" s="21" t="s">
        <v>2297</v>
      </c>
      <c r="H16" s="21" t="s">
        <v>2830</v>
      </c>
      <c r="I16" s="21" t="s">
        <v>2831</v>
      </c>
      <c r="J16" s="21" t="s">
        <v>2352</v>
      </c>
      <c r="K16" s="21" t="s">
        <v>19</v>
      </c>
      <c r="L16" s="21" t="s">
        <v>19</v>
      </c>
      <c r="M16" s="79">
        <v>22.751000000000001</v>
      </c>
      <c r="N16" s="86"/>
      <c r="O16" s="21"/>
    </row>
    <row r="17" spans="1:15" x14ac:dyDescent="0.4">
      <c r="A17" s="21">
        <v>15</v>
      </c>
      <c r="B17" s="21" t="s">
        <v>292</v>
      </c>
      <c r="C17" s="21" t="s">
        <v>2832</v>
      </c>
      <c r="D17" s="22" t="s">
        <v>2953</v>
      </c>
      <c r="E17" s="22" t="s">
        <v>2951</v>
      </c>
      <c r="F17" s="21" t="s">
        <v>294</v>
      </c>
      <c r="G17" s="21" t="s">
        <v>295</v>
      </c>
      <c r="H17" s="21" t="s">
        <v>2833</v>
      </c>
      <c r="I17" s="21" t="s">
        <v>2834</v>
      </c>
      <c r="J17" s="21" t="s">
        <v>2835</v>
      </c>
      <c r="K17" s="21" t="s">
        <v>19</v>
      </c>
      <c r="L17" s="21" t="s">
        <v>19</v>
      </c>
      <c r="M17" s="79">
        <v>26.169</v>
      </c>
      <c r="N17" s="86"/>
      <c r="O17" s="21"/>
    </row>
    <row r="18" spans="1:15" x14ac:dyDescent="0.4">
      <c r="A18" s="21">
        <v>16</v>
      </c>
      <c r="B18" s="21" t="s">
        <v>68</v>
      </c>
      <c r="C18" s="21" t="s">
        <v>2836</v>
      </c>
      <c r="D18" s="22" t="s">
        <v>2953</v>
      </c>
      <c r="E18" s="22" t="s">
        <v>2951</v>
      </c>
      <c r="F18" s="21" t="s">
        <v>70</v>
      </c>
      <c r="G18" s="21" t="s">
        <v>2837</v>
      </c>
      <c r="H18" s="21" t="s">
        <v>2838</v>
      </c>
      <c r="I18" s="21" t="s">
        <v>2839</v>
      </c>
      <c r="J18" s="21" t="s">
        <v>2840</v>
      </c>
      <c r="K18" s="21" t="s">
        <v>19</v>
      </c>
      <c r="L18" s="21" t="s">
        <v>19</v>
      </c>
      <c r="M18" s="79">
        <v>26.231999999999999</v>
      </c>
      <c r="N18" s="86"/>
      <c r="O18" s="21"/>
    </row>
    <row r="19" spans="1:15" x14ac:dyDescent="0.4">
      <c r="A19" s="21">
        <v>17</v>
      </c>
      <c r="B19" s="21" t="s">
        <v>507</v>
      </c>
      <c r="C19" s="21" t="s">
        <v>2841</v>
      </c>
      <c r="D19" s="22" t="s">
        <v>2953</v>
      </c>
      <c r="E19" s="22" t="s">
        <v>2951</v>
      </c>
      <c r="F19" s="21" t="s">
        <v>1190</v>
      </c>
      <c r="G19" s="21" t="s">
        <v>1189</v>
      </c>
      <c r="H19" s="21" t="s">
        <v>2842</v>
      </c>
      <c r="I19" s="21" t="s">
        <v>2843</v>
      </c>
      <c r="J19" s="21" t="s">
        <v>2844</v>
      </c>
      <c r="K19" s="21" t="s">
        <v>19</v>
      </c>
      <c r="L19" s="21" t="s">
        <v>19</v>
      </c>
      <c r="M19" s="79">
        <v>28.016999999999999</v>
      </c>
      <c r="N19" s="86"/>
      <c r="O19" s="21"/>
    </row>
    <row r="20" spans="1:15" x14ac:dyDescent="0.4">
      <c r="A20" s="21">
        <v>18</v>
      </c>
      <c r="B20" s="21" t="s">
        <v>548</v>
      </c>
      <c r="C20" s="21" t="s">
        <v>2845</v>
      </c>
      <c r="D20" s="22" t="s">
        <v>2953</v>
      </c>
      <c r="E20" s="22" t="s">
        <v>2951</v>
      </c>
      <c r="F20" s="21" t="s">
        <v>1189</v>
      </c>
      <c r="G20" s="21" t="s">
        <v>1224</v>
      </c>
      <c r="H20" s="21" t="s">
        <v>2846</v>
      </c>
      <c r="I20" s="21" t="s">
        <v>2847</v>
      </c>
      <c r="J20" s="21" t="s">
        <v>2848</v>
      </c>
      <c r="K20" s="21" t="s">
        <v>19</v>
      </c>
      <c r="L20" s="21" t="s">
        <v>19</v>
      </c>
      <c r="M20" s="79">
        <v>48.436999999999998</v>
      </c>
      <c r="N20" s="86"/>
      <c r="O20" s="21"/>
    </row>
    <row r="21" spans="1:15" x14ac:dyDescent="0.4">
      <c r="A21" s="21">
        <v>19</v>
      </c>
      <c r="B21" s="21" t="s">
        <v>20</v>
      </c>
      <c r="C21" s="21" t="s">
        <v>2849</v>
      </c>
      <c r="D21" s="22" t="s">
        <v>2953</v>
      </c>
      <c r="E21" s="22" t="s">
        <v>2951</v>
      </c>
      <c r="F21" s="21" t="s">
        <v>2850</v>
      </c>
      <c r="G21" s="40" t="s">
        <v>3032</v>
      </c>
      <c r="H21" s="21" t="s">
        <v>2851</v>
      </c>
      <c r="I21" s="21" t="s">
        <v>2852</v>
      </c>
      <c r="J21" s="21" t="s">
        <v>2853</v>
      </c>
      <c r="K21" s="21" t="s">
        <v>19</v>
      </c>
      <c r="L21" s="21" t="s">
        <v>19</v>
      </c>
      <c r="M21" s="79">
        <v>52.503999999999998</v>
      </c>
      <c r="N21" s="86"/>
      <c r="O21" s="75" t="s">
        <v>3117</v>
      </c>
    </row>
    <row r="22" spans="1:15" x14ac:dyDescent="0.4">
      <c r="A22" s="21">
        <v>20</v>
      </c>
      <c r="B22" s="21" t="s">
        <v>274</v>
      </c>
      <c r="C22" s="21" t="s">
        <v>2854</v>
      </c>
      <c r="D22" s="22" t="s">
        <v>2953</v>
      </c>
      <c r="E22" s="22" t="s">
        <v>2951</v>
      </c>
      <c r="F22" s="21" t="s">
        <v>276</v>
      </c>
      <c r="G22" s="21" t="s">
        <v>277</v>
      </c>
      <c r="H22" s="21" t="s">
        <v>2855</v>
      </c>
      <c r="I22" s="21" t="s">
        <v>2856</v>
      </c>
      <c r="J22" s="21" t="s">
        <v>2857</v>
      </c>
      <c r="K22" s="21" t="s">
        <v>19</v>
      </c>
      <c r="L22" s="21" t="s">
        <v>19</v>
      </c>
      <c r="M22" s="79">
        <v>66.787999999999997</v>
      </c>
      <c r="N22" s="86"/>
      <c r="O22" s="21"/>
    </row>
    <row r="23" spans="1:15" x14ac:dyDescent="0.4">
      <c r="A23" s="21">
        <v>21</v>
      </c>
      <c r="B23" s="21" t="s">
        <v>359</v>
      </c>
      <c r="C23" s="21" t="s">
        <v>2858</v>
      </c>
      <c r="D23" s="22" t="s">
        <v>2953</v>
      </c>
      <c r="E23" s="22" t="s">
        <v>2951</v>
      </c>
      <c r="F23" s="21" t="s">
        <v>2343</v>
      </c>
      <c r="G23" s="21" t="s">
        <v>2859</v>
      </c>
      <c r="H23" s="21" t="s">
        <v>2860</v>
      </c>
      <c r="I23" s="21" t="s">
        <v>2861</v>
      </c>
      <c r="J23" s="21" t="s">
        <v>2862</v>
      </c>
      <c r="K23" s="21" t="s">
        <v>19</v>
      </c>
      <c r="L23" s="21" t="s">
        <v>19</v>
      </c>
      <c r="M23" s="79">
        <v>77.988</v>
      </c>
      <c r="N23" s="86"/>
      <c r="O23" s="21"/>
    </row>
    <row r="24" spans="1:15" x14ac:dyDescent="0.4">
      <c r="A24" s="21">
        <v>22</v>
      </c>
      <c r="B24" s="21" t="s">
        <v>82</v>
      </c>
      <c r="C24" s="21" t="s">
        <v>2863</v>
      </c>
      <c r="D24" s="22" t="s">
        <v>2953</v>
      </c>
      <c r="E24" s="22" t="s">
        <v>2951</v>
      </c>
      <c r="F24" s="21" t="s">
        <v>1475</v>
      </c>
      <c r="G24" s="21" t="s">
        <v>2864</v>
      </c>
      <c r="H24" s="21" t="s">
        <v>2865</v>
      </c>
      <c r="I24" s="21" t="s">
        <v>2866</v>
      </c>
      <c r="J24" s="21" t="s">
        <v>2867</v>
      </c>
      <c r="K24" s="21" t="s">
        <v>19</v>
      </c>
      <c r="L24" s="21" t="s">
        <v>19</v>
      </c>
      <c r="M24" s="79">
        <v>82.534000000000006</v>
      </c>
      <c r="N24" s="86"/>
      <c r="O24" s="21"/>
    </row>
    <row r="25" spans="1:15" x14ac:dyDescent="0.4">
      <c r="A25" s="21">
        <v>23</v>
      </c>
      <c r="B25" s="21" t="s">
        <v>733</v>
      </c>
      <c r="C25" s="21" t="s">
        <v>2868</v>
      </c>
      <c r="D25" s="22" t="s">
        <v>2953</v>
      </c>
      <c r="E25" s="22" t="s">
        <v>2951</v>
      </c>
      <c r="F25" s="21" t="s">
        <v>2869</v>
      </c>
      <c r="G25" s="21" t="s">
        <v>735</v>
      </c>
      <c r="H25" s="21" t="s">
        <v>2870</v>
      </c>
      <c r="I25" s="21" t="s">
        <v>2871</v>
      </c>
      <c r="J25" s="21" t="s">
        <v>2872</v>
      </c>
      <c r="K25" s="21" t="s">
        <v>19</v>
      </c>
      <c r="L25" s="21" t="s">
        <v>19</v>
      </c>
      <c r="M25" s="79">
        <v>99.034000000000006</v>
      </c>
      <c r="N25" s="86"/>
      <c r="O25" s="21"/>
    </row>
    <row r="26" spans="1:15" x14ac:dyDescent="0.4">
      <c r="A26" s="21">
        <v>24</v>
      </c>
      <c r="B26" s="21" t="s">
        <v>366</v>
      </c>
      <c r="C26" s="21" t="s">
        <v>2873</v>
      </c>
      <c r="D26" s="22" t="s">
        <v>2953</v>
      </c>
      <c r="E26" s="22" t="s">
        <v>2951</v>
      </c>
      <c r="F26" s="21" t="s">
        <v>320</v>
      </c>
      <c r="G26" s="21" t="s">
        <v>19</v>
      </c>
      <c r="H26" s="21" t="s">
        <v>2874</v>
      </c>
      <c r="I26" s="21" t="s">
        <v>2875</v>
      </c>
      <c r="J26" s="21" t="s">
        <v>2876</v>
      </c>
      <c r="K26" s="21" t="s">
        <v>19</v>
      </c>
      <c r="L26" s="21" t="s">
        <v>19</v>
      </c>
      <c r="M26" s="79">
        <v>105.965</v>
      </c>
      <c r="N26" s="86"/>
      <c r="O26" s="21"/>
    </row>
    <row r="27" spans="1:15" x14ac:dyDescent="0.4">
      <c r="A27" s="21">
        <v>25</v>
      </c>
      <c r="B27" s="21" t="s">
        <v>262</v>
      </c>
      <c r="C27" s="21" t="s">
        <v>2877</v>
      </c>
      <c r="D27" s="22" t="s">
        <v>2953</v>
      </c>
      <c r="E27" s="22" t="s">
        <v>2952</v>
      </c>
      <c r="F27" s="21" t="s">
        <v>1947</v>
      </c>
      <c r="G27" s="21" t="s">
        <v>2878</v>
      </c>
      <c r="H27" s="21" t="s">
        <v>2879</v>
      </c>
      <c r="I27" s="21" t="s">
        <v>2880</v>
      </c>
      <c r="J27" s="21" t="s">
        <v>2881</v>
      </c>
      <c r="K27" s="21" t="s">
        <v>19</v>
      </c>
      <c r="L27" s="21" t="s">
        <v>19</v>
      </c>
      <c r="M27" s="79">
        <v>106.07899999999999</v>
      </c>
      <c r="N27" s="86"/>
      <c r="O27" s="21"/>
    </row>
    <row r="28" spans="1:15" x14ac:dyDescent="0.4">
      <c r="A28" s="21">
        <v>26</v>
      </c>
      <c r="B28" s="21" t="s">
        <v>12</v>
      </c>
      <c r="C28" s="21" t="s">
        <v>2882</v>
      </c>
      <c r="D28" s="22" t="s">
        <v>2953</v>
      </c>
      <c r="E28" s="22" t="s">
        <v>2952</v>
      </c>
      <c r="F28" s="21" t="s">
        <v>15</v>
      </c>
      <c r="G28" s="21" t="s">
        <v>956</v>
      </c>
      <c r="H28" s="21" t="s">
        <v>2883</v>
      </c>
      <c r="I28" s="21" t="s">
        <v>2884</v>
      </c>
      <c r="J28" s="21" t="s">
        <v>2885</v>
      </c>
      <c r="K28" s="21" t="s">
        <v>19</v>
      </c>
      <c r="L28" s="21" t="s">
        <v>19</v>
      </c>
      <c r="M28" s="79">
        <v>107.44</v>
      </c>
      <c r="N28" s="86"/>
      <c r="O28" s="21"/>
    </row>
    <row r="29" spans="1:15" x14ac:dyDescent="0.4">
      <c r="A29" s="21">
        <v>27</v>
      </c>
      <c r="B29" s="21" t="s">
        <v>609</v>
      </c>
      <c r="C29" s="21" t="s">
        <v>2886</v>
      </c>
      <c r="D29" s="22" t="s">
        <v>2953</v>
      </c>
      <c r="E29" s="22" t="s">
        <v>2952</v>
      </c>
      <c r="F29" s="21" t="s">
        <v>611</v>
      </c>
      <c r="G29" s="21" t="s">
        <v>2887</v>
      </c>
      <c r="H29" s="21" t="s">
        <v>2888</v>
      </c>
      <c r="I29" s="21" t="s">
        <v>2889</v>
      </c>
      <c r="J29" s="21" t="s">
        <v>2890</v>
      </c>
      <c r="K29" s="21" t="s">
        <v>19</v>
      </c>
      <c r="L29" s="21" t="s">
        <v>19</v>
      </c>
      <c r="M29" s="79">
        <v>109.976</v>
      </c>
      <c r="N29" s="86"/>
      <c r="O29" s="21"/>
    </row>
    <row r="30" spans="1:15" x14ac:dyDescent="0.4">
      <c r="A30" s="21">
        <v>28</v>
      </c>
      <c r="B30" s="21" t="s">
        <v>1991</v>
      </c>
      <c r="C30" s="21" t="s">
        <v>2891</v>
      </c>
      <c r="D30" s="22" t="s">
        <v>2953</v>
      </c>
      <c r="E30" s="22" t="s">
        <v>2952</v>
      </c>
      <c r="F30" s="7" t="s">
        <v>3085</v>
      </c>
      <c r="G30" s="7" t="s">
        <v>2793</v>
      </c>
      <c r="H30" s="21" t="s">
        <v>1993</v>
      </c>
      <c r="I30" s="21" t="s">
        <v>2892</v>
      </c>
      <c r="J30" s="21" t="s">
        <v>2893</v>
      </c>
      <c r="K30" s="21" t="s">
        <v>19</v>
      </c>
      <c r="L30" s="21" t="s">
        <v>19</v>
      </c>
      <c r="M30" s="79">
        <v>113.252</v>
      </c>
      <c r="N30" s="86"/>
      <c r="O30" s="75" t="s">
        <v>3121</v>
      </c>
    </row>
    <row r="31" spans="1:15" x14ac:dyDescent="0.4">
      <c r="A31" s="21">
        <v>29</v>
      </c>
      <c r="B31" s="21" t="s">
        <v>829</v>
      </c>
      <c r="C31" s="21" t="s">
        <v>2894</v>
      </c>
      <c r="D31" s="22" t="s">
        <v>2953</v>
      </c>
      <c r="E31" s="22" t="s">
        <v>2952</v>
      </c>
      <c r="F31" s="21" t="s">
        <v>2895</v>
      </c>
      <c r="G31" s="21" t="s">
        <v>2896</v>
      </c>
      <c r="H31" s="21" t="s">
        <v>2897</v>
      </c>
      <c r="I31" s="21" t="s">
        <v>2898</v>
      </c>
      <c r="J31" s="21" t="s">
        <v>2899</v>
      </c>
      <c r="K31" s="21" t="s">
        <v>19</v>
      </c>
      <c r="L31" s="21" t="s">
        <v>19</v>
      </c>
      <c r="M31" s="79">
        <v>136.73500000000001</v>
      </c>
      <c r="N31" s="86"/>
      <c r="O31" s="21"/>
    </row>
    <row r="32" spans="1:15" s="7" customFormat="1" x14ac:dyDescent="0.4">
      <c r="A32" s="40">
        <v>30</v>
      </c>
      <c r="B32" s="40" t="s">
        <v>450</v>
      </c>
      <c r="C32" s="40" t="s">
        <v>2900</v>
      </c>
      <c r="D32" s="40" t="s">
        <v>2953</v>
      </c>
      <c r="E32" s="40" t="s">
        <v>2952</v>
      </c>
      <c r="F32" s="40" t="s">
        <v>2901</v>
      </c>
      <c r="G32" s="7" t="s">
        <v>3065</v>
      </c>
      <c r="H32" s="40" t="s">
        <v>2902</v>
      </c>
      <c r="I32" s="40" t="s">
        <v>2903</v>
      </c>
      <c r="J32" s="40" t="s">
        <v>2904</v>
      </c>
      <c r="K32" s="40" t="s">
        <v>19</v>
      </c>
      <c r="L32" s="40" t="s">
        <v>19</v>
      </c>
      <c r="M32" s="79">
        <v>138.34</v>
      </c>
      <c r="N32" s="87"/>
      <c r="O32" s="7" t="s">
        <v>3120</v>
      </c>
    </row>
    <row r="33" spans="1:18" x14ac:dyDescent="0.4">
      <c r="A33" s="21">
        <v>31</v>
      </c>
      <c r="B33" s="21" t="s">
        <v>209</v>
      </c>
      <c r="C33" s="21" t="s">
        <v>2905</v>
      </c>
      <c r="D33" s="22" t="s">
        <v>2953</v>
      </c>
      <c r="E33" s="22" t="s">
        <v>2952</v>
      </c>
      <c r="F33" s="21" t="s">
        <v>211</v>
      </c>
      <c r="G33" s="21" t="s">
        <v>19</v>
      </c>
      <c r="H33" s="21" t="s">
        <v>2906</v>
      </c>
      <c r="I33" s="21" t="s">
        <v>2907</v>
      </c>
      <c r="J33" s="21" t="s">
        <v>2908</v>
      </c>
      <c r="K33" s="21" t="s">
        <v>19</v>
      </c>
      <c r="L33" s="21" t="s">
        <v>19</v>
      </c>
      <c r="M33" s="79">
        <v>141.517</v>
      </c>
      <c r="N33" s="86"/>
      <c r="O33" s="21"/>
      <c r="P33" s="7"/>
    </row>
    <row r="34" spans="1:18" x14ac:dyDescent="0.4">
      <c r="A34" s="21">
        <v>32</v>
      </c>
      <c r="B34" s="21" t="s">
        <v>286</v>
      </c>
      <c r="C34" s="21" t="s">
        <v>2909</v>
      </c>
      <c r="D34" s="22" t="s">
        <v>2953</v>
      </c>
      <c r="E34" s="22" t="s">
        <v>2952</v>
      </c>
      <c r="F34" s="21" t="s">
        <v>288</v>
      </c>
      <c r="G34" s="21" t="s">
        <v>289</v>
      </c>
      <c r="H34" s="21" t="s">
        <v>2910</v>
      </c>
      <c r="I34" s="21" t="s">
        <v>2911</v>
      </c>
      <c r="J34" s="21" t="s">
        <v>2912</v>
      </c>
      <c r="K34" s="21" t="s">
        <v>19</v>
      </c>
      <c r="L34" s="21" t="s">
        <v>19</v>
      </c>
      <c r="M34" s="79">
        <v>149.79900000000001</v>
      </c>
      <c r="N34" s="86"/>
      <c r="O34" s="21"/>
    </row>
    <row r="35" spans="1:18" x14ac:dyDescent="0.4">
      <c r="A35" s="21">
        <v>33</v>
      </c>
      <c r="B35" s="21" t="s">
        <v>116</v>
      </c>
      <c r="C35" s="21" t="s">
        <v>2913</v>
      </c>
      <c r="D35" s="22" t="s">
        <v>2953</v>
      </c>
      <c r="E35" s="22" t="s">
        <v>2952</v>
      </c>
      <c r="F35" s="21" t="s">
        <v>118</v>
      </c>
      <c r="G35" s="21" t="s">
        <v>670</v>
      </c>
      <c r="H35" s="21" t="s">
        <v>2001</v>
      </c>
      <c r="I35" s="21" t="s">
        <v>2914</v>
      </c>
      <c r="J35" s="21" t="s">
        <v>2915</v>
      </c>
      <c r="K35" s="21" t="s">
        <v>19</v>
      </c>
      <c r="L35" s="21" t="s">
        <v>19</v>
      </c>
      <c r="M35" s="79">
        <v>193.36199999999999</v>
      </c>
      <c r="N35" s="86"/>
      <c r="O35" s="21"/>
    </row>
    <row r="36" spans="1:18" x14ac:dyDescent="0.4">
      <c r="A36" s="21">
        <v>34</v>
      </c>
      <c r="B36" s="21" t="s">
        <v>528</v>
      </c>
      <c r="C36" s="21" t="s">
        <v>2916</v>
      </c>
      <c r="D36" s="22" t="s">
        <v>2953</v>
      </c>
      <c r="E36" s="22" t="s">
        <v>2952</v>
      </c>
      <c r="F36" s="21" t="s">
        <v>1955</v>
      </c>
      <c r="G36" s="21" t="s">
        <v>2917</v>
      </c>
      <c r="H36" s="21" t="s">
        <v>2571</v>
      </c>
      <c r="I36" s="21" t="s">
        <v>2918</v>
      </c>
      <c r="J36" s="21" t="s">
        <v>2919</v>
      </c>
      <c r="K36" s="21" t="s">
        <v>19</v>
      </c>
      <c r="L36" s="21" t="s">
        <v>19</v>
      </c>
      <c r="M36" s="79">
        <v>201.31399999999999</v>
      </c>
      <c r="N36" s="86"/>
      <c r="O36" s="21"/>
      <c r="P36" s="45" t="s">
        <v>3103</v>
      </c>
      <c r="Q36">
        <v>41</v>
      </c>
    </row>
    <row r="37" spans="1:18" x14ac:dyDescent="0.4">
      <c r="A37" s="21">
        <v>35</v>
      </c>
      <c r="B37" s="21" t="s">
        <v>514</v>
      </c>
      <c r="C37" s="21" t="s">
        <v>2922</v>
      </c>
      <c r="D37" s="22" t="s">
        <v>2953</v>
      </c>
      <c r="E37" s="22" t="s">
        <v>2949</v>
      </c>
      <c r="F37" s="21" t="s">
        <v>516</v>
      </c>
      <c r="G37" s="21" t="s">
        <v>648</v>
      </c>
      <c r="H37" s="21" t="s">
        <v>2923</v>
      </c>
      <c r="I37" s="21" t="s">
        <v>2924</v>
      </c>
      <c r="J37" s="21" t="s">
        <v>2925</v>
      </c>
      <c r="K37" s="21" t="s">
        <v>19</v>
      </c>
      <c r="L37" s="21" t="s">
        <v>19</v>
      </c>
      <c r="M37" s="86"/>
      <c r="N37" s="86"/>
      <c r="O37" s="21"/>
      <c r="P37" s="45" t="s">
        <v>3096</v>
      </c>
      <c r="Q37">
        <f>41*0.2</f>
        <v>8.2000000000000011</v>
      </c>
      <c r="R37">
        <v>9</v>
      </c>
    </row>
    <row r="38" spans="1:18" x14ac:dyDescent="0.4">
      <c r="A38" s="21">
        <v>36</v>
      </c>
      <c r="B38" s="21" t="s">
        <v>1405</v>
      </c>
      <c r="C38" s="21" t="s">
        <v>2926</v>
      </c>
      <c r="D38" s="22" t="s">
        <v>2953</v>
      </c>
      <c r="E38" s="22" t="s">
        <v>2949</v>
      </c>
      <c r="F38" s="21" t="s">
        <v>99</v>
      </c>
      <c r="G38" s="21" t="s">
        <v>1684</v>
      </c>
      <c r="H38" s="21" t="s">
        <v>2927</v>
      </c>
      <c r="I38" s="21" t="s">
        <v>2928</v>
      </c>
      <c r="J38" s="21" t="s">
        <v>2929</v>
      </c>
      <c r="K38" s="21" t="s">
        <v>19</v>
      </c>
      <c r="L38" s="21" t="s">
        <v>19</v>
      </c>
      <c r="M38" s="86"/>
      <c r="N38" s="86"/>
      <c r="O38" s="21"/>
      <c r="Q38">
        <f>41*0.35</f>
        <v>14.35</v>
      </c>
      <c r="R38">
        <v>15</v>
      </c>
    </row>
    <row r="39" spans="1:18" x14ac:dyDescent="0.4">
      <c r="A39" s="21">
        <v>37</v>
      </c>
      <c r="B39" s="21" t="s">
        <v>174</v>
      </c>
      <c r="C39" s="21" t="s">
        <v>2939</v>
      </c>
      <c r="D39" s="22" t="s">
        <v>2953</v>
      </c>
      <c r="E39" s="22" t="s">
        <v>2949</v>
      </c>
      <c r="F39" s="21" t="s">
        <v>2246</v>
      </c>
      <c r="G39" s="21" t="s">
        <v>2940</v>
      </c>
      <c r="H39" s="21" t="s">
        <v>2941</v>
      </c>
      <c r="I39" s="21" t="s">
        <v>2942</v>
      </c>
      <c r="J39" s="21" t="s">
        <v>2943</v>
      </c>
      <c r="K39" s="21" t="s">
        <v>19</v>
      </c>
      <c r="L39" s="21" t="s">
        <v>19</v>
      </c>
      <c r="M39" s="86"/>
      <c r="N39" s="86"/>
      <c r="O39" s="21"/>
      <c r="R39">
        <f>SUM(R37:R38)</f>
        <v>24</v>
      </c>
    </row>
    <row r="40" spans="1:18" x14ac:dyDescent="0.4">
      <c r="A40" s="21">
        <v>38</v>
      </c>
      <c r="B40" s="21" t="s">
        <v>379</v>
      </c>
      <c r="C40" s="21" t="s">
        <v>2920</v>
      </c>
      <c r="D40" s="22" t="s">
        <v>2953</v>
      </c>
      <c r="E40" s="22"/>
      <c r="F40" s="21" t="s">
        <v>381</v>
      </c>
      <c r="G40" s="21" t="s">
        <v>382</v>
      </c>
      <c r="H40" s="21" t="s">
        <v>2921</v>
      </c>
      <c r="I40" s="21" t="s">
        <v>19</v>
      </c>
      <c r="J40" s="21" t="s">
        <v>19</v>
      </c>
      <c r="K40" s="21" t="s">
        <v>19</v>
      </c>
      <c r="L40" s="21" t="s">
        <v>19</v>
      </c>
      <c r="M40" s="86"/>
      <c r="N40" s="86"/>
      <c r="O40" s="69" t="s">
        <v>3094</v>
      </c>
    </row>
    <row r="41" spans="1:18" s="6" customFormat="1" x14ac:dyDescent="0.4">
      <c r="A41" s="21">
        <v>39</v>
      </c>
      <c r="B41" s="21" t="s">
        <v>646</v>
      </c>
      <c r="C41" s="21" t="s">
        <v>2930</v>
      </c>
      <c r="D41" s="22" t="s">
        <v>2953</v>
      </c>
      <c r="E41" s="21"/>
      <c r="F41" s="21" t="s">
        <v>565</v>
      </c>
      <c r="G41" s="21" t="s">
        <v>566</v>
      </c>
      <c r="H41" s="21" t="s">
        <v>2931</v>
      </c>
      <c r="I41" s="21" t="s">
        <v>2932</v>
      </c>
      <c r="J41" s="21" t="s">
        <v>2933</v>
      </c>
      <c r="K41" s="21" t="s">
        <v>19</v>
      </c>
      <c r="L41" s="21" t="s">
        <v>19</v>
      </c>
      <c r="M41" s="79"/>
      <c r="N41" s="79"/>
      <c r="O41" s="69" t="s">
        <v>3087</v>
      </c>
    </row>
    <row r="42" spans="1:18" s="6" customFormat="1" x14ac:dyDescent="0.4">
      <c r="A42" s="21">
        <v>40</v>
      </c>
      <c r="B42" s="21" t="s">
        <v>338</v>
      </c>
      <c r="C42" s="21" t="s">
        <v>2934</v>
      </c>
      <c r="D42" s="22" t="s">
        <v>2953</v>
      </c>
      <c r="E42" s="21"/>
      <c r="F42" s="21" t="s">
        <v>2379</v>
      </c>
      <c r="G42" s="21" t="s">
        <v>2935</v>
      </c>
      <c r="H42" s="21" t="s">
        <v>2936</v>
      </c>
      <c r="I42" s="21" t="s">
        <v>2937</v>
      </c>
      <c r="J42" s="21" t="s">
        <v>2938</v>
      </c>
      <c r="K42" s="21" t="s">
        <v>19</v>
      </c>
      <c r="L42" s="21" t="s">
        <v>19</v>
      </c>
      <c r="M42" s="79"/>
      <c r="N42" s="79"/>
      <c r="O42" s="69" t="s">
        <v>3094</v>
      </c>
    </row>
    <row r="43" spans="1:18" s="6" customFormat="1" x14ac:dyDescent="0.4">
      <c r="A43" s="21">
        <v>41</v>
      </c>
      <c r="B43" s="21" t="s">
        <v>2944</v>
      </c>
      <c r="C43" s="21" t="s">
        <v>2945</v>
      </c>
      <c r="D43" s="22" t="s">
        <v>2953</v>
      </c>
      <c r="E43" s="21"/>
      <c r="F43" s="21" t="s">
        <v>438</v>
      </c>
      <c r="G43" s="21" t="s">
        <v>1429</v>
      </c>
      <c r="H43" s="21" t="s">
        <v>2946</v>
      </c>
      <c r="I43" s="21" t="s">
        <v>2947</v>
      </c>
      <c r="J43" s="21" t="s">
        <v>2948</v>
      </c>
      <c r="K43" s="21" t="s">
        <v>19</v>
      </c>
      <c r="L43" s="21" t="s">
        <v>19</v>
      </c>
      <c r="M43" s="79"/>
      <c r="N43" s="79"/>
      <c r="O43" s="69" t="s">
        <v>3087</v>
      </c>
    </row>
  </sheetData>
  <sortState ref="A3:L43">
    <sortCondition ref="E3:E43" customList="一等奖,二等奖,三等奖,优胜奖"/>
  </sortState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743C-E2A1-473D-8C4F-2DD1EDBC1DF7}">
  <dimension ref="A2:Q10"/>
  <sheetViews>
    <sheetView topLeftCell="B1" workbookViewId="0">
      <selection activeCell="C17" sqref="C17"/>
    </sheetView>
  </sheetViews>
  <sheetFormatPr defaultRowHeight="13.9" x14ac:dyDescent="0.4"/>
  <cols>
    <col min="1" max="1" width="7.3984375" customWidth="1"/>
    <col min="2" max="2" width="25.59765625" customWidth="1"/>
    <col min="3" max="3" width="14.86328125" customWidth="1"/>
    <col min="4" max="4" width="13.3984375" customWidth="1"/>
    <col min="5" max="5" width="11.73046875" customWidth="1"/>
    <col min="6" max="6" width="11.46484375" customWidth="1"/>
    <col min="7" max="7" width="12.3984375" customWidth="1"/>
    <col min="13" max="13" width="14.59765625" style="74" customWidth="1"/>
    <col min="14" max="14" width="10.86328125" style="74" customWidth="1"/>
  </cols>
  <sheetData>
    <row r="2" spans="1:17" x14ac:dyDescent="0.4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0" t="s">
        <v>3139</v>
      </c>
      <c r="N2" s="10" t="s">
        <v>3140</v>
      </c>
      <c r="O2" s="19" t="s">
        <v>3000</v>
      </c>
    </row>
    <row r="3" spans="1:17" ht="15.75" x14ac:dyDescent="0.4">
      <c r="A3">
        <v>1</v>
      </c>
      <c r="B3" s="3" t="s">
        <v>75</v>
      </c>
      <c r="C3" s="3" t="s">
        <v>76</v>
      </c>
      <c r="D3" s="3" t="s">
        <v>3131</v>
      </c>
      <c r="E3" s="8" t="s">
        <v>2991</v>
      </c>
      <c r="F3" s="3" t="s">
        <v>77</v>
      </c>
      <c r="G3" s="3" t="s">
        <v>78</v>
      </c>
      <c r="H3" s="3" t="s">
        <v>79</v>
      </c>
      <c r="I3" s="3" t="s">
        <v>80</v>
      </c>
      <c r="J3" s="3" t="s">
        <v>81</v>
      </c>
      <c r="K3" s="20" t="s">
        <v>19</v>
      </c>
      <c r="L3" s="20" t="s">
        <v>19</v>
      </c>
      <c r="M3" s="77">
        <v>21.768000000000001</v>
      </c>
      <c r="N3" s="77">
        <v>22.654</v>
      </c>
      <c r="O3" s="20" t="s">
        <v>3073</v>
      </c>
    </row>
    <row r="4" spans="1:17" ht="15.75" x14ac:dyDescent="0.4">
      <c r="A4" s="74">
        <v>2</v>
      </c>
      <c r="B4" s="4" t="s">
        <v>392</v>
      </c>
      <c r="C4" s="4" t="s">
        <v>3132</v>
      </c>
      <c r="D4" s="3" t="s">
        <v>3131</v>
      </c>
      <c r="E4" s="8" t="s">
        <v>2991</v>
      </c>
      <c r="F4" s="3" t="s">
        <v>393</v>
      </c>
      <c r="G4" s="3" t="s">
        <v>394</v>
      </c>
      <c r="H4" s="3" t="s">
        <v>395</v>
      </c>
      <c r="I4" s="3" t="s">
        <v>396</v>
      </c>
      <c r="J4" s="3" t="s">
        <v>397</v>
      </c>
      <c r="K4" s="20" t="s">
        <v>19</v>
      </c>
      <c r="L4" s="20" t="s">
        <v>19</v>
      </c>
      <c r="M4" s="77">
        <v>69.322000000000003</v>
      </c>
      <c r="N4" s="86"/>
      <c r="O4" s="20" t="s">
        <v>3073</v>
      </c>
    </row>
    <row r="5" spans="1:17" ht="15.75" x14ac:dyDescent="0.4">
      <c r="A5" s="74">
        <v>3</v>
      </c>
      <c r="B5" s="3" t="s">
        <v>412</v>
      </c>
      <c r="C5" s="3" t="s">
        <v>3133</v>
      </c>
      <c r="D5" s="3" t="s">
        <v>3131</v>
      </c>
      <c r="E5" s="3" t="s">
        <v>2992</v>
      </c>
      <c r="F5" s="3" t="s">
        <v>413</v>
      </c>
      <c r="G5" s="3" t="s">
        <v>414</v>
      </c>
      <c r="H5" s="3" t="s">
        <v>415</v>
      </c>
      <c r="I5" s="3" t="s">
        <v>416</v>
      </c>
      <c r="J5" s="3" t="s">
        <v>417</v>
      </c>
      <c r="K5" s="20" t="s">
        <v>19</v>
      </c>
      <c r="L5" s="20" t="s">
        <v>19</v>
      </c>
      <c r="M5" s="77">
        <v>80.128</v>
      </c>
      <c r="N5" s="86"/>
      <c r="O5" s="20" t="s">
        <v>3073</v>
      </c>
    </row>
    <row r="6" spans="1:17" ht="15.75" x14ac:dyDescent="0.4">
      <c r="A6" s="74">
        <v>4</v>
      </c>
      <c r="B6" s="3" t="s">
        <v>424</v>
      </c>
      <c r="C6" s="3" t="s">
        <v>3134</v>
      </c>
      <c r="D6" s="3" t="s">
        <v>3131</v>
      </c>
      <c r="E6" s="3" t="s">
        <v>2956</v>
      </c>
      <c r="F6" s="3" t="s">
        <v>457</v>
      </c>
      <c r="G6" s="3" t="s">
        <v>458</v>
      </c>
      <c r="H6" s="3" t="s">
        <v>459</v>
      </c>
      <c r="I6" s="43" t="s">
        <v>3166</v>
      </c>
      <c r="J6" s="43" t="s">
        <v>3167</v>
      </c>
      <c r="K6" s="20" t="s">
        <v>19</v>
      </c>
      <c r="L6" s="20" t="s">
        <v>19</v>
      </c>
      <c r="M6" s="77">
        <v>10</v>
      </c>
      <c r="N6" s="77"/>
      <c r="O6" s="20" t="s">
        <v>3073</v>
      </c>
      <c r="Q6" s="7" t="s">
        <v>3172</v>
      </c>
    </row>
    <row r="7" spans="1:17" ht="15.75" x14ac:dyDescent="0.4">
      <c r="A7" s="74">
        <v>5</v>
      </c>
      <c r="B7" s="4" t="s">
        <v>494</v>
      </c>
      <c r="C7" s="4" t="s">
        <v>3135</v>
      </c>
      <c r="D7" s="3" t="s">
        <v>3131</v>
      </c>
      <c r="E7" s="3" t="s">
        <v>2956</v>
      </c>
      <c r="F7" s="3" t="s">
        <v>495</v>
      </c>
      <c r="G7" s="3" t="s">
        <v>496</v>
      </c>
      <c r="H7" s="3" t="s">
        <v>497</v>
      </c>
      <c r="I7" s="3" t="s">
        <v>498</v>
      </c>
      <c r="J7" s="3" t="s">
        <v>499</v>
      </c>
      <c r="K7" s="20" t="s">
        <v>19</v>
      </c>
      <c r="L7" s="20" t="s">
        <v>19</v>
      </c>
      <c r="M7" s="77">
        <v>4</v>
      </c>
      <c r="N7" s="77"/>
      <c r="O7" s="20" t="s">
        <v>3073</v>
      </c>
    </row>
    <row r="8" spans="1:17" ht="15.75" x14ac:dyDescent="0.4">
      <c r="A8" s="74">
        <v>6</v>
      </c>
      <c r="B8" s="20" t="s">
        <v>596</v>
      </c>
      <c r="C8" s="20" t="s">
        <v>3136</v>
      </c>
      <c r="D8" s="3" t="s">
        <v>3131</v>
      </c>
      <c r="E8" s="20"/>
      <c r="F8" s="20" t="s">
        <v>597</v>
      </c>
      <c r="G8" s="20" t="s">
        <v>598</v>
      </c>
      <c r="H8" s="20" t="s">
        <v>599</v>
      </c>
      <c r="I8" s="20" t="s">
        <v>600</v>
      </c>
      <c r="J8" s="20" t="s">
        <v>601</v>
      </c>
      <c r="K8" s="20" t="s">
        <v>19</v>
      </c>
      <c r="L8" s="20" t="s">
        <v>19</v>
      </c>
      <c r="M8" s="77">
        <v>0</v>
      </c>
      <c r="N8" s="77"/>
      <c r="O8" s="20" t="s">
        <v>3086</v>
      </c>
    </row>
    <row r="9" spans="1:17" ht="15.75" x14ac:dyDescent="0.4">
      <c r="A9" s="74">
        <v>7</v>
      </c>
      <c r="B9" s="67" t="s">
        <v>630</v>
      </c>
      <c r="C9" s="67" t="s">
        <v>3137</v>
      </c>
      <c r="D9" s="3" t="s">
        <v>3131</v>
      </c>
      <c r="E9" s="67"/>
      <c r="F9" s="67" t="s">
        <v>631</v>
      </c>
      <c r="G9" s="67" t="s">
        <v>632</v>
      </c>
      <c r="H9" s="67" t="s">
        <v>633</v>
      </c>
      <c r="I9" s="67" t="s">
        <v>634</v>
      </c>
      <c r="J9" s="67" t="s">
        <v>635</v>
      </c>
      <c r="K9" s="67" t="s">
        <v>19</v>
      </c>
      <c r="L9" s="67" t="s">
        <v>19</v>
      </c>
      <c r="M9" s="107"/>
      <c r="N9" s="107"/>
      <c r="O9" s="67" t="s">
        <v>3092</v>
      </c>
    </row>
    <row r="10" spans="1:17" s="13" customFormat="1" ht="15.75" x14ac:dyDescent="0.4">
      <c r="A10" s="13">
        <v>8</v>
      </c>
      <c r="B10" s="38" t="s">
        <v>623</v>
      </c>
      <c r="C10" s="38" t="s">
        <v>3138</v>
      </c>
      <c r="D10" s="36" t="s">
        <v>3131</v>
      </c>
      <c r="E10" s="38"/>
      <c r="F10" s="38" t="s">
        <v>626</v>
      </c>
      <c r="G10" s="38" t="s">
        <v>625</v>
      </c>
      <c r="H10" s="38" t="s">
        <v>636</v>
      </c>
      <c r="I10" s="38" t="s">
        <v>637</v>
      </c>
      <c r="J10" s="38" t="s">
        <v>638</v>
      </c>
      <c r="K10" s="38" t="s">
        <v>19</v>
      </c>
      <c r="L10" s="38" t="s">
        <v>19</v>
      </c>
      <c r="M10" s="109"/>
      <c r="N10" s="109"/>
      <c r="O10" s="38" t="s">
        <v>3086</v>
      </c>
    </row>
  </sheetData>
  <phoneticPr fontId="5" type="noConversion"/>
  <dataValidations count="2">
    <dataValidation type="list" allowBlank="1" showInputMessage="1" showErrorMessage="1" sqref="E3:E4" xr:uid="{B0766F61-23D8-4E8B-8D54-D9E4283DB613}">
      <formula1>"一等奖,二等奖,三等奖"</formula1>
    </dataValidation>
    <dataValidation type="list" allowBlank="1" showInputMessage="1" showErrorMessage="1" sqref="D3:D10" xr:uid="{A8274B48-3F1A-4EA4-B96B-87EAB1DFDBEC}">
      <formula1>"负压电磁组,专科电磁组,摄像头组,电能接力组,独轮组,智能视觉组,完全模型组,极速越野组,单车越野组,声音信标组"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9E6B-F391-4AA7-8B1E-A5221458239F}">
  <dimension ref="A2:R41"/>
  <sheetViews>
    <sheetView topLeftCell="B25" workbookViewId="0">
      <selection activeCell="O11" sqref="O11"/>
    </sheetView>
  </sheetViews>
  <sheetFormatPr defaultColWidth="9" defaultRowHeight="13.9" x14ac:dyDescent="0.4"/>
  <cols>
    <col min="1" max="1" width="9" style="6"/>
    <col min="2" max="2" width="33.73046875" style="6" customWidth="1"/>
    <col min="3" max="3" width="24.1328125" style="6" customWidth="1"/>
    <col min="4" max="4" width="11.59765625" style="6" customWidth="1"/>
    <col min="5" max="5" width="10.265625" style="6" customWidth="1"/>
    <col min="6" max="12" width="9" style="6"/>
    <col min="13" max="15" width="13.1328125" style="6" customWidth="1"/>
    <col min="16" max="16384" width="9" style="6"/>
  </cols>
  <sheetData>
    <row r="2" spans="1:15" s="9" customFormat="1" ht="13.5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77" t="s">
        <v>3144</v>
      </c>
      <c r="N2" s="77" t="s">
        <v>3145</v>
      </c>
      <c r="O2" s="99" t="s">
        <v>2990</v>
      </c>
    </row>
    <row r="3" spans="1:15" x14ac:dyDescent="0.4">
      <c r="A3" s="21">
        <v>1</v>
      </c>
      <c r="B3" s="21" t="s">
        <v>514</v>
      </c>
      <c r="C3" s="21" t="s">
        <v>647</v>
      </c>
      <c r="D3" s="22" t="s">
        <v>2994</v>
      </c>
      <c r="E3" s="22" t="s">
        <v>2950</v>
      </c>
      <c r="F3" s="21" t="s">
        <v>516</v>
      </c>
      <c r="G3" s="21" t="s">
        <v>648</v>
      </c>
      <c r="H3" s="21" t="s">
        <v>649</v>
      </c>
      <c r="I3" s="21" t="s">
        <v>650</v>
      </c>
      <c r="J3" s="21" t="s">
        <v>651</v>
      </c>
      <c r="K3" s="21" t="s">
        <v>19</v>
      </c>
      <c r="L3" s="21" t="s">
        <v>19</v>
      </c>
      <c r="M3" s="79">
        <v>9.6620000000000008</v>
      </c>
      <c r="N3" s="79">
        <v>20.495999999999999</v>
      </c>
      <c r="O3" s="100"/>
    </row>
    <row r="4" spans="1:15" x14ac:dyDescent="0.4">
      <c r="A4" s="21">
        <v>2</v>
      </c>
      <c r="B4" s="21" t="s">
        <v>188</v>
      </c>
      <c r="C4" s="21" t="s">
        <v>652</v>
      </c>
      <c r="D4" s="22" t="s">
        <v>2994</v>
      </c>
      <c r="E4" s="22" t="s">
        <v>2950</v>
      </c>
      <c r="F4" s="21" t="s">
        <v>653</v>
      </c>
      <c r="G4" s="21" t="s">
        <v>654</v>
      </c>
      <c r="H4" s="21" t="s">
        <v>655</v>
      </c>
      <c r="I4" s="21" t="s">
        <v>656</v>
      </c>
      <c r="J4" s="21" t="s">
        <v>657</v>
      </c>
      <c r="K4" s="21" t="s">
        <v>19</v>
      </c>
      <c r="L4" s="21" t="s">
        <v>19</v>
      </c>
      <c r="M4" s="79">
        <v>9.9019999999999992</v>
      </c>
      <c r="N4" s="79">
        <v>20.501999999999999</v>
      </c>
      <c r="O4" s="100"/>
    </row>
    <row r="5" spans="1:15" x14ac:dyDescent="0.4">
      <c r="A5" s="21">
        <v>3</v>
      </c>
      <c r="B5" s="21" t="s">
        <v>47</v>
      </c>
      <c r="C5" s="21" t="s">
        <v>658</v>
      </c>
      <c r="D5" s="22" t="s">
        <v>2994</v>
      </c>
      <c r="E5" s="22" t="s">
        <v>2950</v>
      </c>
      <c r="F5" s="21" t="s">
        <v>49</v>
      </c>
      <c r="G5" s="7" t="s">
        <v>2238</v>
      </c>
      <c r="H5" s="21" t="s">
        <v>660</v>
      </c>
      <c r="I5" s="21" t="s">
        <v>661</v>
      </c>
      <c r="J5" s="21" t="s">
        <v>662</v>
      </c>
      <c r="K5" s="21" t="s">
        <v>19</v>
      </c>
      <c r="L5" s="21" t="s">
        <v>19</v>
      </c>
      <c r="M5" s="79">
        <v>10.215999999999999</v>
      </c>
      <c r="N5" s="79">
        <v>21.632000000000001</v>
      </c>
      <c r="O5" s="47" t="s">
        <v>3107</v>
      </c>
    </row>
    <row r="6" spans="1:15" x14ac:dyDescent="0.4">
      <c r="A6" s="21">
        <v>4</v>
      </c>
      <c r="B6" s="21" t="s">
        <v>412</v>
      </c>
      <c r="C6" s="21" t="s">
        <v>663</v>
      </c>
      <c r="D6" s="22" t="s">
        <v>2994</v>
      </c>
      <c r="E6" s="22" t="s">
        <v>2950</v>
      </c>
      <c r="F6" s="21" t="s">
        <v>664</v>
      </c>
      <c r="G6" s="21" t="s">
        <v>665</v>
      </c>
      <c r="H6" s="21" t="s">
        <v>666</v>
      </c>
      <c r="I6" s="21" t="s">
        <v>667</v>
      </c>
      <c r="J6" s="21" t="s">
        <v>668</v>
      </c>
      <c r="K6" s="21" t="s">
        <v>19</v>
      </c>
      <c r="L6" s="21" t="s">
        <v>19</v>
      </c>
      <c r="M6" s="79">
        <v>14.654</v>
      </c>
      <c r="N6" s="79">
        <v>30.03</v>
      </c>
      <c r="O6" s="100"/>
    </row>
    <row r="7" spans="1:15" x14ac:dyDescent="0.4">
      <c r="A7" s="21">
        <v>5</v>
      </c>
      <c r="B7" s="21" t="s">
        <v>116</v>
      </c>
      <c r="C7" s="21" t="s">
        <v>669</v>
      </c>
      <c r="D7" s="22" t="s">
        <v>2994</v>
      </c>
      <c r="E7" s="22" t="s">
        <v>2950</v>
      </c>
      <c r="F7" s="21" t="s">
        <v>118</v>
      </c>
      <c r="G7" s="21" t="s">
        <v>670</v>
      </c>
      <c r="H7" s="21" t="s">
        <v>671</v>
      </c>
      <c r="I7" s="21" t="s">
        <v>672</v>
      </c>
      <c r="J7" s="21" t="s">
        <v>673</v>
      </c>
      <c r="K7" s="21" t="s">
        <v>19</v>
      </c>
      <c r="L7" s="21" t="s">
        <v>19</v>
      </c>
      <c r="M7" s="79">
        <v>10.183999999999999</v>
      </c>
      <c r="N7" s="79">
        <v>51.415999999999997</v>
      </c>
      <c r="O7" s="100"/>
    </row>
    <row r="8" spans="1:15" x14ac:dyDescent="0.4">
      <c r="A8" s="21">
        <v>6</v>
      </c>
      <c r="B8" s="21" t="s">
        <v>299</v>
      </c>
      <c r="C8" s="21" t="s">
        <v>674</v>
      </c>
      <c r="D8" s="22" t="s">
        <v>2994</v>
      </c>
      <c r="E8" s="22" t="s">
        <v>2950</v>
      </c>
      <c r="F8" s="21" t="s">
        <v>675</v>
      </c>
      <c r="G8" s="21" t="s">
        <v>19</v>
      </c>
      <c r="H8" s="21" t="s">
        <v>676</v>
      </c>
      <c r="I8" s="21" t="s">
        <v>677</v>
      </c>
      <c r="J8" s="21" t="s">
        <v>678</v>
      </c>
      <c r="K8" s="21" t="s">
        <v>19</v>
      </c>
      <c r="L8" s="21" t="s">
        <v>19</v>
      </c>
      <c r="M8" s="79">
        <v>12.294</v>
      </c>
      <c r="N8" s="79">
        <v>54.636000000000003</v>
      </c>
      <c r="O8" s="100"/>
    </row>
    <row r="9" spans="1:15" x14ac:dyDescent="0.4">
      <c r="A9" s="21">
        <v>7</v>
      </c>
      <c r="B9" s="21" t="s">
        <v>122</v>
      </c>
      <c r="C9" s="21" t="s">
        <v>679</v>
      </c>
      <c r="D9" s="22" t="s">
        <v>2994</v>
      </c>
      <c r="E9" s="22" t="s">
        <v>2950</v>
      </c>
      <c r="F9" s="21" t="s">
        <v>680</v>
      </c>
      <c r="G9" s="21" t="s">
        <v>681</v>
      </c>
      <c r="H9" s="21" t="s">
        <v>682</v>
      </c>
      <c r="I9" s="21" t="s">
        <v>683</v>
      </c>
      <c r="J9" s="21" t="s">
        <v>684</v>
      </c>
      <c r="K9" s="21" t="s">
        <v>19</v>
      </c>
      <c r="L9" s="21" t="s">
        <v>19</v>
      </c>
      <c r="M9" s="79">
        <v>18.344000000000001</v>
      </c>
      <c r="N9" s="79">
        <v>99.64</v>
      </c>
      <c r="O9" s="100"/>
    </row>
    <row r="10" spans="1:15" x14ac:dyDescent="0.4">
      <c r="A10" s="21">
        <v>8</v>
      </c>
      <c r="B10" s="21" t="s">
        <v>405</v>
      </c>
      <c r="C10" s="21" t="s">
        <v>685</v>
      </c>
      <c r="D10" s="22" t="s">
        <v>2994</v>
      </c>
      <c r="E10" s="22" t="s">
        <v>2950</v>
      </c>
      <c r="F10" s="21" t="s">
        <v>407</v>
      </c>
      <c r="G10" s="21" t="s">
        <v>408</v>
      </c>
      <c r="H10" s="21" t="s">
        <v>686</v>
      </c>
      <c r="I10" s="21" t="s">
        <v>687</v>
      </c>
      <c r="J10" s="21" t="s">
        <v>688</v>
      </c>
      <c r="K10" s="21" t="s">
        <v>19</v>
      </c>
      <c r="L10" s="21" t="s">
        <v>19</v>
      </c>
      <c r="M10" s="79">
        <v>13.242000000000001</v>
      </c>
      <c r="N10" s="79" t="s">
        <v>3142</v>
      </c>
      <c r="O10" s="100"/>
    </row>
    <row r="11" spans="1:15" x14ac:dyDescent="0.4">
      <c r="A11" s="21">
        <v>9</v>
      </c>
      <c r="B11" s="40" t="s">
        <v>3019</v>
      </c>
      <c r="C11" s="21" t="s">
        <v>689</v>
      </c>
      <c r="D11" s="22" t="s">
        <v>2994</v>
      </c>
      <c r="E11" s="22" t="s">
        <v>2951</v>
      </c>
      <c r="F11" s="21" t="s">
        <v>690</v>
      </c>
      <c r="G11" s="21" t="s">
        <v>585</v>
      </c>
      <c r="H11" s="21" t="s">
        <v>691</v>
      </c>
      <c r="I11" s="21" t="s">
        <v>692</v>
      </c>
      <c r="J11" s="21" t="s">
        <v>693</v>
      </c>
      <c r="K11" s="21" t="s">
        <v>19</v>
      </c>
      <c r="L11" s="21" t="s">
        <v>19</v>
      </c>
      <c r="M11" s="79">
        <v>21.611999999999998</v>
      </c>
      <c r="N11" s="79" t="s">
        <v>3142</v>
      </c>
      <c r="O11" s="47" t="s">
        <v>3020</v>
      </c>
    </row>
    <row r="12" spans="1:15" x14ac:dyDescent="0.4">
      <c r="A12" s="21">
        <v>10</v>
      </c>
      <c r="B12" s="21" t="s">
        <v>385</v>
      </c>
      <c r="C12" s="21" t="s">
        <v>694</v>
      </c>
      <c r="D12" s="22" t="s">
        <v>2994</v>
      </c>
      <c r="E12" s="22" t="s">
        <v>2951</v>
      </c>
      <c r="F12" s="21" t="s">
        <v>695</v>
      </c>
      <c r="G12" s="21" t="s">
        <v>696</v>
      </c>
      <c r="H12" s="21" t="s">
        <v>697</v>
      </c>
      <c r="I12" s="21" t="s">
        <v>698</v>
      </c>
      <c r="J12" s="21" t="s">
        <v>296</v>
      </c>
      <c r="K12" s="21" t="s">
        <v>19</v>
      </c>
      <c r="L12" s="21" t="s">
        <v>19</v>
      </c>
      <c r="M12" s="79">
        <v>34.561999999999998</v>
      </c>
      <c r="N12" s="79" t="s">
        <v>3142</v>
      </c>
      <c r="O12" s="100"/>
    </row>
    <row r="13" spans="1:15" x14ac:dyDescent="0.4">
      <c r="A13" s="21">
        <v>11</v>
      </c>
      <c r="B13" s="21" t="s">
        <v>202</v>
      </c>
      <c r="C13" s="21" t="s">
        <v>699</v>
      </c>
      <c r="D13" s="22" t="s">
        <v>2994</v>
      </c>
      <c r="E13" s="22" t="s">
        <v>2951</v>
      </c>
      <c r="F13" s="40" t="s">
        <v>1340</v>
      </c>
      <c r="G13" s="40" t="s">
        <v>3106</v>
      </c>
      <c r="H13" s="21" t="s">
        <v>700</v>
      </c>
      <c r="I13" s="21" t="s">
        <v>701</v>
      </c>
      <c r="J13" s="21" t="s">
        <v>702</v>
      </c>
      <c r="K13" s="21" t="s">
        <v>19</v>
      </c>
      <c r="L13" s="21" t="s">
        <v>19</v>
      </c>
      <c r="M13" s="79">
        <v>42.444000000000003</v>
      </c>
      <c r="N13" s="79"/>
      <c r="O13" s="47" t="s">
        <v>3108</v>
      </c>
    </row>
    <row r="14" spans="1:15" x14ac:dyDescent="0.4">
      <c r="A14" s="21">
        <v>12</v>
      </c>
      <c r="B14" s="21" t="s">
        <v>89</v>
      </c>
      <c r="C14" s="21" t="s">
        <v>703</v>
      </c>
      <c r="D14" s="22" t="s">
        <v>2994</v>
      </c>
      <c r="E14" s="22" t="s">
        <v>2951</v>
      </c>
      <c r="F14" s="21" t="s">
        <v>704</v>
      </c>
      <c r="G14" s="21" t="s">
        <v>705</v>
      </c>
      <c r="H14" s="21" t="s">
        <v>706</v>
      </c>
      <c r="I14" s="21" t="s">
        <v>707</v>
      </c>
      <c r="J14" s="21" t="s">
        <v>708</v>
      </c>
      <c r="K14" s="21" t="s">
        <v>19</v>
      </c>
      <c r="L14" s="21" t="s">
        <v>19</v>
      </c>
      <c r="M14" s="79">
        <v>42.887999999999998</v>
      </c>
      <c r="N14" s="79"/>
      <c r="O14" s="100"/>
    </row>
    <row r="15" spans="1:15" x14ac:dyDescent="0.4">
      <c r="A15" s="21">
        <v>13</v>
      </c>
      <c r="B15" s="21" t="s">
        <v>148</v>
      </c>
      <c r="C15" s="21" t="s">
        <v>709</v>
      </c>
      <c r="D15" s="22" t="s">
        <v>2994</v>
      </c>
      <c r="E15" s="22" t="s">
        <v>2951</v>
      </c>
      <c r="F15" s="21" t="s">
        <v>710</v>
      </c>
      <c r="G15" s="21" t="s">
        <v>711</v>
      </c>
      <c r="H15" s="21" t="s">
        <v>712</v>
      </c>
      <c r="I15" s="21" t="s">
        <v>713</v>
      </c>
      <c r="J15" s="21" t="s">
        <v>714</v>
      </c>
      <c r="K15" s="21" t="s">
        <v>19</v>
      </c>
      <c r="L15" s="21" t="s">
        <v>19</v>
      </c>
      <c r="M15" s="79">
        <v>43.256</v>
      </c>
      <c r="N15" s="79"/>
      <c r="O15" s="100"/>
    </row>
    <row r="16" spans="1:15" x14ac:dyDescent="0.4">
      <c r="A16" s="21">
        <v>14</v>
      </c>
      <c r="B16" s="21" t="s">
        <v>274</v>
      </c>
      <c r="C16" s="21" t="s">
        <v>715</v>
      </c>
      <c r="D16" s="22" t="s">
        <v>2994</v>
      </c>
      <c r="E16" s="22" t="s">
        <v>2951</v>
      </c>
      <c r="F16" s="21" t="s">
        <v>276</v>
      </c>
      <c r="G16" s="21" t="s">
        <v>277</v>
      </c>
      <c r="H16" s="21" t="s">
        <v>716</v>
      </c>
      <c r="I16" s="21" t="s">
        <v>717</v>
      </c>
      <c r="J16" s="21" t="s">
        <v>718</v>
      </c>
      <c r="K16" s="21" t="s">
        <v>19</v>
      </c>
      <c r="L16" s="21" t="s">
        <v>19</v>
      </c>
      <c r="M16" s="79">
        <v>45.36</v>
      </c>
      <c r="N16" s="79"/>
      <c r="O16" s="100"/>
    </row>
    <row r="17" spans="1:18" x14ac:dyDescent="0.4">
      <c r="A17" s="21">
        <v>15</v>
      </c>
      <c r="B17" s="21" t="s">
        <v>54</v>
      </c>
      <c r="C17" s="21" t="s">
        <v>719</v>
      </c>
      <c r="D17" s="22" t="s">
        <v>2994</v>
      </c>
      <c r="E17" s="22" t="s">
        <v>2951</v>
      </c>
      <c r="F17" s="21" t="s">
        <v>720</v>
      </c>
      <c r="G17" s="21" t="s">
        <v>721</v>
      </c>
      <c r="H17" s="21" t="s">
        <v>722</v>
      </c>
      <c r="I17" s="21" t="s">
        <v>723</v>
      </c>
      <c r="J17" s="21" t="s">
        <v>724</v>
      </c>
      <c r="K17" s="21" t="s">
        <v>19</v>
      </c>
      <c r="L17" s="21" t="s">
        <v>19</v>
      </c>
      <c r="M17" s="79">
        <v>48.302</v>
      </c>
      <c r="N17" s="79"/>
      <c r="O17" s="100"/>
    </row>
    <row r="18" spans="1:18" x14ac:dyDescent="0.4">
      <c r="A18" s="21">
        <v>16</v>
      </c>
      <c r="B18" s="21" t="s">
        <v>379</v>
      </c>
      <c r="C18" s="21" t="s">
        <v>725</v>
      </c>
      <c r="D18" s="22" t="s">
        <v>2994</v>
      </c>
      <c r="E18" s="22" t="s">
        <v>2951</v>
      </c>
      <c r="F18" s="21" t="s">
        <v>381</v>
      </c>
      <c r="G18" s="21" t="s">
        <v>382</v>
      </c>
      <c r="H18" s="21" t="s">
        <v>726</v>
      </c>
      <c r="I18" s="21" t="s">
        <v>19</v>
      </c>
      <c r="J18" s="21" t="s">
        <v>19</v>
      </c>
      <c r="K18" s="21" t="s">
        <v>19</v>
      </c>
      <c r="L18" s="21" t="s">
        <v>19</v>
      </c>
      <c r="M18" s="79">
        <v>48.61</v>
      </c>
      <c r="N18" s="79"/>
      <c r="O18" s="100"/>
      <c r="P18" s="47" t="s">
        <v>3101</v>
      </c>
      <c r="Q18" s="6">
        <v>38</v>
      </c>
    </row>
    <row r="19" spans="1:18" x14ac:dyDescent="0.4">
      <c r="A19" s="21">
        <v>17</v>
      </c>
      <c r="B19" s="21" t="s">
        <v>236</v>
      </c>
      <c r="C19" s="21" t="s">
        <v>727</v>
      </c>
      <c r="D19" s="22" t="s">
        <v>2994</v>
      </c>
      <c r="E19" s="22" t="s">
        <v>2951</v>
      </c>
      <c r="F19" s="21" t="s">
        <v>728</v>
      </c>
      <c r="G19" s="21" t="s">
        <v>729</v>
      </c>
      <c r="H19" s="21" t="s">
        <v>730</v>
      </c>
      <c r="I19" s="21" t="s">
        <v>731</v>
      </c>
      <c r="J19" s="21" t="s">
        <v>732</v>
      </c>
      <c r="K19" s="21" t="s">
        <v>19</v>
      </c>
      <c r="L19" s="21" t="s">
        <v>19</v>
      </c>
      <c r="M19" s="79">
        <v>49.14</v>
      </c>
      <c r="N19" s="79"/>
      <c r="O19" s="100"/>
      <c r="P19" s="47" t="s">
        <v>3096</v>
      </c>
      <c r="Q19" s="6">
        <f>38*0.2</f>
        <v>7.6000000000000005</v>
      </c>
      <c r="R19" s="6">
        <v>8</v>
      </c>
    </row>
    <row r="20" spans="1:18" x14ac:dyDescent="0.4">
      <c r="A20" s="21">
        <v>18</v>
      </c>
      <c r="B20" s="21" t="s">
        <v>733</v>
      </c>
      <c r="C20" s="21" t="s">
        <v>734</v>
      </c>
      <c r="D20" s="22" t="s">
        <v>2994</v>
      </c>
      <c r="E20" s="22" t="s">
        <v>2951</v>
      </c>
      <c r="F20" s="21" t="s">
        <v>735</v>
      </c>
      <c r="G20" s="21" t="s">
        <v>736</v>
      </c>
      <c r="H20" s="21" t="s">
        <v>737</v>
      </c>
      <c r="I20" s="21" t="s">
        <v>738</v>
      </c>
      <c r="J20" s="21" t="s">
        <v>19</v>
      </c>
      <c r="K20" s="21" t="s">
        <v>19</v>
      </c>
      <c r="L20" s="21" t="s">
        <v>19</v>
      </c>
      <c r="M20" s="79">
        <v>50.764000000000003</v>
      </c>
      <c r="N20" s="79"/>
      <c r="O20" s="100"/>
      <c r="P20" s="47" t="s">
        <v>3097</v>
      </c>
      <c r="Q20" s="6">
        <f>38*0.35</f>
        <v>13.299999999999999</v>
      </c>
      <c r="R20" s="6">
        <v>14</v>
      </c>
    </row>
    <row r="21" spans="1:18" x14ac:dyDescent="0.4">
      <c r="A21" s="21">
        <v>19</v>
      </c>
      <c r="B21" s="21" t="s">
        <v>304</v>
      </c>
      <c r="C21" s="21" t="s">
        <v>739</v>
      </c>
      <c r="D21" s="22" t="s">
        <v>2994</v>
      </c>
      <c r="E21" s="22" t="s">
        <v>2951</v>
      </c>
      <c r="F21" s="21" t="s">
        <v>740</v>
      </c>
      <c r="G21" s="21" t="s">
        <v>741</v>
      </c>
      <c r="H21" s="21" t="s">
        <v>742</v>
      </c>
      <c r="I21" s="21" t="s">
        <v>743</v>
      </c>
      <c r="J21" s="21" t="s">
        <v>744</v>
      </c>
      <c r="K21" s="21" t="s">
        <v>19</v>
      </c>
      <c r="L21" s="21" t="s">
        <v>19</v>
      </c>
      <c r="M21" s="79">
        <v>51.52</v>
      </c>
      <c r="N21" s="79"/>
      <c r="O21" s="100"/>
    </row>
    <row r="22" spans="1:18" x14ac:dyDescent="0.4">
      <c r="A22" s="21">
        <v>20</v>
      </c>
      <c r="B22" s="21" t="s">
        <v>161</v>
      </c>
      <c r="C22" s="21" t="s">
        <v>745</v>
      </c>
      <c r="D22" s="22" t="s">
        <v>2994</v>
      </c>
      <c r="E22" s="22" t="s">
        <v>2951</v>
      </c>
      <c r="F22" s="21" t="s">
        <v>482</v>
      </c>
      <c r="G22" s="21" t="s">
        <v>483</v>
      </c>
      <c r="H22" s="21" t="s">
        <v>746</v>
      </c>
      <c r="I22" s="21" t="s">
        <v>747</v>
      </c>
      <c r="J22" s="21" t="s">
        <v>748</v>
      </c>
      <c r="K22" s="21" t="s">
        <v>19</v>
      </c>
      <c r="L22" s="21" t="s">
        <v>19</v>
      </c>
      <c r="M22" s="79">
        <v>58.832000000000001</v>
      </c>
      <c r="N22" s="79"/>
      <c r="O22" s="100"/>
    </row>
    <row r="23" spans="1:18" x14ac:dyDescent="0.4">
      <c r="A23" s="21">
        <v>21</v>
      </c>
      <c r="B23" s="21" t="s">
        <v>507</v>
      </c>
      <c r="C23" s="21" t="s">
        <v>749</v>
      </c>
      <c r="D23" s="22" t="s">
        <v>2994</v>
      </c>
      <c r="E23" s="22" t="s">
        <v>2951</v>
      </c>
      <c r="F23" s="21" t="s">
        <v>509</v>
      </c>
      <c r="G23" s="21" t="s">
        <v>19</v>
      </c>
      <c r="H23" s="21" t="s">
        <v>750</v>
      </c>
      <c r="I23" s="21" t="s">
        <v>751</v>
      </c>
      <c r="J23" s="21" t="s">
        <v>752</v>
      </c>
      <c r="K23" s="21" t="s">
        <v>19</v>
      </c>
      <c r="L23" s="21" t="s">
        <v>19</v>
      </c>
      <c r="M23" s="79">
        <v>65.212000000000003</v>
      </c>
      <c r="N23" s="79"/>
      <c r="O23" s="100"/>
    </row>
    <row r="24" spans="1:18" x14ac:dyDescent="0.4">
      <c r="A24" s="21">
        <v>22</v>
      </c>
      <c r="B24" s="21" t="s">
        <v>103</v>
      </c>
      <c r="C24" s="21" t="s">
        <v>772</v>
      </c>
      <c r="D24" s="22" t="s">
        <v>2994</v>
      </c>
      <c r="E24" s="69" t="s">
        <v>2952</v>
      </c>
      <c r="F24" s="21" t="s">
        <v>104</v>
      </c>
      <c r="G24" s="21" t="s">
        <v>105</v>
      </c>
      <c r="H24" s="21" t="s">
        <v>773</v>
      </c>
      <c r="I24" s="21" t="s">
        <v>774</v>
      </c>
      <c r="J24" s="21" t="s">
        <v>775</v>
      </c>
      <c r="K24" s="21" t="s">
        <v>19</v>
      </c>
      <c r="L24" s="21" t="s">
        <v>19</v>
      </c>
      <c r="M24" s="79"/>
      <c r="N24" s="79"/>
      <c r="O24" s="101"/>
    </row>
    <row r="25" spans="1:18" x14ac:dyDescent="0.4">
      <c r="A25" s="21">
        <v>23</v>
      </c>
      <c r="B25" s="21" t="s">
        <v>167</v>
      </c>
      <c r="C25" s="21" t="s">
        <v>788</v>
      </c>
      <c r="D25" s="22" t="s">
        <v>2994</v>
      </c>
      <c r="E25" s="22" t="s">
        <v>2952</v>
      </c>
      <c r="F25" s="40" t="s">
        <v>875</v>
      </c>
      <c r="G25" s="40" t="s">
        <v>876</v>
      </c>
      <c r="H25" s="21" t="s">
        <v>790</v>
      </c>
      <c r="I25" s="21" t="s">
        <v>791</v>
      </c>
      <c r="J25" s="21" t="s">
        <v>792</v>
      </c>
      <c r="K25" s="21" t="s">
        <v>19</v>
      </c>
      <c r="L25" s="21" t="s">
        <v>19</v>
      </c>
      <c r="M25" s="81"/>
      <c r="N25" s="81"/>
      <c r="O25" s="47" t="s">
        <v>3107</v>
      </c>
    </row>
    <row r="26" spans="1:18" x14ac:dyDescent="0.4">
      <c r="A26" s="21">
        <v>24</v>
      </c>
      <c r="B26" s="21" t="s">
        <v>639</v>
      </c>
      <c r="C26" s="21" t="s">
        <v>793</v>
      </c>
      <c r="D26" s="22" t="s">
        <v>2994</v>
      </c>
      <c r="E26" s="22" t="s">
        <v>2952</v>
      </c>
      <c r="F26" s="21" t="s">
        <v>641</v>
      </c>
      <c r="G26" s="21" t="s">
        <v>642</v>
      </c>
      <c r="H26" s="21" t="s">
        <v>794</v>
      </c>
      <c r="I26" s="21" t="s">
        <v>795</v>
      </c>
      <c r="J26" s="21" t="s">
        <v>796</v>
      </c>
      <c r="K26" s="21" t="s">
        <v>19</v>
      </c>
      <c r="L26" s="21" t="s">
        <v>19</v>
      </c>
      <c r="M26" s="79"/>
      <c r="N26" s="79"/>
      <c r="O26" s="101"/>
    </row>
    <row r="27" spans="1:18" x14ac:dyDescent="0.4">
      <c r="A27" s="21">
        <v>25</v>
      </c>
      <c r="B27" s="21" t="s">
        <v>209</v>
      </c>
      <c r="C27" s="21" t="s">
        <v>803</v>
      </c>
      <c r="D27" s="22" t="s">
        <v>2994</v>
      </c>
      <c r="E27" s="22" t="s">
        <v>2952</v>
      </c>
      <c r="F27" s="21" t="s">
        <v>211</v>
      </c>
      <c r="G27" s="21" t="s">
        <v>19</v>
      </c>
      <c r="H27" s="21" t="s">
        <v>804</v>
      </c>
      <c r="I27" s="21" t="s">
        <v>805</v>
      </c>
      <c r="J27" s="21" t="s">
        <v>806</v>
      </c>
      <c r="K27" s="21" t="s">
        <v>19</v>
      </c>
      <c r="L27" s="21" t="s">
        <v>19</v>
      </c>
      <c r="M27" s="79"/>
      <c r="N27" s="79"/>
      <c r="O27" s="101"/>
    </row>
    <row r="28" spans="1:18" x14ac:dyDescent="0.4">
      <c r="A28" s="21">
        <v>26</v>
      </c>
      <c r="B28" s="21" t="s">
        <v>141</v>
      </c>
      <c r="C28" s="21" t="s">
        <v>818</v>
      </c>
      <c r="D28" s="22" t="s">
        <v>2994</v>
      </c>
      <c r="E28" s="22" t="s">
        <v>2952</v>
      </c>
      <c r="F28" s="21" t="s">
        <v>819</v>
      </c>
      <c r="G28" s="21" t="s">
        <v>820</v>
      </c>
      <c r="H28" s="21" t="s">
        <v>821</v>
      </c>
      <c r="I28" s="21" t="s">
        <v>822</v>
      </c>
      <c r="J28" s="21" t="s">
        <v>823</v>
      </c>
      <c r="K28" s="21" t="s">
        <v>19</v>
      </c>
      <c r="L28" s="21" t="s">
        <v>19</v>
      </c>
      <c r="M28" s="79"/>
      <c r="N28" s="79"/>
      <c r="O28" s="101"/>
    </row>
    <row r="29" spans="1:18" x14ac:dyDescent="0.4">
      <c r="A29" s="21">
        <v>27</v>
      </c>
      <c r="B29" s="21" t="s">
        <v>155</v>
      </c>
      <c r="C29" s="21" t="s">
        <v>824</v>
      </c>
      <c r="D29" s="22" t="s">
        <v>2994</v>
      </c>
      <c r="E29" s="22" t="s">
        <v>2952</v>
      </c>
      <c r="F29" s="21" t="s">
        <v>156</v>
      </c>
      <c r="G29" s="21" t="s">
        <v>825</v>
      </c>
      <c r="H29" s="21" t="s">
        <v>826</v>
      </c>
      <c r="I29" s="21" t="s">
        <v>827</v>
      </c>
      <c r="J29" s="21" t="s">
        <v>828</v>
      </c>
      <c r="K29" s="21" t="s">
        <v>19</v>
      </c>
      <c r="L29" s="21" t="s">
        <v>19</v>
      </c>
      <c r="M29" s="79"/>
      <c r="N29" s="79"/>
      <c r="O29" s="101"/>
    </row>
    <row r="30" spans="1:18" x14ac:dyDescent="0.4">
      <c r="A30" s="21">
        <v>28</v>
      </c>
      <c r="B30" s="21" t="s">
        <v>829</v>
      </c>
      <c r="C30" s="21" t="s">
        <v>830</v>
      </c>
      <c r="D30" s="22" t="s">
        <v>2994</v>
      </c>
      <c r="E30" s="22" t="s">
        <v>2952</v>
      </c>
      <c r="F30" s="21" t="s">
        <v>831</v>
      </c>
      <c r="G30" s="21" t="s">
        <v>832</v>
      </c>
      <c r="H30" s="21" t="s">
        <v>833</v>
      </c>
      <c r="I30" s="21" t="s">
        <v>834</v>
      </c>
      <c r="J30" s="21" t="s">
        <v>835</v>
      </c>
      <c r="K30" s="21" t="s">
        <v>19</v>
      </c>
      <c r="L30" s="21" t="s">
        <v>19</v>
      </c>
      <c r="M30" s="79"/>
      <c r="N30" s="79"/>
      <c r="O30" s="101"/>
    </row>
    <row r="31" spans="1:18" x14ac:dyDescent="0.4">
      <c r="A31" s="21">
        <v>29</v>
      </c>
      <c r="B31" s="21" t="s">
        <v>82</v>
      </c>
      <c r="C31" s="21" t="s">
        <v>836</v>
      </c>
      <c r="D31" s="22" t="s">
        <v>2994</v>
      </c>
      <c r="E31" s="22" t="s">
        <v>2952</v>
      </c>
      <c r="F31" s="21" t="s">
        <v>837</v>
      </c>
      <c r="G31" s="21" t="s">
        <v>838</v>
      </c>
      <c r="H31" s="21" t="s">
        <v>839</v>
      </c>
      <c r="I31" s="21" t="s">
        <v>840</v>
      </c>
      <c r="J31" s="21" t="s">
        <v>841</v>
      </c>
      <c r="K31" s="21" t="s">
        <v>19</v>
      </c>
      <c r="L31" s="21" t="s">
        <v>19</v>
      </c>
      <c r="M31" s="79"/>
      <c r="N31" s="79"/>
      <c r="O31" s="101"/>
    </row>
    <row r="32" spans="1:18" x14ac:dyDescent="0.4">
      <c r="A32" s="21">
        <v>30</v>
      </c>
      <c r="B32" s="21" t="s">
        <v>473</v>
      </c>
      <c r="C32" s="21" t="s">
        <v>842</v>
      </c>
      <c r="D32" s="22" t="s">
        <v>2994</v>
      </c>
      <c r="E32" s="22" t="s">
        <v>2952</v>
      </c>
      <c r="F32" s="21" t="s">
        <v>843</v>
      </c>
      <c r="G32" s="21" t="s">
        <v>844</v>
      </c>
      <c r="H32" s="21" t="s">
        <v>845</v>
      </c>
      <c r="I32" s="21" t="s">
        <v>846</v>
      </c>
      <c r="J32" s="21" t="s">
        <v>19</v>
      </c>
      <c r="K32" s="21" t="s">
        <v>19</v>
      </c>
      <c r="L32" s="21" t="s">
        <v>19</v>
      </c>
      <c r="M32" s="79"/>
      <c r="N32" s="79"/>
      <c r="O32" s="101"/>
    </row>
    <row r="33" spans="1:15" x14ac:dyDescent="0.4">
      <c r="A33" s="21">
        <v>31</v>
      </c>
      <c r="B33" s="21" t="s">
        <v>96</v>
      </c>
      <c r="C33" s="21" t="s">
        <v>753</v>
      </c>
      <c r="D33" s="22" t="s">
        <v>2994</v>
      </c>
      <c r="E33" s="22" t="s">
        <v>2949</v>
      </c>
      <c r="F33" s="21" t="s">
        <v>99</v>
      </c>
      <c r="G33" s="21" t="s">
        <v>754</v>
      </c>
      <c r="H33" s="21" t="s">
        <v>755</v>
      </c>
      <c r="I33" s="21" t="s">
        <v>756</v>
      </c>
      <c r="J33" s="21" t="s">
        <v>757</v>
      </c>
      <c r="K33" s="21" t="s">
        <v>19</v>
      </c>
      <c r="L33" s="21" t="s">
        <v>19</v>
      </c>
      <c r="M33" s="79"/>
      <c r="N33" s="79"/>
      <c r="O33" s="101"/>
    </row>
    <row r="34" spans="1:15" x14ac:dyDescent="0.4">
      <c r="A34" s="21">
        <v>32</v>
      </c>
      <c r="B34" s="21" t="s">
        <v>33</v>
      </c>
      <c r="C34" s="21" t="s">
        <v>758</v>
      </c>
      <c r="D34" s="22" t="s">
        <v>2994</v>
      </c>
      <c r="E34" s="22" t="s">
        <v>2949</v>
      </c>
      <c r="F34" s="21" t="s">
        <v>35</v>
      </c>
      <c r="G34" s="21" t="s">
        <v>36</v>
      </c>
      <c r="H34" s="21" t="s">
        <v>759</v>
      </c>
      <c r="I34" s="21" t="s">
        <v>760</v>
      </c>
      <c r="J34" s="21" t="s">
        <v>761</v>
      </c>
      <c r="K34" s="21" t="s">
        <v>19</v>
      </c>
      <c r="L34" s="21" t="s">
        <v>19</v>
      </c>
      <c r="M34" s="79"/>
      <c r="N34" s="79"/>
      <c r="O34" s="101"/>
    </row>
    <row r="35" spans="1:15" x14ac:dyDescent="0.4">
      <c r="A35" s="21">
        <v>33</v>
      </c>
      <c r="B35" s="21" t="s">
        <v>134</v>
      </c>
      <c r="C35" s="21" t="s">
        <v>776</v>
      </c>
      <c r="D35" s="22" t="s">
        <v>2994</v>
      </c>
      <c r="E35" s="22" t="s">
        <v>2949</v>
      </c>
      <c r="F35" s="21" t="s">
        <v>777</v>
      </c>
      <c r="G35" s="21" t="s">
        <v>778</v>
      </c>
      <c r="H35" s="21" t="s">
        <v>779</v>
      </c>
      <c r="I35" s="21" t="s">
        <v>780</v>
      </c>
      <c r="J35" s="21" t="s">
        <v>781</v>
      </c>
      <c r="K35" s="21" t="s">
        <v>19</v>
      </c>
      <c r="L35" s="21" t="s">
        <v>19</v>
      </c>
      <c r="M35" s="79"/>
      <c r="N35" s="79"/>
      <c r="O35" s="101"/>
    </row>
    <row r="36" spans="1:15" x14ac:dyDescent="0.4">
      <c r="A36" s="21">
        <v>34</v>
      </c>
      <c r="B36" s="21" t="s">
        <v>616</v>
      </c>
      <c r="C36" s="21" t="s">
        <v>782</v>
      </c>
      <c r="D36" s="22" t="s">
        <v>2994</v>
      </c>
      <c r="E36" s="22" t="s">
        <v>2949</v>
      </c>
      <c r="F36" s="21" t="s">
        <v>783</v>
      </c>
      <c r="G36" s="21" t="s">
        <v>784</v>
      </c>
      <c r="H36" s="21" t="s">
        <v>785</v>
      </c>
      <c r="I36" s="21" t="s">
        <v>786</v>
      </c>
      <c r="J36" s="21" t="s">
        <v>787</v>
      </c>
      <c r="K36" s="21" t="s">
        <v>19</v>
      </c>
      <c r="L36" s="21" t="s">
        <v>19</v>
      </c>
      <c r="M36" s="79"/>
      <c r="N36" s="79"/>
      <c r="O36" s="101"/>
    </row>
    <row r="37" spans="1:15" x14ac:dyDescent="0.4">
      <c r="A37" s="21">
        <v>35</v>
      </c>
      <c r="B37" s="21" t="s">
        <v>331</v>
      </c>
      <c r="C37" s="21" t="s">
        <v>797</v>
      </c>
      <c r="D37" s="22" t="s">
        <v>2994</v>
      </c>
      <c r="E37" s="22" t="s">
        <v>2949</v>
      </c>
      <c r="F37" s="21" t="s">
        <v>798</v>
      </c>
      <c r="G37" s="21" t="s">
        <v>799</v>
      </c>
      <c r="H37" s="21" t="s">
        <v>800</v>
      </c>
      <c r="I37" s="21" t="s">
        <v>801</v>
      </c>
      <c r="J37" s="21" t="s">
        <v>802</v>
      </c>
      <c r="K37" s="21" t="s">
        <v>19</v>
      </c>
      <c r="L37" s="21" t="s">
        <v>19</v>
      </c>
      <c r="M37" s="79"/>
      <c r="N37" s="79"/>
      <c r="O37" s="101"/>
    </row>
    <row r="38" spans="1:15" x14ac:dyDescent="0.4">
      <c r="A38" s="21">
        <v>36</v>
      </c>
      <c r="B38" s="21" t="s">
        <v>229</v>
      </c>
      <c r="C38" s="21" t="s">
        <v>814</v>
      </c>
      <c r="D38" s="22" t="s">
        <v>2994</v>
      </c>
      <c r="E38" s="22" t="s">
        <v>2949</v>
      </c>
      <c r="F38" s="21" t="s">
        <v>231</v>
      </c>
      <c r="G38" s="21" t="s">
        <v>815</v>
      </c>
      <c r="H38" s="21" t="s">
        <v>816</v>
      </c>
      <c r="I38" s="21" t="s">
        <v>817</v>
      </c>
      <c r="J38" s="21" t="s">
        <v>19</v>
      </c>
      <c r="K38" s="21" t="s">
        <v>19</v>
      </c>
      <c r="L38" s="21" t="s">
        <v>19</v>
      </c>
      <c r="M38" s="79"/>
      <c r="N38" s="79"/>
      <c r="O38" s="101"/>
    </row>
    <row r="39" spans="1:15" x14ac:dyDescent="0.4">
      <c r="A39" s="21">
        <v>37</v>
      </c>
      <c r="B39" s="21" t="s">
        <v>26</v>
      </c>
      <c r="C39" s="21" t="s">
        <v>762</v>
      </c>
      <c r="D39" s="22" t="s">
        <v>2994</v>
      </c>
      <c r="E39" s="21"/>
      <c r="F39" s="21" t="s">
        <v>763</v>
      </c>
      <c r="G39" s="21" t="s">
        <v>764</v>
      </c>
      <c r="H39" s="21" t="s">
        <v>765</v>
      </c>
      <c r="I39" s="21" t="s">
        <v>766</v>
      </c>
      <c r="J39" s="21" t="s">
        <v>767</v>
      </c>
      <c r="K39" s="21" t="s">
        <v>19</v>
      </c>
      <c r="L39" s="21" t="s">
        <v>19</v>
      </c>
      <c r="M39" s="79"/>
      <c r="N39" s="79"/>
      <c r="O39" s="106" t="s">
        <v>3094</v>
      </c>
    </row>
    <row r="40" spans="1:15" x14ac:dyDescent="0.4">
      <c r="A40" s="21">
        <v>38</v>
      </c>
      <c r="B40" s="21" t="s">
        <v>174</v>
      </c>
      <c r="C40" s="21" t="s">
        <v>768</v>
      </c>
      <c r="D40" s="22" t="s">
        <v>2994</v>
      </c>
      <c r="E40" s="21"/>
      <c r="F40" s="21" t="s">
        <v>176</v>
      </c>
      <c r="G40" s="21" t="s">
        <v>177</v>
      </c>
      <c r="H40" s="21" t="s">
        <v>769</v>
      </c>
      <c r="I40" s="21" t="s">
        <v>770</v>
      </c>
      <c r="J40" s="21" t="s">
        <v>771</v>
      </c>
      <c r="K40" s="21" t="s">
        <v>19</v>
      </c>
      <c r="L40" s="21" t="s">
        <v>19</v>
      </c>
      <c r="M40" s="79"/>
      <c r="N40" s="79"/>
      <c r="O40" s="106" t="s">
        <v>3087</v>
      </c>
    </row>
    <row r="41" spans="1:15" s="60" customFormat="1" x14ac:dyDescent="0.4">
      <c r="A41" s="62">
        <v>39</v>
      </c>
      <c r="B41" s="62" t="s">
        <v>807</v>
      </c>
      <c r="C41" s="62" t="s">
        <v>808</v>
      </c>
      <c r="D41" s="63" t="s">
        <v>2994</v>
      </c>
      <c r="E41" s="62"/>
      <c r="F41" s="62" t="s">
        <v>809</v>
      </c>
      <c r="G41" s="62" t="s">
        <v>810</v>
      </c>
      <c r="H41" s="62" t="s">
        <v>811</v>
      </c>
      <c r="I41" s="62" t="s">
        <v>812</v>
      </c>
      <c r="J41" s="62" t="s">
        <v>813</v>
      </c>
      <c r="K41" s="62" t="s">
        <v>19</v>
      </c>
      <c r="L41" s="62" t="s">
        <v>19</v>
      </c>
      <c r="M41" s="98"/>
      <c r="N41" s="98"/>
      <c r="O41" s="103" t="s">
        <v>3093</v>
      </c>
    </row>
  </sheetData>
  <sortState ref="A3:L41">
    <sortCondition ref="E3:E41" customList="一等奖,二等奖,三等奖,优胜奖"/>
  </sortState>
  <phoneticPr fontId="7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1844-715C-43D6-93F9-04457E089F00}">
  <dimension ref="A2:R21"/>
  <sheetViews>
    <sheetView workbookViewId="0">
      <selection activeCell="D29" sqref="D29"/>
    </sheetView>
  </sheetViews>
  <sheetFormatPr defaultRowHeight="13.9" x14ac:dyDescent="0.4"/>
  <cols>
    <col min="2" max="2" width="25.265625" customWidth="1"/>
    <col min="3" max="3" width="24.59765625" customWidth="1"/>
    <col min="4" max="4" width="13.46484375" customWidth="1"/>
    <col min="13" max="13" width="11.06640625" customWidth="1"/>
    <col min="14" max="14" width="10.265625" customWidth="1"/>
  </cols>
  <sheetData>
    <row r="2" spans="1:18" s="1" customFormat="1" ht="13.5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80" t="s">
        <v>3146</v>
      </c>
      <c r="N2" s="80" t="s">
        <v>3147</v>
      </c>
      <c r="O2" s="19" t="s">
        <v>2990</v>
      </c>
    </row>
    <row r="3" spans="1:18" x14ac:dyDescent="0.4">
      <c r="A3" s="21">
        <v>1</v>
      </c>
      <c r="B3" s="21" t="s">
        <v>174</v>
      </c>
      <c r="C3" s="21" t="s">
        <v>847</v>
      </c>
      <c r="D3" s="22" t="s">
        <v>2995</v>
      </c>
      <c r="E3" s="22" t="s">
        <v>2950</v>
      </c>
      <c r="F3" s="21" t="s">
        <v>176</v>
      </c>
      <c r="G3" s="40" t="s">
        <v>3016</v>
      </c>
      <c r="H3" s="21" t="s">
        <v>848</v>
      </c>
      <c r="I3" s="21" t="s">
        <v>849</v>
      </c>
      <c r="J3" s="21" t="s">
        <v>850</v>
      </c>
      <c r="K3" s="21" t="s">
        <v>19</v>
      </c>
      <c r="L3" s="21" t="s">
        <v>19</v>
      </c>
      <c r="M3" s="79">
        <v>9.9420000000000002</v>
      </c>
      <c r="N3" s="79">
        <v>21.24</v>
      </c>
      <c r="O3" s="75" t="s">
        <v>3110</v>
      </c>
    </row>
    <row r="4" spans="1:18" x14ac:dyDescent="0.4">
      <c r="A4" s="21">
        <v>2</v>
      </c>
      <c r="B4" s="21" t="s">
        <v>209</v>
      </c>
      <c r="C4" s="21" t="s">
        <v>851</v>
      </c>
      <c r="D4" s="22" t="s">
        <v>2995</v>
      </c>
      <c r="E4" s="22" t="s">
        <v>2950</v>
      </c>
      <c r="F4" s="21" t="s">
        <v>211</v>
      </c>
      <c r="G4" s="21" t="s">
        <v>19</v>
      </c>
      <c r="H4" s="21" t="s">
        <v>852</v>
      </c>
      <c r="I4" s="21" t="s">
        <v>853</v>
      </c>
      <c r="J4" s="21" t="s">
        <v>854</v>
      </c>
      <c r="K4" s="21" t="s">
        <v>19</v>
      </c>
      <c r="L4" s="21" t="s">
        <v>19</v>
      </c>
      <c r="M4" s="79">
        <v>11.242000000000001</v>
      </c>
      <c r="N4" s="79">
        <v>24.934000000000001</v>
      </c>
      <c r="O4" s="74"/>
    </row>
    <row r="5" spans="1:18" x14ac:dyDescent="0.4">
      <c r="A5" s="21">
        <v>3</v>
      </c>
      <c r="B5" s="21" t="s">
        <v>274</v>
      </c>
      <c r="C5" s="21" t="s">
        <v>855</v>
      </c>
      <c r="D5" s="22" t="s">
        <v>2995</v>
      </c>
      <c r="E5" s="22" t="s">
        <v>2950</v>
      </c>
      <c r="F5" s="21" t="s">
        <v>276</v>
      </c>
      <c r="G5" s="21" t="s">
        <v>277</v>
      </c>
      <c r="H5" s="21" t="s">
        <v>856</v>
      </c>
      <c r="I5" s="21" t="s">
        <v>857</v>
      </c>
      <c r="J5" s="21" t="s">
        <v>858</v>
      </c>
      <c r="K5" s="21" t="s">
        <v>19</v>
      </c>
      <c r="L5" s="21" t="s">
        <v>19</v>
      </c>
      <c r="M5" s="79">
        <v>12.77</v>
      </c>
      <c r="N5" s="79">
        <v>31.846</v>
      </c>
      <c r="O5" s="74"/>
    </row>
    <row r="6" spans="1:18" ht="27" customHeight="1" x14ac:dyDescent="0.4">
      <c r="A6" s="21">
        <v>4</v>
      </c>
      <c r="B6" s="21" t="s">
        <v>103</v>
      </c>
      <c r="C6" s="40" t="s">
        <v>3070</v>
      </c>
      <c r="D6" s="22" t="s">
        <v>2995</v>
      </c>
      <c r="E6" s="22" t="s">
        <v>2950</v>
      </c>
      <c r="F6" s="21" t="s">
        <v>104</v>
      </c>
      <c r="G6" s="21" t="s">
        <v>105</v>
      </c>
      <c r="H6" s="21" t="s">
        <v>859</v>
      </c>
      <c r="I6" s="21" t="s">
        <v>860</v>
      </c>
      <c r="J6" s="40" t="s">
        <v>3071</v>
      </c>
      <c r="K6" s="21" t="s">
        <v>19</v>
      </c>
      <c r="L6" s="21" t="s">
        <v>19</v>
      </c>
      <c r="M6" s="79">
        <v>23.591999999999999</v>
      </c>
      <c r="N6" s="79">
        <v>42.808</v>
      </c>
      <c r="O6" s="75" t="s">
        <v>3109</v>
      </c>
    </row>
    <row r="7" spans="1:18" x14ac:dyDescent="0.4">
      <c r="A7" s="21">
        <v>5</v>
      </c>
      <c r="B7" s="21" t="s">
        <v>75</v>
      </c>
      <c r="C7" s="21" t="s">
        <v>861</v>
      </c>
      <c r="D7" s="22" t="s">
        <v>2995</v>
      </c>
      <c r="E7" s="22" t="s">
        <v>2951</v>
      </c>
      <c r="F7" s="21" t="s">
        <v>862</v>
      </c>
      <c r="G7" s="21" t="s">
        <v>690</v>
      </c>
      <c r="H7" s="21" t="s">
        <v>863</v>
      </c>
      <c r="I7" s="21" t="s">
        <v>864</v>
      </c>
      <c r="J7" s="21" t="s">
        <v>865</v>
      </c>
      <c r="K7" s="21" t="s">
        <v>19</v>
      </c>
      <c r="L7" s="21" t="s">
        <v>19</v>
      </c>
      <c r="M7" s="79">
        <v>14.756</v>
      </c>
      <c r="N7" s="79">
        <v>59.045999999999999</v>
      </c>
      <c r="O7" s="74"/>
    </row>
    <row r="8" spans="1:18" x14ac:dyDescent="0.4">
      <c r="A8" s="21">
        <v>6</v>
      </c>
      <c r="B8" s="21" t="s">
        <v>116</v>
      </c>
      <c r="C8" s="21" t="s">
        <v>866</v>
      </c>
      <c r="D8" s="22" t="s">
        <v>2995</v>
      </c>
      <c r="E8" s="22" t="s">
        <v>2951</v>
      </c>
      <c r="F8" s="21" t="s">
        <v>118</v>
      </c>
      <c r="G8" s="21" t="s">
        <v>670</v>
      </c>
      <c r="H8" s="21" t="s">
        <v>867</v>
      </c>
      <c r="I8" s="21" t="s">
        <v>868</v>
      </c>
      <c r="J8" s="21" t="s">
        <v>869</v>
      </c>
      <c r="K8" s="21" t="s">
        <v>19</v>
      </c>
      <c r="L8" s="21" t="s">
        <v>19</v>
      </c>
      <c r="M8" s="79">
        <v>12.798</v>
      </c>
      <c r="N8" s="79" t="s">
        <v>3142</v>
      </c>
      <c r="O8" s="74"/>
      <c r="P8" s="45" t="s">
        <v>3101</v>
      </c>
      <c r="Q8">
        <v>19</v>
      </c>
    </row>
    <row r="9" spans="1:18" x14ac:dyDescent="0.4">
      <c r="A9" s="21">
        <v>7</v>
      </c>
      <c r="B9" s="21" t="s">
        <v>122</v>
      </c>
      <c r="C9" s="21" t="s">
        <v>870</v>
      </c>
      <c r="D9" s="22" t="s">
        <v>2995</v>
      </c>
      <c r="E9" s="22" t="s">
        <v>2951</v>
      </c>
      <c r="F9" s="21" t="s">
        <v>680</v>
      </c>
      <c r="G9" s="21" t="s">
        <v>125</v>
      </c>
      <c r="H9" s="21" t="s">
        <v>871</v>
      </c>
      <c r="I9" s="21" t="s">
        <v>872</v>
      </c>
      <c r="J9" s="21" t="s">
        <v>873</v>
      </c>
      <c r="K9" s="21" t="s">
        <v>19</v>
      </c>
      <c r="L9" s="21" t="s">
        <v>19</v>
      </c>
      <c r="M9" s="79">
        <v>43.091999999999999</v>
      </c>
      <c r="N9" s="79"/>
      <c r="O9" s="74"/>
      <c r="P9" s="45" t="s">
        <v>3096</v>
      </c>
      <c r="Q9">
        <f>19*0.2</f>
        <v>3.8000000000000003</v>
      </c>
      <c r="R9">
        <v>4</v>
      </c>
    </row>
    <row r="10" spans="1:18" x14ac:dyDescent="0.4">
      <c r="A10" s="21">
        <v>8</v>
      </c>
      <c r="B10" s="21" t="s">
        <v>167</v>
      </c>
      <c r="C10" s="21" t="s">
        <v>874</v>
      </c>
      <c r="D10" s="22" t="s">
        <v>2995</v>
      </c>
      <c r="E10" s="22" t="s">
        <v>2951</v>
      </c>
      <c r="F10" s="40" t="s">
        <v>728</v>
      </c>
      <c r="G10" s="40" t="s">
        <v>789</v>
      </c>
      <c r="H10" s="21" t="s">
        <v>877</v>
      </c>
      <c r="I10" s="21" t="s">
        <v>878</v>
      </c>
      <c r="J10" s="21" t="s">
        <v>879</v>
      </c>
      <c r="K10" s="21" t="s">
        <v>19</v>
      </c>
      <c r="L10" s="21" t="s">
        <v>19</v>
      </c>
      <c r="M10" s="79">
        <v>43.2</v>
      </c>
      <c r="N10" s="79"/>
      <c r="O10" s="75" t="s">
        <v>3111</v>
      </c>
      <c r="P10" s="45" t="s">
        <v>3097</v>
      </c>
      <c r="Q10">
        <f>19*0.35</f>
        <v>6.6499999999999995</v>
      </c>
      <c r="R10">
        <v>7</v>
      </c>
    </row>
    <row r="11" spans="1:18" x14ac:dyDescent="0.4">
      <c r="A11" s="21">
        <v>9</v>
      </c>
      <c r="B11" s="21" t="s">
        <v>47</v>
      </c>
      <c r="C11" s="21">
        <v>1130</v>
      </c>
      <c r="D11" s="22" t="s">
        <v>2995</v>
      </c>
      <c r="E11" s="22" t="s">
        <v>2951</v>
      </c>
      <c r="F11" s="21" t="s">
        <v>49</v>
      </c>
      <c r="G11" s="7" t="s">
        <v>50</v>
      </c>
      <c r="H11" s="21" t="s">
        <v>880</v>
      </c>
      <c r="I11" s="21" t="s">
        <v>881</v>
      </c>
      <c r="J11" s="21" t="s">
        <v>882</v>
      </c>
      <c r="K11" s="21" t="s">
        <v>19</v>
      </c>
      <c r="L11" s="21" t="s">
        <v>19</v>
      </c>
      <c r="M11" s="79">
        <v>43.61</v>
      </c>
      <c r="N11" s="79"/>
      <c r="O11" s="75" t="s">
        <v>3122</v>
      </c>
    </row>
    <row r="12" spans="1:18" x14ac:dyDescent="0.4">
      <c r="A12" s="21">
        <v>10</v>
      </c>
      <c r="B12" s="21" t="s">
        <v>33</v>
      </c>
      <c r="C12" s="21" t="s">
        <v>883</v>
      </c>
      <c r="D12" s="22" t="s">
        <v>2995</v>
      </c>
      <c r="E12" s="22" t="s">
        <v>2951</v>
      </c>
      <c r="F12" s="21" t="s">
        <v>884</v>
      </c>
      <c r="G12" s="21" t="s">
        <v>19</v>
      </c>
      <c r="H12" s="21" t="s">
        <v>885</v>
      </c>
      <c r="I12" s="21" t="s">
        <v>886</v>
      </c>
      <c r="J12" s="21" t="s">
        <v>887</v>
      </c>
      <c r="K12" s="21" t="s">
        <v>19</v>
      </c>
      <c r="L12" s="21" t="s">
        <v>19</v>
      </c>
      <c r="M12" s="79">
        <v>44.026000000000003</v>
      </c>
      <c r="N12" s="79"/>
      <c r="O12" s="74"/>
    </row>
    <row r="13" spans="1:18" x14ac:dyDescent="0.4">
      <c r="A13" s="21">
        <v>11</v>
      </c>
      <c r="B13" s="21" t="s">
        <v>829</v>
      </c>
      <c r="C13" s="21" t="s">
        <v>888</v>
      </c>
      <c r="D13" s="22" t="s">
        <v>2995</v>
      </c>
      <c r="E13" s="22" t="s">
        <v>2951</v>
      </c>
      <c r="F13" s="21" t="s">
        <v>889</v>
      </c>
      <c r="G13" s="21" t="s">
        <v>890</v>
      </c>
      <c r="H13" s="21" t="s">
        <v>891</v>
      </c>
      <c r="I13" s="21" t="s">
        <v>892</v>
      </c>
      <c r="J13" s="21" t="s">
        <v>893</v>
      </c>
      <c r="K13" s="21" t="s">
        <v>19</v>
      </c>
      <c r="L13" s="21" t="s">
        <v>19</v>
      </c>
      <c r="M13" s="79">
        <v>51.734000000000002</v>
      </c>
      <c r="N13" s="79"/>
      <c r="O13" s="74"/>
    </row>
    <row r="14" spans="1:18" x14ac:dyDescent="0.4">
      <c r="A14" s="21">
        <v>12</v>
      </c>
      <c r="B14" s="21" t="s">
        <v>141</v>
      </c>
      <c r="C14" s="21" t="s">
        <v>894</v>
      </c>
      <c r="D14" s="22" t="s">
        <v>2995</v>
      </c>
      <c r="E14" s="22" t="s">
        <v>2952</v>
      </c>
      <c r="F14" s="21" t="s">
        <v>895</v>
      </c>
      <c r="G14" s="21" t="s">
        <v>896</v>
      </c>
      <c r="H14" s="21" t="s">
        <v>897</v>
      </c>
      <c r="I14" s="21" t="s">
        <v>898</v>
      </c>
      <c r="J14" s="21" t="s">
        <v>19</v>
      </c>
      <c r="K14" s="21" t="s">
        <v>19</v>
      </c>
      <c r="L14" s="21" t="s">
        <v>19</v>
      </c>
      <c r="M14" s="79" t="s">
        <v>3148</v>
      </c>
      <c r="N14" s="86"/>
      <c r="O14" s="74"/>
    </row>
    <row r="15" spans="1:18" x14ac:dyDescent="0.4">
      <c r="A15" s="21">
        <v>13</v>
      </c>
      <c r="B15" s="21" t="s">
        <v>155</v>
      </c>
      <c r="C15" s="21" t="s">
        <v>899</v>
      </c>
      <c r="D15" s="22" t="s">
        <v>2995</v>
      </c>
      <c r="E15" s="22" t="s">
        <v>2952</v>
      </c>
      <c r="F15" s="21" t="s">
        <v>900</v>
      </c>
      <c r="G15" s="21" t="s">
        <v>901</v>
      </c>
      <c r="H15" s="21" t="s">
        <v>902</v>
      </c>
      <c r="I15" s="21" t="s">
        <v>903</v>
      </c>
      <c r="J15" s="21" t="s">
        <v>904</v>
      </c>
      <c r="K15" s="21" t="s">
        <v>19</v>
      </c>
      <c r="L15" s="21" t="s">
        <v>19</v>
      </c>
      <c r="M15" s="79" t="s">
        <v>3149</v>
      </c>
      <c r="N15" s="86"/>
      <c r="O15" s="74"/>
    </row>
    <row r="16" spans="1:18" x14ac:dyDescent="0.4">
      <c r="A16" s="21">
        <v>14</v>
      </c>
      <c r="B16" s="21" t="s">
        <v>109</v>
      </c>
      <c r="C16" s="21" t="s">
        <v>905</v>
      </c>
      <c r="D16" s="22" t="s">
        <v>2995</v>
      </c>
      <c r="E16" s="22" t="s">
        <v>2952</v>
      </c>
      <c r="F16" s="21" t="s">
        <v>111</v>
      </c>
      <c r="G16" s="21" t="s">
        <v>906</v>
      </c>
      <c r="H16" s="21" t="s">
        <v>907</v>
      </c>
      <c r="I16" s="21" t="s">
        <v>908</v>
      </c>
      <c r="J16" s="21" t="s">
        <v>909</v>
      </c>
      <c r="K16" s="21" t="s">
        <v>19</v>
      </c>
      <c r="L16" s="21" t="s">
        <v>19</v>
      </c>
      <c r="M16" s="79" t="s">
        <v>3150</v>
      </c>
      <c r="N16" s="86"/>
      <c r="O16" s="74"/>
    </row>
    <row r="17" spans="1:15" x14ac:dyDescent="0.4">
      <c r="A17" s="21">
        <v>15</v>
      </c>
      <c r="B17" s="21" t="s">
        <v>229</v>
      </c>
      <c r="C17" s="21" t="s">
        <v>910</v>
      </c>
      <c r="D17" s="22" t="s">
        <v>2995</v>
      </c>
      <c r="E17" s="22" t="s">
        <v>2952</v>
      </c>
      <c r="F17" s="21" t="s">
        <v>231</v>
      </c>
      <c r="G17" s="21" t="s">
        <v>911</v>
      </c>
      <c r="H17" s="21" t="s">
        <v>912</v>
      </c>
      <c r="I17" s="21" t="s">
        <v>913</v>
      </c>
      <c r="J17" s="21" t="s">
        <v>914</v>
      </c>
      <c r="K17" s="21" t="s">
        <v>19</v>
      </c>
      <c r="L17" s="21" t="s">
        <v>19</v>
      </c>
      <c r="M17" s="79" t="s">
        <v>3150</v>
      </c>
      <c r="N17" s="86"/>
      <c r="O17" s="74"/>
    </row>
    <row r="18" spans="1:15" s="6" customFormat="1" x14ac:dyDescent="0.4">
      <c r="A18" s="21">
        <v>16</v>
      </c>
      <c r="B18" s="21" t="s">
        <v>96</v>
      </c>
      <c r="C18" s="21" t="s">
        <v>915</v>
      </c>
      <c r="D18" s="22" t="s">
        <v>2995</v>
      </c>
      <c r="E18" s="69" t="s">
        <v>2952</v>
      </c>
      <c r="F18" s="21" t="s">
        <v>99</v>
      </c>
      <c r="G18" s="21" t="s">
        <v>754</v>
      </c>
      <c r="H18" s="21" t="s">
        <v>916</v>
      </c>
      <c r="I18" s="21" t="s">
        <v>917</v>
      </c>
      <c r="J18" s="21" t="s">
        <v>918</v>
      </c>
      <c r="K18" s="21" t="s">
        <v>19</v>
      </c>
      <c r="L18" s="21" t="s">
        <v>19</v>
      </c>
      <c r="M18" s="81" t="s">
        <v>3151</v>
      </c>
      <c r="N18" s="79"/>
      <c r="O18" s="47" t="s">
        <v>3084</v>
      </c>
    </row>
    <row r="19" spans="1:15" x14ac:dyDescent="0.4">
      <c r="A19" s="21">
        <v>17</v>
      </c>
      <c r="B19" s="21" t="s">
        <v>500</v>
      </c>
      <c r="C19" s="21" t="s">
        <v>168</v>
      </c>
      <c r="D19" s="22" t="s">
        <v>2995</v>
      </c>
      <c r="E19" s="22" t="s">
        <v>2949</v>
      </c>
      <c r="F19" s="21" t="s">
        <v>169</v>
      </c>
      <c r="G19" s="21" t="s">
        <v>170</v>
      </c>
      <c r="H19" s="21" t="s">
        <v>171</v>
      </c>
      <c r="I19" s="21" t="s">
        <v>172</v>
      </c>
      <c r="J19" s="21" t="s">
        <v>173</v>
      </c>
      <c r="K19" s="21" t="s">
        <v>19</v>
      </c>
      <c r="L19" s="21" t="s">
        <v>19</v>
      </c>
      <c r="M19" s="79" t="s">
        <v>3152</v>
      </c>
      <c r="N19" s="86"/>
      <c r="O19" s="21"/>
    </row>
    <row r="20" spans="1:15" x14ac:dyDescent="0.4">
      <c r="A20" s="21">
        <v>18</v>
      </c>
      <c r="B20" s="21" t="s">
        <v>733</v>
      </c>
      <c r="C20" s="21" t="s">
        <v>919</v>
      </c>
      <c r="D20" s="22" t="s">
        <v>2995</v>
      </c>
      <c r="E20" s="22" t="s">
        <v>2949</v>
      </c>
      <c r="F20" s="21" t="s">
        <v>920</v>
      </c>
      <c r="G20" s="21" t="s">
        <v>735</v>
      </c>
      <c r="H20" s="21" t="s">
        <v>921</v>
      </c>
      <c r="I20" s="21" t="s">
        <v>922</v>
      </c>
      <c r="J20" s="21" t="s">
        <v>923</v>
      </c>
      <c r="K20" s="21" t="s">
        <v>19</v>
      </c>
      <c r="L20" s="21" t="s">
        <v>19</v>
      </c>
      <c r="M20" s="79" t="s">
        <v>3153</v>
      </c>
      <c r="N20" s="86"/>
      <c r="O20" s="21"/>
    </row>
    <row r="21" spans="1:15" s="6" customFormat="1" x14ac:dyDescent="0.4">
      <c r="A21" s="21">
        <v>19</v>
      </c>
      <c r="B21" s="21" t="s">
        <v>514</v>
      </c>
      <c r="C21" s="21" t="s">
        <v>924</v>
      </c>
      <c r="D21" s="22" t="s">
        <v>2995</v>
      </c>
      <c r="E21" s="21"/>
      <c r="F21" s="21" t="s">
        <v>925</v>
      </c>
      <c r="G21" s="21" t="s">
        <v>926</v>
      </c>
      <c r="H21" s="21" t="s">
        <v>927</v>
      </c>
      <c r="I21" s="21" t="s">
        <v>928</v>
      </c>
      <c r="J21" s="21" t="s">
        <v>929</v>
      </c>
      <c r="K21" s="21" t="s">
        <v>19</v>
      </c>
      <c r="L21" s="21" t="s">
        <v>19</v>
      </c>
      <c r="M21" s="79"/>
      <c r="N21" s="79"/>
      <c r="O21" s="69" t="s">
        <v>3087</v>
      </c>
    </row>
  </sheetData>
  <sortState ref="A3:L21">
    <sortCondition ref="E3:E21" customList="一等奖,二等奖,三等奖,优胜奖"/>
  </sortState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8646-09C0-40B8-B820-3F237AA62062}">
  <dimension ref="A2:R93"/>
  <sheetViews>
    <sheetView topLeftCell="B73" workbookViewId="0">
      <selection activeCell="G98" sqref="G98"/>
    </sheetView>
  </sheetViews>
  <sheetFormatPr defaultRowHeight="13.9" x14ac:dyDescent="0.4"/>
  <cols>
    <col min="2" max="2" width="30" customWidth="1"/>
    <col min="3" max="3" width="22.73046875" customWidth="1"/>
    <col min="4" max="4" width="18.46484375" customWidth="1"/>
    <col min="13" max="13" width="17.1328125" customWidth="1"/>
    <col min="14" max="15" width="17.1328125" style="74" customWidth="1"/>
  </cols>
  <sheetData>
    <row r="2" spans="1:15" s="1" customFormat="1" ht="13.5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7" t="s">
        <v>10</v>
      </c>
      <c r="L2" s="17" t="s">
        <v>11</v>
      </c>
      <c r="M2" s="80" t="s">
        <v>3146</v>
      </c>
      <c r="N2" s="80" t="s">
        <v>3147</v>
      </c>
      <c r="O2" s="18" t="s">
        <v>2990</v>
      </c>
    </row>
    <row r="3" spans="1:15" x14ac:dyDescent="0.4">
      <c r="A3" s="24">
        <v>1</v>
      </c>
      <c r="B3" s="24" t="s">
        <v>20</v>
      </c>
      <c r="C3" s="24" t="s">
        <v>930</v>
      </c>
      <c r="D3" s="25" t="s">
        <v>2996</v>
      </c>
      <c r="E3" s="25" t="s">
        <v>2950</v>
      </c>
      <c r="F3" s="24" t="s">
        <v>931</v>
      </c>
      <c r="G3" s="28" t="s">
        <v>3026</v>
      </c>
      <c r="H3" s="24" t="s">
        <v>932</v>
      </c>
      <c r="I3" s="24" t="s">
        <v>933</v>
      </c>
      <c r="J3" s="24" t="s">
        <v>934</v>
      </c>
      <c r="K3" s="24" t="s">
        <v>19</v>
      </c>
      <c r="L3" s="24" t="s">
        <v>19</v>
      </c>
      <c r="M3" s="79">
        <v>8.4179999999999993</v>
      </c>
      <c r="N3" s="79">
        <v>16.559999999999999</v>
      </c>
      <c r="O3" s="75" t="s">
        <v>3027</v>
      </c>
    </row>
    <row r="4" spans="1:15" x14ac:dyDescent="0.4">
      <c r="A4" s="24">
        <v>2</v>
      </c>
      <c r="B4" s="24" t="s">
        <v>243</v>
      </c>
      <c r="C4" s="24" t="s">
        <v>935</v>
      </c>
      <c r="D4" s="25" t="s">
        <v>2996</v>
      </c>
      <c r="E4" s="25" t="s">
        <v>2950</v>
      </c>
      <c r="F4" s="24" t="s">
        <v>245</v>
      </c>
      <c r="G4" s="24" t="s">
        <v>936</v>
      </c>
      <c r="H4" s="24" t="s">
        <v>937</v>
      </c>
      <c r="I4" s="24" t="s">
        <v>938</v>
      </c>
      <c r="J4" s="24" t="s">
        <v>939</v>
      </c>
      <c r="K4" s="24" t="s">
        <v>19</v>
      </c>
      <c r="L4" s="24" t="s">
        <v>19</v>
      </c>
      <c r="M4" s="79">
        <v>8.3759999999999994</v>
      </c>
      <c r="N4" s="79">
        <v>17.86</v>
      </c>
    </row>
    <row r="5" spans="1:15" x14ac:dyDescent="0.4">
      <c r="A5" s="24">
        <v>3</v>
      </c>
      <c r="B5" s="24" t="s">
        <v>940</v>
      </c>
      <c r="C5" s="24" t="s">
        <v>941</v>
      </c>
      <c r="D5" s="25" t="s">
        <v>2996</v>
      </c>
      <c r="E5" s="25" t="s">
        <v>2950</v>
      </c>
      <c r="F5" s="24" t="s">
        <v>942</v>
      </c>
      <c r="G5" s="24" t="s">
        <v>943</v>
      </c>
      <c r="H5" s="24" t="s">
        <v>944</v>
      </c>
      <c r="I5" s="24" t="s">
        <v>945</v>
      </c>
      <c r="J5" s="24" t="s">
        <v>946</v>
      </c>
      <c r="K5" s="24" t="s">
        <v>19</v>
      </c>
      <c r="L5" s="24" t="s">
        <v>19</v>
      </c>
      <c r="M5" s="79">
        <v>9.048</v>
      </c>
      <c r="N5" s="79">
        <v>17.885999999999999</v>
      </c>
    </row>
    <row r="6" spans="1:15" x14ac:dyDescent="0.4">
      <c r="A6" s="24">
        <v>4</v>
      </c>
      <c r="B6" s="24" t="s">
        <v>103</v>
      </c>
      <c r="C6" s="24" t="s">
        <v>947</v>
      </c>
      <c r="D6" s="25" t="s">
        <v>2996</v>
      </c>
      <c r="E6" s="25" t="s">
        <v>2950</v>
      </c>
      <c r="F6" s="24" t="s">
        <v>104</v>
      </c>
      <c r="G6" s="24" t="s">
        <v>105</v>
      </c>
      <c r="H6" s="24" t="s">
        <v>948</v>
      </c>
      <c r="I6" s="24" t="s">
        <v>949</v>
      </c>
      <c r="J6" s="24" t="s">
        <v>950</v>
      </c>
      <c r="K6" s="24" t="s">
        <v>19</v>
      </c>
      <c r="L6" s="24" t="s">
        <v>19</v>
      </c>
      <c r="M6" s="79">
        <v>9.016</v>
      </c>
      <c r="N6" s="79">
        <v>17.95</v>
      </c>
    </row>
    <row r="7" spans="1:15" x14ac:dyDescent="0.4">
      <c r="A7" s="24">
        <v>5</v>
      </c>
      <c r="B7" s="24" t="s">
        <v>96</v>
      </c>
      <c r="C7" s="24" t="s">
        <v>951</v>
      </c>
      <c r="D7" s="25" t="s">
        <v>2996</v>
      </c>
      <c r="E7" s="25" t="s">
        <v>2950</v>
      </c>
      <c r="F7" s="24" t="s">
        <v>99</v>
      </c>
      <c r="G7" s="28" t="s">
        <v>98</v>
      </c>
      <c r="H7" s="24" t="s">
        <v>952</v>
      </c>
      <c r="I7" s="24" t="s">
        <v>953</v>
      </c>
      <c r="J7" s="24" t="s">
        <v>954</v>
      </c>
      <c r="K7" s="24" t="s">
        <v>19</v>
      </c>
      <c r="L7" s="24" t="s">
        <v>19</v>
      </c>
      <c r="M7" s="79">
        <v>8.9480000000000004</v>
      </c>
      <c r="N7" s="79">
        <v>18.329999999999998</v>
      </c>
      <c r="O7" s="75" t="s">
        <v>3061</v>
      </c>
    </row>
    <row r="8" spans="1:15" x14ac:dyDescent="0.4">
      <c r="A8" s="24">
        <v>6</v>
      </c>
      <c r="B8" s="24" t="s">
        <v>12</v>
      </c>
      <c r="C8" s="24" t="s">
        <v>955</v>
      </c>
      <c r="D8" s="25" t="s">
        <v>2996</v>
      </c>
      <c r="E8" s="25" t="s">
        <v>2950</v>
      </c>
      <c r="F8" s="24" t="s">
        <v>14</v>
      </c>
      <c r="G8" s="24" t="s">
        <v>956</v>
      </c>
      <c r="H8" s="24" t="s">
        <v>957</v>
      </c>
      <c r="I8" s="24" t="s">
        <v>958</v>
      </c>
      <c r="J8" s="24" t="s">
        <v>959</v>
      </c>
      <c r="K8" s="24" t="s">
        <v>19</v>
      </c>
      <c r="L8" s="24" t="s">
        <v>19</v>
      </c>
      <c r="M8" s="79">
        <v>9.0760000000000005</v>
      </c>
      <c r="N8" s="79">
        <v>18.388000000000002</v>
      </c>
    </row>
    <row r="9" spans="1:15" x14ac:dyDescent="0.4">
      <c r="A9" s="24">
        <v>7</v>
      </c>
      <c r="B9" s="24" t="s">
        <v>61</v>
      </c>
      <c r="C9" s="24" t="s">
        <v>960</v>
      </c>
      <c r="D9" s="25" t="s">
        <v>2996</v>
      </c>
      <c r="E9" s="25" t="s">
        <v>2950</v>
      </c>
      <c r="F9" s="24" t="s">
        <v>63</v>
      </c>
      <c r="G9" s="24" t="s">
        <v>961</v>
      </c>
      <c r="H9" s="24" t="s">
        <v>962</v>
      </c>
      <c r="I9" s="24" t="s">
        <v>963</v>
      </c>
      <c r="J9" s="24" t="s">
        <v>964</v>
      </c>
      <c r="K9" s="24" t="s">
        <v>19</v>
      </c>
      <c r="L9" s="24" t="s">
        <v>19</v>
      </c>
      <c r="M9" s="79">
        <v>9.0939999999999994</v>
      </c>
      <c r="N9" s="79">
        <v>18.526</v>
      </c>
    </row>
    <row r="10" spans="1:15" x14ac:dyDescent="0.4">
      <c r="A10" s="24">
        <v>8</v>
      </c>
      <c r="B10" s="24" t="s">
        <v>236</v>
      </c>
      <c r="C10" s="24" t="s">
        <v>965</v>
      </c>
      <c r="D10" s="25" t="s">
        <v>2996</v>
      </c>
      <c r="E10" s="25" t="s">
        <v>2950</v>
      </c>
      <c r="F10" s="24" t="s">
        <v>876</v>
      </c>
      <c r="G10" s="24" t="s">
        <v>875</v>
      </c>
      <c r="H10" s="24" t="s">
        <v>966</v>
      </c>
      <c r="I10" s="24" t="s">
        <v>967</v>
      </c>
      <c r="J10" s="24" t="s">
        <v>968</v>
      </c>
      <c r="K10" s="24" t="s">
        <v>19</v>
      </c>
      <c r="L10" s="24" t="s">
        <v>19</v>
      </c>
      <c r="M10" s="79">
        <v>9.0359999999999996</v>
      </c>
      <c r="N10" s="79">
        <v>18.547999999999998</v>
      </c>
    </row>
    <row r="11" spans="1:15" x14ac:dyDescent="0.4">
      <c r="A11" s="24">
        <v>9</v>
      </c>
      <c r="B11" s="24" t="s">
        <v>174</v>
      </c>
      <c r="C11" s="24" t="s">
        <v>969</v>
      </c>
      <c r="D11" s="25" t="s">
        <v>2996</v>
      </c>
      <c r="E11" s="25" t="s">
        <v>2950</v>
      </c>
      <c r="F11" s="24" t="s">
        <v>176</v>
      </c>
      <c r="G11" s="40" t="s">
        <v>3016</v>
      </c>
      <c r="H11" s="24" t="s">
        <v>970</v>
      </c>
      <c r="I11" s="24" t="s">
        <v>971</v>
      </c>
      <c r="J11" s="24" t="s">
        <v>972</v>
      </c>
      <c r="K11" s="24" t="s">
        <v>19</v>
      </c>
      <c r="L11" s="24" t="s">
        <v>19</v>
      </c>
      <c r="M11" s="79">
        <v>8.4239999999999995</v>
      </c>
      <c r="N11" s="79">
        <v>18.596</v>
      </c>
      <c r="O11" s="75" t="s">
        <v>3017</v>
      </c>
    </row>
    <row r="12" spans="1:15" x14ac:dyDescent="0.4">
      <c r="A12" s="24">
        <v>10</v>
      </c>
      <c r="B12" s="24" t="s">
        <v>33</v>
      </c>
      <c r="C12" s="24" t="s">
        <v>973</v>
      </c>
      <c r="D12" s="25" t="s">
        <v>2996</v>
      </c>
      <c r="E12" s="25" t="s">
        <v>2950</v>
      </c>
      <c r="F12" s="40" t="s">
        <v>3066</v>
      </c>
      <c r="G12" s="40" t="s">
        <v>3067</v>
      </c>
      <c r="H12" s="24" t="s">
        <v>974</v>
      </c>
      <c r="I12" s="24" t="s">
        <v>975</v>
      </c>
      <c r="J12" s="24" t="s">
        <v>976</v>
      </c>
      <c r="K12" s="24" t="s">
        <v>19</v>
      </c>
      <c r="L12" s="24" t="s">
        <v>19</v>
      </c>
      <c r="M12" s="79">
        <v>9.1059999999999999</v>
      </c>
      <c r="N12" s="79">
        <v>18.754000000000001</v>
      </c>
      <c r="O12" s="75" t="s">
        <v>3068</v>
      </c>
    </row>
    <row r="13" spans="1:15" x14ac:dyDescent="0.4">
      <c r="A13" s="24">
        <v>11</v>
      </c>
      <c r="B13" s="24" t="s">
        <v>733</v>
      </c>
      <c r="C13" s="24" t="s">
        <v>977</v>
      </c>
      <c r="D13" s="25" t="s">
        <v>2996</v>
      </c>
      <c r="E13" s="25" t="s">
        <v>2950</v>
      </c>
      <c r="F13" s="24" t="s">
        <v>978</v>
      </c>
      <c r="G13" s="24" t="s">
        <v>735</v>
      </c>
      <c r="H13" s="24" t="s">
        <v>979</v>
      </c>
      <c r="I13" s="24" t="s">
        <v>980</v>
      </c>
      <c r="J13" s="24" t="s">
        <v>981</v>
      </c>
      <c r="K13" s="24" t="s">
        <v>19</v>
      </c>
      <c r="L13" s="24" t="s">
        <v>19</v>
      </c>
      <c r="M13" s="79">
        <v>9.6319999999999997</v>
      </c>
      <c r="N13" s="79">
        <v>19.064</v>
      </c>
      <c r="O13" s="24"/>
    </row>
    <row r="14" spans="1:15" x14ac:dyDescent="0.4">
      <c r="A14" s="24">
        <v>12</v>
      </c>
      <c r="B14" s="24" t="s">
        <v>89</v>
      </c>
      <c r="C14" s="24" t="s">
        <v>982</v>
      </c>
      <c r="D14" s="25" t="s">
        <v>2996</v>
      </c>
      <c r="E14" s="25" t="s">
        <v>2950</v>
      </c>
      <c r="F14" s="24" t="s">
        <v>91</v>
      </c>
      <c r="G14" s="24" t="s">
        <v>704</v>
      </c>
      <c r="H14" s="24" t="s">
        <v>983</v>
      </c>
      <c r="I14" s="24" t="s">
        <v>984</v>
      </c>
      <c r="J14" s="24" t="s">
        <v>985</v>
      </c>
      <c r="K14" s="24" t="s">
        <v>19</v>
      </c>
      <c r="L14" s="24" t="s">
        <v>19</v>
      </c>
      <c r="M14" s="79">
        <v>9.27</v>
      </c>
      <c r="N14" s="79">
        <v>19.271999999999998</v>
      </c>
      <c r="O14" s="24"/>
    </row>
    <row r="15" spans="1:15" x14ac:dyDescent="0.4">
      <c r="A15" s="24">
        <v>13</v>
      </c>
      <c r="B15" s="24" t="s">
        <v>255</v>
      </c>
      <c r="C15" s="24" t="s">
        <v>986</v>
      </c>
      <c r="D15" s="25" t="s">
        <v>2996</v>
      </c>
      <c r="E15" s="25" t="s">
        <v>2950</v>
      </c>
      <c r="F15" s="24" t="s">
        <v>257</v>
      </c>
      <c r="G15" s="24" t="s">
        <v>987</v>
      </c>
      <c r="H15" s="24" t="s">
        <v>988</v>
      </c>
      <c r="I15" s="24" t="s">
        <v>989</v>
      </c>
      <c r="J15" s="24" t="s">
        <v>990</v>
      </c>
      <c r="K15" s="24" t="s">
        <v>19</v>
      </c>
      <c r="L15" s="24" t="s">
        <v>19</v>
      </c>
      <c r="M15" s="79">
        <v>9.6820000000000004</v>
      </c>
      <c r="N15" s="79">
        <v>19.841999999999999</v>
      </c>
      <c r="O15" s="24"/>
    </row>
    <row r="16" spans="1:15" x14ac:dyDescent="0.4">
      <c r="A16" s="24">
        <v>14</v>
      </c>
      <c r="B16" s="24" t="s">
        <v>188</v>
      </c>
      <c r="C16" s="24" t="s">
        <v>991</v>
      </c>
      <c r="D16" s="25" t="s">
        <v>2996</v>
      </c>
      <c r="E16" s="25" t="s">
        <v>2950</v>
      </c>
      <c r="F16" s="24" t="s">
        <v>992</v>
      </c>
      <c r="G16" s="24" t="s">
        <v>993</v>
      </c>
      <c r="H16" s="24" t="s">
        <v>994</v>
      </c>
      <c r="I16" s="24" t="s">
        <v>995</v>
      </c>
      <c r="J16" s="24" t="s">
        <v>996</v>
      </c>
      <c r="K16" s="24" t="s">
        <v>19</v>
      </c>
      <c r="L16" s="24" t="s">
        <v>19</v>
      </c>
      <c r="M16" s="79">
        <v>9.4960000000000004</v>
      </c>
      <c r="N16" s="79">
        <v>20.207999999999998</v>
      </c>
      <c r="O16" s="24"/>
    </row>
    <row r="17" spans="1:15" x14ac:dyDescent="0.4">
      <c r="A17" s="24">
        <v>15</v>
      </c>
      <c r="B17" s="24" t="s">
        <v>997</v>
      </c>
      <c r="C17" s="24" t="s">
        <v>998</v>
      </c>
      <c r="D17" s="25" t="s">
        <v>2996</v>
      </c>
      <c r="E17" s="25" t="s">
        <v>2950</v>
      </c>
      <c r="F17" s="24" t="s">
        <v>999</v>
      </c>
      <c r="G17" s="24" t="s">
        <v>1000</v>
      </c>
      <c r="H17" s="24" t="s">
        <v>1001</v>
      </c>
      <c r="I17" s="24" t="s">
        <v>1002</v>
      </c>
      <c r="J17" s="24" t="s">
        <v>1003</v>
      </c>
      <c r="K17" s="24" t="s">
        <v>19</v>
      </c>
      <c r="L17" s="24" t="s">
        <v>19</v>
      </c>
      <c r="M17" s="79">
        <v>9.9619999999999997</v>
      </c>
      <c r="N17" s="79">
        <v>20.693999999999999</v>
      </c>
      <c r="O17" s="24"/>
    </row>
    <row r="18" spans="1:15" x14ac:dyDescent="0.4">
      <c r="A18" s="24">
        <v>16</v>
      </c>
      <c r="B18" s="24" t="s">
        <v>47</v>
      </c>
      <c r="C18" s="24" t="s">
        <v>1004</v>
      </c>
      <c r="D18" s="25" t="s">
        <v>2996</v>
      </c>
      <c r="E18" s="25" t="s">
        <v>2950</v>
      </c>
      <c r="F18" s="24" t="s">
        <v>49</v>
      </c>
      <c r="G18" s="24" t="s">
        <v>19</v>
      </c>
      <c r="H18" s="24" t="s">
        <v>1005</v>
      </c>
      <c r="I18" s="24" t="s">
        <v>1006</v>
      </c>
      <c r="J18" s="24" t="s">
        <v>1007</v>
      </c>
      <c r="K18" s="24" t="s">
        <v>19</v>
      </c>
      <c r="L18" s="24" t="s">
        <v>19</v>
      </c>
      <c r="M18" s="79">
        <v>10.054</v>
      </c>
      <c r="N18" s="79">
        <v>20.763999999999999</v>
      </c>
      <c r="O18" s="24"/>
    </row>
    <row r="19" spans="1:15" x14ac:dyDescent="0.4">
      <c r="A19" s="24">
        <v>17</v>
      </c>
      <c r="B19" s="24" t="s">
        <v>274</v>
      </c>
      <c r="C19" s="24" t="s">
        <v>1008</v>
      </c>
      <c r="D19" s="25" t="s">
        <v>2996</v>
      </c>
      <c r="E19" s="25" t="s">
        <v>2950</v>
      </c>
      <c r="F19" s="24" t="s">
        <v>276</v>
      </c>
      <c r="G19" s="24" t="s">
        <v>277</v>
      </c>
      <c r="H19" s="24" t="s">
        <v>1009</v>
      </c>
      <c r="I19" s="24" t="s">
        <v>1010</v>
      </c>
      <c r="J19" s="24" t="s">
        <v>1011</v>
      </c>
      <c r="K19" s="24" t="s">
        <v>19</v>
      </c>
      <c r="L19" s="24" t="s">
        <v>19</v>
      </c>
      <c r="M19" s="79">
        <v>9.23</v>
      </c>
      <c r="N19" s="79">
        <v>20.878</v>
      </c>
      <c r="O19" s="24"/>
    </row>
    <row r="20" spans="1:15" s="35" customFormat="1" x14ac:dyDescent="0.4">
      <c r="A20" s="33">
        <v>18</v>
      </c>
      <c r="B20" s="34" t="s">
        <v>2997</v>
      </c>
      <c r="C20" s="34" t="s">
        <v>1012</v>
      </c>
      <c r="D20" s="34" t="s">
        <v>2996</v>
      </c>
      <c r="E20" s="34" t="s">
        <v>2950</v>
      </c>
      <c r="F20" s="34" t="s">
        <v>1013</v>
      </c>
      <c r="G20" s="34" t="s">
        <v>1014</v>
      </c>
      <c r="H20" s="34" t="s">
        <v>201</v>
      </c>
      <c r="I20" s="34" t="s">
        <v>1015</v>
      </c>
      <c r="J20" s="34" t="s">
        <v>1016</v>
      </c>
      <c r="K20" s="34" t="s">
        <v>19</v>
      </c>
      <c r="L20" s="34" t="s">
        <v>19</v>
      </c>
      <c r="M20" s="82">
        <v>9.58</v>
      </c>
      <c r="N20" s="82">
        <v>21.405999999999999</v>
      </c>
      <c r="O20" s="34"/>
    </row>
    <row r="21" spans="1:15" x14ac:dyDescent="0.4">
      <c r="A21" s="24">
        <v>19</v>
      </c>
      <c r="B21" s="24" t="s">
        <v>129</v>
      </c>
      <c r="C21" s="24" t="s">
        <v>1017</v>
      </c>
      <c r="D21" s="25" t="s">
        <v>2996</v>
      </c>
      <c r="E21" s="25" t="s">
        <v>2950</v>
      </c>
      <c r="F21" s="24" t="s">
        <v>1018</v>
      </c>
      <c r="G21" s="24" t="s">
        <v>19</v>
      </c>
      <c r="H21" s="24" t="s">
        <v>1019</v>
      </c>
      <c r="I21" s="24" t="s">
        <v>1020</v>
      </c>
      <c r="J21" s="24" t="s">
        <v>1021</v>
      </c>
      <c r="K21" s="24" t="s">
        <v>19</v>
      </c>
      <c r="L21" s="24" t="s">
        <v>19</v>
      </c>
      <c r="M21" s="79">
        <v>10.112</v>
      </c>
      <c r="N21" s="79">
        <v>24.475999999999999</v>
      </c>
      <c r="O21" s="24"/>
    </row>
    <row r="22" spans="1:15" x14ac:dyDescent="0.4">
      <c r="A22" s="24">
        <v>20</v>
      </c>
      <c r="B22" s="24" t="s">
        <v>209</v>
      </c>
      <c r="C22" s="24" t="s">
        <v>1022</v>
      </c>
      <c r="D22" s="25" t="s">
        <v>2996</v>
      </c>
      <c r="E22" s="25" t="s">
        <v>2951</v>
      </c>
      <c r="F22" s="24" t="s">
        <v>211</v>
      </c>
      <c r="G22" s="24" t="s">
        <v>19</v>
      </c>
      <c r="H22" s="24" t="s">
        <v>1023</v>
      </c>
      <c r="I22" s="24" t="s">
        <v>1024</v>
      </c>
      <c r="J22" s="24" t="s">
        <v>1025</v>
      </c>
      <c r="K22" s="24" t="s">
        <v>19</v>
      </c>
      <c r="L22" s="24" t="s">
        <v>19</v>
      </c>
      <c r="M22" s="79">
        <v>9.6180000000000003</v>
      </c>
      <c r="N22" s="79">
        <v>48.387999999999998</v>
      </c>
      <c r="O22" s="24"/>
    </row>
    <row r="23" spans="1:15" x14ac:dyDescent="0.4">
      <c r="A23" s="24">
        <v>21</v>
      </c>
      <c r="B23" s="24" t="s">
        <v>570</v>
      </c>
      <c r="C23" s="24" t="s">
        <v>1026</v>
      </c>
      <c r="D23" s="25" t="s">
        <v>2996</v>
      </c>
      <c r="E23" s="25" t="s">
        <v>2951</v>
      </c>
      <c r="F23" s="24" t="s">
        <v>1027</v>
      </c>
      <c r="G23" s="24" t="s">
        <v>1028</v>
      </c>
      <c r="H23" s="24" t="s">
        <v>1029</v>
      </c>
      <c r="I23" s="24" t="s">
        <v>1030</v>
      </c>
      <c r="J23" s="24" t="s">
        <v>1031</v>
      </c>
      <c r="K23" s="24" t="s">
        <v>19</v>
      </c>
      <c r="L23" s="24" t="s">
        <v>19</v>
      </c>
      <c r="M23" s="79">
        <v>9.9380000000000006</v>
      </c>
      <c r="N23" s="79">
        <v>78.171999999999997</v>
      </c>
      <c r="O23" s="24"/>
    </row>
    <row r="24" spans="1:15" x14ac:dyDescent="0.4">
      <c r="A24" s="24">
        <v>22</v>
      </c>
      <c r="B24" s="24" t="s">
        <v>1032</v>
      </c>
      <c r="C24" s="24" t="s">
        <v>1033</v>
      </c>
      <c r="D24" s="25" t="s">
        <v>2996</v>
      </c>
      <c r="E24" s="25" t="s">
        <v>2951</v>
      </c>
      <c r="F24" s="24" t="s">
        <v>1034</v>
      </c>
      <c r="G24" s="24" t="s">
        <v>1035</v>
      </c>
      <c r="H24" s="24" t="s">
        <v>1036</v>
      </c>
      <c r="I24" s="24" t="s">
        <v>1037</v>
      </c>
      <c r="J24" s="24" t="s">
        <v>1038</v>
      </c>
      <c r="K24" s="24" t="s">
        <v>19</v>
      </c>
      <c r="L24" s="24" t="s">
        <v>19</v>
      </c>
      <c r="M24" s="79">
        <v>9.7439999999999998</v>
      </c>
      <c r="N24" s="79" t="s">
        <v>3142</v>
      </c>
      <c r="O24" s="24"/>
    </row>
    <row r="25" spans="1:15" x14ac:dyDescent="0.4">
      <c r="A25" s="24">
        <v>23</v>
      </c>
      <c r="B25" s="24" t="s">
        <v>467</v>
      </c>
      <c r="C25" s="24" t="s">
        <v>1039</v>
      </c>
      <c r="D25" s="25" t="s">
        <v>2996</v>
      </c>
      <c r="E25" s="25" t="s">
        <v>2951</v>
      </c>
      <c r="F25" s="24" t="s">
        <v>469</v>
      </c>
      <c r="G25" s="24" t="s">
        <v>19</v>
      </c>
      <c r="H25" s="24" t="s">
        <v>1040</v>
      </c>
      <c r="I25" s="24" t="s">
        <v>1041</v>
      </c>
      <c r="J25" s="24" t="s">
        <v>1042</v>
      </c>
      <c r="K25" s="24" t="s">
        <v>19</v>
      </c>
      <c r="L25" s="24" t="s">
        <v>19</v>
      </c>
      <c r="M25" s="79">
        <v>9.8840000000000003</v>
      </c>
      <c r="N25" s="79" t="s">
        <v>3142</v>
      </c>
      <c r="O25" s="24"/>
    </row>
    <row r="26" spans="1:15" x14ac:dyDescent="0.4">
      <c r="A26" s="24">
        <v>24</v>
      </c>
      <c r="B26" s="24" t="s">
        <v>68</v>
      </c>
      <c r="C26" s="24" t="s">
        <v>1043</v>
      </c>
      <c r="D26" s="25" t="s">
        <v>2996</v>
      </c>
      <c r="E26" s="25" t="s">
        <v>2951</v>
      </c>
      <c r="F26" s="24" t="s">
        <v>1044</v>
      </c>
      <c r="G26" s="24" t="s">
        <v>1045</v>
      </c>
      <c r="H26" s="24" t="s">
        <v>1046</v>
      </c>
      <c r="I26" s="24" t="s">
        <v>1047</v>
      </c>
      <c r="J26" s="24" t="s">
        <v>1048</v>
      </c>
      <c r="K26" s="24" t="s">
        <v>19</v>
      </c>
      <c r="L26" s="24" t="s">
        <v>19</v>
      </c>
      <c r="M26" s="79">
        <v>10.141999999999999</v>
      </c>
      <c r="N26" s="86"/>
      <c r="O26" s="24"/>
    </row>
    <row r="27" spans="1:15" x14ac:dyDescent="0.4">
      <c r="A27" s="24">
        <v>25</v>
      </c>
      <c r="B27" s="24" t="s">
        <v>167</v>
      </c>
      <c r="C27" s="24" t="s">
        <v>1049</v>
      </c>
      <c r="D27" s="25" t="s">
        <v>2996</v>
      </c>
      <c r="E27" s="25" t="s">
        <v>2951</v>
      </c>
      <c r="F27" s="24" t="s">
        <v>789</v>
      </c>
      <c r="G27" s="24" t="s">
        <v>728</v>
      </c>
      <c r="H27" s="24" t="s">
        <v>1050</v>
      </c>
      <c r="I27" s="24" t="s">
        <v>1051</v>
      </c>
      <c r="J27" s="24" t="s">
        <v>1052</v>
      </c>
      <c r="K27" s="24" t="s">
        <v>19</v>
      </c>
      <c r="L27" s="24" t="s">
        <v>19</v>
      </c>
      <c r="M27" s="79">
        <v>10.192</v>
      </c>
      <c r="N27" s="86"/>
      <c r="O27" s="24"/>
    </row>
    <row r="28" spans="1:15" x14ac:dyDescent="0.4">
      <c r="A28" s="24">
        <v>26</v>
      </c>
      <c r="B28" s="24" t="s">
        <v>324</v>
      </c>
      <c r="C28" s="24" t="s">
        <v>1053</v>
      </c>
      <c r="D28" s="25" t="s">
        <v>2996</v>
      </c>
      <c r="E28" s="25" t="s">
        <v>2951</v>
      </c>
      <c r="F28" s="24" t="s">
        <v>1054</v>
      </c>
      <c r="G28" s="24" t="s">
        <v>1055</v>
      </c>
      <c r="H28" s="24" t="s">
        <v>1056</v>
      </c>
      <c r="I28" s="24" t="s">
        <v>1057</v>
      </c>
      <c r="J28" s="24" t="s">
        <v>1058</v>
      </c>
      <c r="K28" s="24" t="s">
        <v>19</v>
      </c>
      <c r="L28" s="24" t="s">
        <v>19</v>
      </c>
      <c r="M28" s="79">
        <v>10.33</v>
      </c>
      <c r="N28" s="86"/>
      <c r="O28" s="24"/>
    </row>
    <row r="29" spans="1:15" x14ac:dyDescent="0.4">
      <c r="A29" s="24">
        <v>27</v>
      </c>
      <c r="B29" s="24" t="s">
        <v>269</v>
      </c>
      <c r="C29" s="24" t="s">
        <v>1059</v>
      </c>
      <c r="D29" s="25" t="s">
        <v>2996</v>
      </c>
      <c r="E29" s="25" t="s">
        <v>2951</v>
      </c>
      <c r="F29" s="24" t="s">
        <v>1060</v>
      </c>
      <c r="G29" s="24" t="s">
        <v>19</v>
      </c>
      <c r="H29" s="24" t="s">
        <v>1061</v>
      </c>
      <c r="I29" s="24" t="s">
        <v>1062</v>
      </c>
      <c r="J29" s="24" t="s">
        <v>1063</v>
      </c>
      <c r="K29" s="24" t="s">
        <v>19</v>
      </c>
      <c r="L29" s="24" t="s">
        <v>19</v>
      </c>
      <c r="M29" s="79">
        <v>10.507999999999999</v>
      </c>
      <c r="N29" s="86"/>
      <c r="O29" s="24"/>
    </row>
    <row r="30" spans="1:15" x14ac:dyDescent="0.4">
      <c r="A30" s="24">
        <v>28</v>
      </c>
      <c r="B30" s="24" t="s">
        <v>405</v>
      </c>
      <c r="C30" s="24" t="s">
        <v>1064</v>
      </c>
      <c r="D30" s="25" t="s">
        <v>2996</v>
      </c>
      <c r="E30" s="25" t="s">
        <v>2951</v>
      </c>
      <c r="F30" s="24" t="s">
        <v>407</v>
      </c>
      <c r="G30" s="24" t="s">
        <v>408</v>
      </c>
      <c r="H30" s="24" t="s">
        <v>1065</v>
      </c>
      <c r="I30" s="24" t="s">
        <v>1066</v>
      </c>
      <c r="J30" s="24" t="s">
        <v>1067</v>
      </c>
      <c r="K30" s="24" t="s">
        <v>19</v>
      </c>
      <c r="L30" s="24" t="s">
        <v>19</v>
      </c>
      <c r="M30" s="79">
        <v>10.598000000000001</v>
      </c>
      <c r="N30" s="86"/>
      <c r="O30" s="24"/>
    </row>
    <row r="31" spans="1:15" x14ac:dyDescent="0.4">
      <c r="A31" s="24">
        <v>29</v>
      </c>
      <c r="B31" s="24" t="s">
        <v>514</v>
      </c>
      <c r="C31" s="24" t="s">
        <v>1068</v>
      </c>
      <c r="D31" s="25" t="s">
        <v>2996</v>
      </c>
      <c r="E31" s="25" t="s">
        <v>2951</v>
      </c>
      <c r="F31" s="24" t="s">
        <v>1069</v>
      </c>
      <c r="G31" s="24" t="s">
        <v>1070</v>
      </c>
      <c r="H31" s="24" t="s">
        <v>1071</v>
      </c>
      <c r="I31" s="24" t="s">
        <v>1072</v>
      </c>
      <c r="J31" s="24" t="s">
        <v>1041</v>
      </c>
      <c r="K31" s="24" t="s">
        <v>19</v>
      </c>
      <c r="L31" s="24" t="s">
        <v>19</v>
      </c>
      <c r="M31" s="79">
        <v>10.598000000000001</v>
      </c>
      <c r="N31" s="86"/>
      <c r="O31" s="24"/>
    </row>
    <row r="32" spans="1:15" x14ac:dyDescent="0.4">
      <c r="A32" s="24">
        <v>30</v>
      </c>
      <c r="B32" s="24" t="s">
        <v>116</v>
      </c>
      <c r="C32" s="24" t="s">
        <v>1073</v>
      </c>
      <c r="D32" s="25" t="s">
        <v>2996</v>
      </c>
      <c r="E32" s="25" t="s">
        <v>2951</v>
      </c>
      <c r="F32" s="24" t="s">
        <v>118</v>
      </c>
      <c r="G32" s="24" t="s">
        <v>670</v>
      </c>
      <c r="H32" s="24" t="s">
        <v>1074</v>
      </c>
      <c r="I32" s="24" t="s">
        <v>1075</v>
      </c>
      <c r="J32" s="24" t="s">
        <v>1076</v>
      </c>
      <c r="K32" s="24" t="s">
        <v>19</v>
      </c>
      <c r="L32" s="24" t="s">
        <v>19</v>
      </c>
      <c r="M32" s="79">
        <v>10.61</v>
      </c>
      <c r="N32" s="86"/>
      <c r="O32" s="24"/>
    </row>
    <row r="33" spans="1:15" x14ac:dyDescent="0.4">
      <c r="A33" s="24">
        <v>31</v>
      </c>
      <c r="B33" s="24" t="s">
        <v>122</v>
      </c>
      <c r="C33" s="24" t="s">
        <v>1077</v>
      </c>
      <c r="D33" s="25" t="s">
        <v>2996</v>
      </c>
      <c r="E33" s="25" t="s">
        <v>2951</v>
      </c>
      <c r="F33" s="24" t="s">
        <v>680</v>
      </c>
      <c r="G33" s="24" t="s">
        <v>125</v>
      </c>
      <c r="H33" s="24" t="s">
        <v>1078</v>
      </c>
      <c r="I33" s="24" t="s">
        <v>1079</v>
      </c>
      <c r="J33" s="24" t="s">
        <v>1080</v>
      </c>
      <c r="K33" s="24" t="s">
        <v>19</v>
      </c>
      <c r="L33" s="24" t="s">
        <v>19</v>
      </c>
      <c r="M33" s="79">
        <v>11.128</v>
      </c>
      <c r="N33" s="86"/>
      <c r="O33" s="24"/>
    </row>
    <row r="34" spans="1:15" x14ac:dyDescent="0.4">
      <c r="A34" s="24">
        <v>32</v>
      </c>
      <c r="B34" s="24" t="s">
        <v>54</v>
      </c>
      <c r="C34" s="24" t="s">
        <v>1081</v>
      </c>
      <c r="D34" s="25" t="s">
        <v>2996</v>
      </c>
      <c r="E34" s="25" t="s">
        <v>2951</v>
      </c>
      <c r="F34" s="24" t="s">
        <v>1082</v>
      </c>
      <c r="G34" s="24" t="s">
        <v>1083</v>
      </c>
      <c r="H34" s="24" t="s">
        <v>1084</v>
      </c>
      <c r="I34" s="24" t="s">
        <v>1085</v>
      </c>
      <c r="J34" s="24" t="s">
        <v>1086</v>
      </c>
      <c r="K34" s="24" t="s">
        <v>19</v>
      </c>
      <c r="L34" s="24" t="s">
        <v>19</v>
      </c>
      <c r="M34" s="79">
        <v>11.215999999999999</v>
      </c>
      <c r="N34" s="86"/>
      <c r="O34" s="24"/>
    </row>
    <row r="35" spans="1:15" x14ac:dyDescent="0.4">
      <c r="A35" s="24">
        <v>33</v>
      </c>
      <c r="B35" s="24" t="s">
        <v>195</v>
      </c>
      <c r="C35" s="24" t="s">
        <v>1087</v>
      </c>
      <c r="D35" s="25" t="s">
        <v>2996</v>
      </c>
      <c r="E35" s="25" t="s">
        <v>2951</v>
      </c>
      <c r="F35" s="24" t="s">
        <v>197</v>
      </c>
      <c r="G35" s="24" t="s">
        <v>1088</v>
      </c>
      <c r="H35" s="24" t="s">
        <v>1089</v>
      </c>
      <c r="I35" s="24" t="s">
        <v>1090</v>
      </c>
      <c r="J35" s="24" t="s">
        <v>1091</v>
      </c>
      <c r="K35" s="24" t="s">
        <v>19</v>
      </c>
      <c r="L35" s="24" t="s">
        <v>19</v>
      </c>
      <c r="M35" s="79">
        <v>11.385999999999999</v>
      </c>
      <c r="N35" s="86"/>
      <c r="O35" s="24"/>
    </row>
    <row r="36" spans="1:15" x14ac:dyDescent="0.4">
      <c r="A36" s="24">
        <v>34</v>
      </c>
      <c r="B36" s="24" t="s">
        <v>429</v>
      </c>
      <c r="C36" s="24" t="s">
        <v>1092</v>
      </c>
      <c r="D36" s="25" t="s">
        <v>2996</v>
      </c>
      <c r="E36" s="25" t="s">
        <v>2951</v>
      </c>
      <c r="F36" s="24" t="s">
        <v>1093</v>
      </c>
      <c r="G36" s="24" t="s">
        <v>1094</v>
      </c>
      <c r="H36" s="24" t="s">
        <v>1095</v>
      </c>
      <c r="I36" s="24" t="s">
        <v>1096</v>
      </c>
      <c r="J36" s="24" t="s">
        <v>1097</v>
      </c>
      <c r="K36" s="24" t="s">
        <v>19</v>
      </c>
      <c r="L36" s="24" t="s">
        <v>19</v>
      </c>
      <c r="M36" s="79">
        <v>11.385999999999999</v>
      </c>
      <c r="N36" s="86"/>
      <c r="O36" s="24"/>
    </row>
    <row r="37" spans="1:15" x14ac:dyDescent="0.4">
      <c r="A37" s="24">
        <v>35</v>
      </c>
      <c r="B37" s="24" t="s">
        <v>161</v>
      </c>
      <c r="C37" s="24" t="s">
        <v>1098</v>
      </c>
      <c r="D37" s="25" t="s">
        <v>2996</v>
      </c>
      <c r="E37" s="25" t="s">
        <v>2951</v>
      </c>
      <c r="F37" s="24" t="s">
        <v>483</v>
      </c>
      <c r="G37" s="24" t="s">
        <v>1099</v>
      </c>
      <c r="H37" s="24" t="s">
        <v>1100</v>
      </c>
      <c r="I37" s="24" t="s">
        <v>1101</v>
      </c>
      <c r="J37" s="24" t="s">
        <v>1102</v>
      </c>
      <c r="K37" s="24" t="s">
        <v>19</v>
      </c>
      <c r="L37" s="24" t="s">
        <v>19</v>
      </c>
      <c r="M37" s="79">
        <v>11.484</v>
      </c>
      <c r="N37" s="86"/>
      <c r="O37" s="24"/>
    </row>
    <row r="38" spans="1:15" x14ac:dyDescent="0.4">
      <c r="A38" s="24">
        <v>36</v>
      </c>
      <c r="B38" s="24" t="s">
        <v>1103</v>
      </c>
      <c r="C38" s="24" t="s">
        <v>1104</v>
      </c>
      <c r="D38" s="25" t="s">
        <v>2996</v>
      </c>
      <c r="E38" s="25" t="s">
        <v>2951</v>
      </c>
      <c r="F38" s="24" t="s">
        <v>1105</v>
      </c>
      <c r="G38" s="24" t="s">
        <v>1106</v>
      </c>
      <c r="H38" s="24" t="s">
        <v>1107</v>
      </c>
      <c r="I38" s="24" t="s">
        <v>1108</v>
      </c>
      <c r="J38" s="24" t="s">
        <v>1109</v>
      </c>
      <c r="K38" s="24" t="s">
        <v>19</v>
      </c>
      <c r="L38" s="24" t="s">
        <v>19</v>
      </c>
      <c r="M38" s="79">
        <v>11.518000000000001</v>
      </c>
      <c r="N38" s="86"/>
      <c r="O38" s="24"/>
    </row>
    <row r="39" spans="1:15" x14ac:dyDescent="0.4">
      <c r="A39" s="24">
        <v>37</v>
      </c>
      <c r="B39" s="24" t="s">
        <v>318</v>
      </c>
      <c r="C39" s="24" t="s">
        <v>1110</v>
      </c>
      <c r="D39" s="25" t="s">
        <v>2996</v>
      </c>
      <c r="E39" s="25" t="s">
        <v>2951</v>
      </c>
      <c r="F39" s="24" t="s">
        <v>320</v>
      </c>
      <c r="G39" s="24" t="s">
        <v>321</v>
      </c>
      <c r="H39" s="24" t="s">
        <v>1111</v>
      </c>
      <c r="I39" s="24" t="s">
        <v>1112</v>
      </c>
      <c r="J39" s="24" t="s">
        <v>1113</v>
      </c>
      <c r="K39" s="24" t="s">
        <v>19</v>
      </c>
      <c r="L39" s="24" t="s">
        <v>19</v>
      </c>
      <c r="M39" s="79">
        <v>11.942</v>
      </c>
      <c r="N39" s="86"/>
      <c r="O39" s="24"/>
    </row>
    <row r="40" spans="1:15" x14ac:dyDescent="0.4">
      <c r="A40" s="24">
        <v>38</v>
      </c>
      <c r="B40" s="24" t="s">
        <v>443</v>
      </c>
      <c r="C40" s="24" t="s">
        <v>1114</v>
      </c>
      <c r="D40" s="25" t="s">
        <v>2996</v>
      </c>
      <c r="E40" s="25" t="s">
        <v>2951</v>
      </c>
      <c r="F40" s="24" t="s">
        <v>445</v>
      </c>
      <c r="G40" s="24" t="s">
        <v>446</v>
      </c>
      <c r="H40" s="24" t="s">
        <v>1115</v>
      </c>
      <c r="I40" s="24" t="s">
        <v>1116</v>
      </c>
      <c r="J40" s="24" t="s">
        <v>1117</v>
      </c>
      <c r="K40" s="24" t="s">
        <v>19</v>
      </c>
      <c r="L40" s="24" t="s">
        <v>19</v>
      </c>
      <c r="M40" s="79">
        <v>12.092000000000001</v>
      </c>
      <c r="N40" s="86"/>
      <c r="O40" s="24"/>
    </row>
    <row r="41" spans="1:15" x14ac:dyDescent="0.4">
      <c r="A41" s="24">
        <v>39</v>
      </c>
      <c r="B41" s="24" t="s">
        <v>352</v>
      </c>
      <c r="C41" s="24" t="s">
        <v>1118</v>
      </c>
      <c r="D41" s="25" t="s">
        <v>2996</v>
      </c>
      <c r="E41" s="25" t="s">
        <v>2951</v>
      </c>
      <c r="F41" s="24" t="s">
        <v>354</v>
      </c>
      <c r="G41" s="24" t="s">
        <v>1119</v>
      </c>
      <c r="H41" s="24" t="s">
        <v>1120</v>
      </c>
      <c r="I41" s="24" t="s">
        <v>1121</v>
      </c>
      <c r="J41" s="24" t="s">
        <v>1122</v>
      </c>
      <c r="K41" s="24" t="s">
        <v>19</v>
      </c>
      <c r="L41" s="24" t="s">
        <v>19</v>
      </c>
      <c r="M41" s="79">
        <v>12.337999999999999</v>
      </c>
      <c r="N41" s="86"/>
      <c r="O41" s="24"/>
    </row>
    <row r="42" spans="1:15" x14ac:dyDescent="0.4">
      <c r="A42" s="24">
        <v>40</v>
      </c>
      <c r="B42" s="24" t="s">
        <v>563</v>
      </c>
      <c r="C42" s="24" t="s">
        <v>1123</v>
      </c>
      <c r="D42" s="25" t="s">
        <v>2996</v>
      </c>
      <c r="E42" s="25" t="s">
        <v>2951</v>
      </c>
      <c r="F42" s="24" t="s">
        <v>1124</v>
      </c>
      <c r="G42" s="24" t="s">
        <v>1125</v>
      </c>
      <c r="H42" s="24" t="s">
        <v>1126</v>
      </c>
      <c r="I42" s="24" t="s">
        <v>1127</v>
      </c>
      <c r="J42" s="24" t="s">
        <v>19</v>
      </c>
      <c r="K42" s="24" t="s">
        <v>19</v>
      </c>
      <c r="L42" s="24" t="s">
        <v>19</v>
      </c>
      <c r="M42" s="79">
        <v>12.86</v>
      </c>
      <c r="N42" s="86"/>
      <c r="O42" s="24"/>
    </row>
    <row r="43" spans="1:15" x14ac:dyDescent="0.4">
      <c r="A43" s="24">
        <v>41</v>
      </c>
      <c r="B43" s="24" t="s">
        <v>299</v>
      </c>
      <c r="C43" s="24" t="s">
        <v>1128</v>
      </c>
      <c r="D43" s="25" t="s">
        <v>2996</v>
      </c>
      <c r="E43" s="25" t="s">
        <v>2951</v>
      </c>
      <c r="F43" s="24" t="s">
        <v>301</v>
      </c>
      <c r="G43" s="24" t="s">
        <v>1129</v>
      </c>
      <c r="H43" s="24" t="s">
        <v>1130</v>
      </c>
      <c r="I43" s="24" t="s">
        <v>1131</v>
      </c>
      <c r="J43" s="24" t="s">
        <v>1132</v>
      </c>
      <c r="K43" s="24" t="s">
        <v>19</v>
      </c>
      <c r="L43" s="24" t="s">
        <v>19</v>
      </c>
      <c r="M43" s="79">
        <v>13.162000000000001</v>
      </c>
      <c r="N43" s="86"/>
      <c r="O43" s="24"/>
    </row>
    <row r="44" spans="1:15" x14ac:dyDescent="0.4">
      <c r="A44" s="24">
        <v>42</v>
      </c>
      <c r="B44" s="24" t="s">
        <v>460</v>
      </c>
      <c r="C44" s="24" t="s">
        <v>1133</v>
      </c>
      <c r="D44" s="25" t="s">
        <v>2996</v>
      </c>
      <c r="E44" s="25" t="s">
        <v>2951</v>
      </c>
      <c r="F44" s="24" t="s">
        <v>463</v>
      </c>
      <c r="G44" s="24" t="s">
        <v>462</v>
      </c>
      <c r="H44" s="24" t="s">
        <v>1134</v>
      </c>
      <c r="I44" s="24" t="s">
        <v>1135</v>
      </c>
      <c r="J44" s="24" t="s">
        <v>1136</v>
      </c>
      <c r="K44" s="24" t="s">
        <v>19</v>
      </c>
      <c r="L44" s="24" t="s">
        <v>19</v>
      </c>
      <c r="M44" s="79">
        <v>13.256</v>
      </c>
      <c r="N44" s="86"/>
      <c r="O44" s="24"/>
    </row>
    <row r="45" spans="1:15" x14ac:dyDescent="0.4">
      <c r="A45" s="24">
        <v>43</v>
      </c>
      <c r="B45" s="24" t="s">
        <v>292</v>
      </c>
      <c r="C45" s="24" t="s">
        <v>1137</v>
      </c>
      <c r="D45" s="25" t="s">
        <v>2996</v>
      </c>
      <c r="E45" s="25" t="s">
        <v>2951</v>
      </c>
      <c r="F45" s="24" t="s">
        <v>294</v>
      </c>
      <c r="G45" s="24" t="s">
        <v>1138</v>
      </c>
      <c r="H45" s="24" t="s">
        <v>1139</v>
      </c>
      <c r="I45" s="24" t="s">
        <v>1140</v>
      </c>
      <c r="J45" s="24" t="s">
        <v>1141</v>
      </c>
      <c r="K45" s="24" t="s">
        <v>19</v>
      </c>
      <c r="L45" s="24" t="s">
        <v>19</v>
      </c>
      <c r="M45" s="79">
        <v>13.263999999999999</v>
      </c>
      <c r="N45" s="86"/>
      <c r="O45" s="24"/>
    </row>
    <row r="46" spans="1:15" x14ac:dyDescent="0.4">
      <c r="A46" s="24">
        <v>44</v>
      </c>
      <c r="B46" s="24" t="s">
        <v>1142</v>
      </c>
      <c r="C46" s="24" t="s">
        <v>1143</v>
      </c>
      <c r="D46" s="25" t="s">
        <v>2996</v>
      </c>
      <c r="E46" s="25" t="s">
        <v>2951</v>
      </c>
      <c r="F46" s="24" t="s">
        <v>1144</v>
      </c>
      <c r="G46" s="24" t="s">
        <v>1145</v>
      </c>
      <c r="H46" s="24" t="s">
        <v>1146</v>
      </c>
      <c r="I46" s="24" t="s">
        <v>1147</v>
      </c>
      <c r="J46" s="24" t="s">
        <v>1148</v>
      </c>
      <c r="K46" s="24" t="s">
        <v>19</v>
      </c>
      <c r="L46" s="24" t="s">
        <v>19</v>
      </c>
      <c r="M46" s="79">
        <v>13.69</v>
      </c>
      <c r="N46" s="86"/>
      <c r="O46" s="55" t="s">
        <v>3077</v>
      </c>
    </row>
    <row r="47" spans="1:15" x14ac:dyDescent="0.4">
      <c r="A47" s="24">
        <v>45</v>
      </c>
      <c r="B47" s="24" t="s">
        <v>75</v>
      </c>
      <c r="C47" s="24" t="s">
        <v>1149</v>
      </c>
      <c r="D47" s="25" t="s">
        <v>2996</v>
      </c>
      <c r="E47" s="25" t="s">
        <v>2951</v>
      </c>
      <c r="F47" s="24" t="s">
        <v>690</v>
      </c>
      <c r="G47" s="24" t="s">
        <v>1150</v>
      </c>
      <c r="H47" s="24" t="s">
        <v>1151</v>
      </c>
      <c r="I47" s="24" t="s">
        <v>1152</v>
      </c>
      <c r="J47" s="24" t="s">
        <v>1153</v>
      </c>
      <c r="K47" s="24" t="s">
        <v>19</v>
      </c>
      <c r="L47" s="24" t="s">
        <v>19</v>
      </c>
      <c r="M47" s="79">
        <v>13.75</v>
      </c>
      <c r="N47" s="86"/>
      <c r="O47" s="24"/>
    </row>
    <row r="48" spans="1:15" x14ac:dyDescent="0.4">
      <c r="A48" s="24">
        <v>46</v>
      </c>
      <c r="B48" s="24" t="s">
        <v>577</v>
      </c>
      <c r="C48" s="24" t="s">
        <v>1154</v>
      </c>
      <c r="D48" s="25" t="s">
        <v>2996</v>
      </c>
      <c r="E48" s="25" t="s">
        <v>2951</v>
      </c>
      <c r="F48" s="24" t="s">
        <v>580</v>
      </c>
      <c r="G48" s="24" t="s">
        <v>1155</v>
      </c>
      <c r="H48" s="24" t="s">
        <v>1156</v>
      </c>
      <c r="I48" s="24" t="s">
        <v>1157</v>
      </c>
      <c r="J48" s="24" t="s">
        <v>1158</v>
      </c>
      <c r="K48" s="24" t="s">
        <v>19</v>
      </c>
      <c r="L48" s="24" t="s">
        <v>19</v>
      </c>
      <c r="M48" s="79">
        <v>14.288</v>
      </c>
      <c r="N48" s="86"/>
      <c r="O48" s="24"/>
    </row>
    <row r="49" spans="1:15" x14ac:dyDescent="0.4">
      <c r="A49" s="24">
        <v>47</v>
      </c>
      <c r="B49" s="24" t="s">
        <v>311</v>
      </c>
      <c r="C49" s="24" t="s">
        <v>1159</v>
      </c>
      <c r="D49" s="25" t="s">
        <v>2996</v>
      </c>
      <c r="E49" s="25" t="s">
        <v>2951</v>
      </c>
      <c r="F49" s="24" t="s">
        <v>314</v>
      </c>
      <c r="G49" s="24" t="s">
        <v>313</v>
      </c>
      <c r="H49" s="24" t="s">
        <v>1160</v>
      </c>
      <c r="I49" s="24" t="s">
        <v>1161</v>
      </c>
      <c r="J49" s="24" t="s">
        <v>1162</v>
      </c>
      <c r="K49" s="24" t="s">
        <v>19</v>
      </c>
      <c r="L49" s="24" t="s">
        <v>19</v>
      </c>
      <c r="M49" s="79">
        <v>14.68</v>
      </c>
      <c r="N49" s="86"/>
      <c r="O49" s="24"/>
    </row>
    <row r="50" spans="1:15" x14ac:dyDescent="0.4">
      <c r="A50" s="24">
        <v>48</v>
      </c>
      <c r="B50" s="24" t="s">
        <v>528</v>
      </c>
      <c r="C50" s="24" t="s">
        <v>1163</v>
      </c>
      <c r="D50" s="25" t="s">
        <v>2996</v>
      </c>
      <c r="E50" s="25" t="s">
        <v>2951</v>
      </c>
      <c r="F50" s="24" t="s">
        <v>530</v>
      </c>
      <c r="G50" s="24" t="s">
        <v>531</v>
      </c>
      <c r="H50" s="24" t="s">
        <v>1164</v>
      </c>
      <c r="I50" s="24" t="s">
        <v>1165</v>
      </c>
      <c r="J50" s="24" t="s">
        <v>1166</v>
      </c>
      <c r="K50" s="24" t="s">
        <v>19</v>
      </c>
      <c r="L50" s="24" t="s">
        <v>19</v>
      </c>
      <c r="M50" s="79">
        <v>14.682</v>
      </c>
      <c r="N50" s="86"/>
      <c r="O50" s="24"/>
    </row>
    <row r="51" spans="1:15" x14ac:dyDescent="0.4">
      <c r="A51" s="24">
        <v>49</v>
      </c>
      <c r="B51" s="24" t="s">
        <v>1142</v>
      </c>
      <c r="C51" s="24" t="s">
        <v>1167</v>
      </c>
      <c r="D51" s="25" t="s">
        <v>2996</v>
      </c>
      <c r="E51" s="25" t="s">
        <v>2951</v>
      </c>
      <c r="F51" s="24" t="s">
        <v>1168</v>
      </c>
      <c r="G51" s="24" t="s">
        <v>1169</v>
      </c>
      <c r="H51" s="24" t="s">
        <v>1170</v>
      </c>
      <c r="I51" s="24" t="s">
        <v>1171</v>
      </c>
      <c r="J51" s="24" t="s">
        <v>1172</v>
      </c>
      <c r="K51" s="24" t="s">
        <v>19</v>
      </c>
      <c r="L51" s="24" t="s">
        <v>19</v>
      </c>
      <c r="M51" s="79">
        <v>15.5</v>
      </c>
      <c r="N51" s="86"/>
      <c r="O51" s="55" t="s">
        <v>3072</v>
      </c>
    </row>
    <row r="52" spans="1:15" x14ac:dyDescent="0.4">
      <c r="A52" s="24">
        <v>50</v>
      </c>
      <c r="B52" s="24" t="s">
        <v>639</v>
      </c>
      <c r="C52" s="24" t="s">
        <v>1173</v>
      </c>
      <c r="D52" s="25" t="s">
        <v>2996</v>
      </c>
      <c r="E52" s="25" t="s">
        <v>2951</v>
      </c>
      <c r="F52" s="24" t="s">
        <v>641</v>
      </c>
      <c r="G52" s="24" t="s">
        <v>642</v>
      </c>
      <c r="H52" s="24" t="s">
        <v>1174</v>
      </c>
      <c r="I52" s="24" t="s">
        <v>1175</v>
      </c>
      <c r="J52" s="24" t="s">
        <v>1176</v>
      </c>
      <c r="K52" s="24" t="s">
        <v>19</v>
      </c>
      <c r="L52" s="24" t="s">
        <v>19</v>
      </c>
      <c r="M52" s="79">
        <v>16.376000000000001</v>
      </c>
      <c r="N52" s="86"/>
      <c r="O52" s="24"/>
    </row>
    <row r="53" spans="1:15" x14ac:dyDescent="0.4">
      <c r="A53" s="24">
        <v>51</v>
      </c>
      <c r="B53" s="24" t="s">
        <v>109</v>
      </c>
      <c r="C53" s="24" t="s">
        <v>1177</v>
      </c>
      <c r="D53" s="25" t="s">
        <v>2996</v>
      </c>
      <c r="E53" s="25" t="s">
        <v>2951</v>
      </c>
      <c r="F53" s="24" t="s">
        <v>1178</v>
      </c>
      <c r="G53" s="24" t="s">
        <v>1179</v>
      </c>
      <c r="H53" s="24" t="s">
        <v>1180</v>
      </c>
      <c r="I53" s="24" t="s">
        <v>1181</v>
      </c>
      <c r="J53" s="24" t="s">
        <v>19</v>
      </c>
      <c r="K53" s="24" t="s">
        <v>19</v>
      </c>
      <c r="L53" s="24" t="s">
        <v>19</v>
      </c>
      <c r="M53" s="79">
        <v>16.378</v>
      </c>
      <c r="N53" s="86"/>
      <c r="O53" s="24"/>
    </row>
    <row r="54" spans="1:15" x14ac:dyDescent="0.4">
      <c r="A54" s="24">
        <v>52</v>
      </c>
      <c r="B54" s="24" t="s">
        <v>379</v>
      </c>
      <c r="C54" s="24" t="s">
        <v>1182</v>
      </c>
      <c r="D54" s="25" t="s">
        <v>2996</v>
      </c>
      <c r="E54" s="25" t="s">
        <v>2952</v>
      </c>
      <c r="F54" s="24" t="s">
        <v>381</v>
      </c>
      <c r="G54" s="24" t="s">
        <v>382</v>
      </c>
      <c r="H54" s="24" t="s">
        <v>1183</v>
      </c>
      <c r="I54" s="24" t="s">
        <v>19</v>
      </c>
      <c r="J54" s="24" t="s">
        <v>19</v>
      </c>
      <c r="K54" s="24" t="s">
        <v>19</v>
      </c>
      <c r="L54" s="24" t="s">
        <v>19</v>
      </c>
      <c r="M54" s="79">
        <v>16.54</v>
      </c>
      <c r="N54" s="86"/>
      <c r="O54" s="24"/>
    </row>
    <row r="55" spans="1:15" s="13" customFormat="1" x14ac:dyDescent="0.4">
      <c r="A55" s="33">
        <v>53</v>
      </c>
      <c r="B55" s="33" t="s">
        <v>2997</v>
      </c>
      <c r="C55" s="33" t="s">
        <v>1184</v>
      </c>
      <c r="D55" s="33" t="s">
        <v>2996</v>
      </c>
      <c r="E55" s="33" t="s">
        <v>2952</v>
      </c>
      <c r="F55" s="33" t="s">
        <v>231</v>
      </c>
      <c r="G55" s="33" t="s">
        <v>1185</v>
      </c>
      <c r="H55" s="33" t="s">
        <v>1186</v>
      </c>
      <c r="I55" s="33" t="s">
        <v>1187</v>
      </c>
      <c r="J55" s="33" t="s">
        <v>19</v>
      </c>
      <c r="K55" s="33" t="s">
        <v>19</v>
      </c>
      <c r="L55" s="33" t="s">
        <v>19</v>
      </c>
      <c r="M55" s="82">
        <v>17.45</v>
      </c>
      <c r="N55" s="85"/>
      <c r="O55" s="33"/>
    </row>
    <row r="56" spans="1:15" x14ac:dyDescent="0.4">
      <c r="A56" s="24">
        <v>54</v>
      </c>
      <c r="B56" s="24" t="s">
        <v>507</v>
      </c>
      <c r="C56" s="24" t="s">
        <v>1188</v>
      </c>
      <c r="D56" s="25" t="s">
        <v>2996</v>
      </c>
      <c r="E56" s="25" t="s">
        <v>2952</v>
      </c>
      <c r="F56" s="24" t="s">
        <v>1189</v>
      </c>
      <c r="G56" s="24" t="s">
        <v>1190</v>
      </c>
      <c r="H56" s="24" t="s">
        <v>1191</v>
      </c>
      <c r="I56" s="24" t="s">
        <v>1192</v>
      </c>
      <c r="J56" s="24" t="s">
        <v>1193</v>
      </c>
      <c r="K56" s="24" t="s">
        <v>19</v>
      </c>
      <c r="L56" s="24" t="s">
        <v>19</v>
      </c>
      <c r="M56" s="79">
        <v>18.324000000000002</v>
      </c>
      <c r="N56" s="86"/>
      <c r="O56" s="24"/>
    </row>
    <row r="57" spans="1:15" x14ac:dyDescent="0.4">
      <c r="A57" s="24">
        <v>55</v>
      </c>
      <c r="B57" s="24" t="s">
        <v>398</v>
      </c>
      <c r="C57" s="24" t="s">
        <v>1194</v>
      </c>
      <c r="D57" s="25" t="s">
        <v>2996</v>
      </c>
      <c r="E57" s="25" t="s">
        <v>2952</v>
      </c>
      <c r="F57" s="24" t="s">
        <v>400</v>
      </c>
      <c r="G57" s="24" t="s">
        <v>401</v>
      </c>
      <c r="H57" s="24" t="s">
        <v>1195</v>
      </c>
      <c r="I57" s="24" t="s">
        <v>1196</v>
      </c>
      <c r="J57" s="24" t="s">
        <v>1197</v>
      </c>
      <c r="K57" s="24" t="s">
        <v>19</v>
      </c>
      <c r="L57" s="24" t="s">
        <v>19</v>
      </c>
      <c r="M57" s="79">
        <v>18.506</v>
      </c>
      <c r="N57" s="86"/>
      <c r="O57" s="24"/>
    </row>
    <row r="58" spans="1:15" x14ac:dyDescent="0.4">
      <c r="A58" s="24">
        <v>56</v>
      </c>
      <c r="B58" s="24" t="s">
        <v>487</v>
      </c>
      <c r="C58" s="24" t="s">
        <v>1198</v>
      </c>
      <c r="D58" s="25" t="s">
        <v>2996</v>
      </c>
      <c r="E58" s="25" t="s">
        <v>2952</v>
      </c>
      <c r="F58" s="24" t="s">
        <v>1199</v>
      </c>
      <c r="G58" s="24" t="s">
        <v>1200</v>
      </c>
      <c r="H58" s="24" t="s">
        <v>1201</v>
      </c>
      <c r="I58" s="24" t="s">
        <v>1202</v>
      </c>
      <c r="J58" s="24" t="s">
        <v>1203</v>
      </c>
      <c r="K58" s="24" t="s">
        <v>19</v>
      </c>
      <c r="L58" s="24" t="s">
        <v>19</v>
      </c>
      <c r="M58" s="79">
        <v>19.495999999999999</v>
      </c>
      <c r="N58" s="86"/>
      <c r="O58" s="24"/>
    </row>
    <row r="59" spans="1:15" x14ac:dyDescent="0.4">
      <c r="A59" s="24">
        <v>57</v>
      </c>
      <c r="B59" s="24" t="s">
        <v>222</v>
      </c>
      <c r="C59" s="24" t="s">
        <v>1204</v>
      </c>
      <c r="D59" s="25" t="s">
        <v>2996</v>
      </c>
      <c r="E59" s="25" t="s">
        <v>2952</v>
      </c>
      <c r="F59" s="24" t="s">
        <v>225</v>
      </c>
      <c r="G59" s="24" t="s">
        <v>224</v>
      </c>
      <c r="H59" s="24" t="s">
        <v>1205</v>
      </c>
      <c r="I59" s="24" t="s">
        <v>1206</v>
      </c>
      <c r="J59" s="24" t="s">
        <v>1207</v>
      </c>
      <c r="K59" s="24" t="s">
        <v>19</v>
      </c>
      <c r="L59" s="24" t="s">
        <v>19</v>
      </c>
      <c r="M59" s="79">
        <v>19.734000000000002</v>
      </c>
      <c r="N59" s="86"/>
      <c r="O59" s="24"/>
    </row>
    <row r="60" spans="1:15" x14ac:dyDescent="0.4">
      <c r="A60" s="24">
        <v>58</v>
      </c>
      <c r="B60" s="24" t="s">
        <v>372</v>
      </c>
      <c r="C60" s="24" t="s">
        <v>1208</v>
      </c>
      <c r="D60" s="25" t="s">
        <v>2996</v>
      </c>
      <c r="E60" s="25" t="s">
        <v>2952</v>
      </c>
      <c r="F60" s="24" t="s">
        <v>374</v>
      </c>
      <c r="G60" s="24" t="s">
        <v>1209</v>
      </c>
      <c r="H60" s="24" t="s">
        <v>1210</v>
      </c>
      <c r="I60" s="24" t="s">
        <v>1211</v>
      </c>
      <c r="J60" s="24" t="s">
        <v>1212</v>
      </c>
      <c r="K60" s="24" t="s">
        <v>19</v>
      </c>
      <c r="L60" s="24" t="s">
        <v>19</v>
      </c>
      <c r="M60" s="79">
        <v>19.858000000000001</v>
      </c>
      <c r="N60" s="86"/>
      <c r="O60" s="24"/>
    </row>
    <row r="61" spans="1:15" x14ac:dyDescent="0.4">
      <c r="A61" s="24">
        <v>59</v>
      </c>
      <c r="B61" s="24" t="s">
        <v>480</v>
      </c>
      <c r="C61" s="24" t="s">
        <v>1213</v>
      </c>
      <c r="D61" s="25" t="s">
        <v>2996</v>
      </c>
      <c r="E61" s="25" t="s">
        <v>2952</v>
      </c>
      <c r="F61" s="24" t="s">
        <v>162</v>
      </c>
      <c r="G61" s="24" t="s">
        <v>1214</v>
      </c>
      <c r="H61" s="24" t="s">
        <v>1215</v>
      </c>
      <c r="I61" s="24" t="s">
        <v>1216</v>
      </c>
      <c r="J61" s="24" t="s">
        <v>1217</v>
      </c>
      <c r="K61" s="24" t="s">
        <v>19</v>
      </c>
      <c r="L61" s="24" t="s">
        <v>19</v>
      </c>
      <c r="M61" s="79">
        <v>21.542000000000002</v>
      </c>
      <c r="N61" s="86"/>
      <c r="O61" s="24"/>
    </row>
    <row r="62" spans="1:15" x14ac:dyDescent="0.4">
      <c r="A62" s="24">
        <v>60</v>
      </c>
      <c r="B62" s="24" t="s">
        <v>215</v>
      </c>
      <c r="C62" s="24" t="s">
        <v>1218</v>
      </c>
      <c r="D62" s="25" t="s">
        <v>2996</v>
      </c>
      <c r="E62" s="25" t="s">
        <v>2952</v>
      </c>
      <c r="F62" s="24" t="s">
        <v>1219</v>
      </c>
      <c r="G62" s="24" t="s">
        <v>218</v>
      </c>
      <c r="H62" s="24" t="s">
        <v>1220</v>
      </c>
      <c r="I62" s="24" t="s">
        <v>1221</v>
      </c>
      <c r="J62" s="24" t="s">
        <v>1222</v>
      </c>
      <c r="K62" s="24" t="s">
        <v>19</v>
      </c>
      <c r="L62" s="24" t="s">
        <v>19</v>
      </c>
      <c r="M62" s="79">
        <v>23.315999999999999</v>
      </c>
      <c r="N62" s="86"/>
      <c r="O62" s="24"/>
    </row>
    <row r="63" spans="1:15" x14ac:dyDescent="0.4">
      <c r="A63" s="24">
        <v>61</v>
      </c>
      <c r="B63" s="24" t="s">
        <v>548</v>
      </c>
      <c r="C63" s="24" t="s">
        <v>1223</v>
      </c>
      <c r="D63" s="25" t="s">
        <v>2996</v>
      </c>
      <c r="E63" s="25" t="s">
        <v>2952</v>
      </c>
      <c r="F63" s="24" t="s">
        <v>1190</v>
      </c>
      <c r="G63" s="24" t="s">
        <v>1224</v>
      </c>
      <c r="H63" s="24" t="s">
        <v>1225</v>
      </c>
      <c r="I63" s="24" t="s">
        <v>1226</v>
      </c>
      <c r="J63" s="24" t="s">
        <v>1227</v>
      </c>
      <c r="K63" s="24" t="s">
        <v>19</v>
      </c>
      <c r="L63" s="24" t="s">
        <v>19</v>
      </c>
      <c r="M63" s="79">
        <v>23.643999999999998</v>
      </c>
      <c r="N63" s="86"/>
      <c r="O63" s="24"/>
    </row>
    <row r="64" spans="1:15" x14ac:dyDescent="0.4">
      <c r="A64" s="24">
        <v>62</v>
      </c>
      <c r="B64" s="24" t="s">
        <v>1228</v>
      </c>
      <c r="C64" s="24" t="s">
        <v>1229</v>
      </c>
      <c r="D64" s="25" t="s">
        <v>2996</v>
      </c>
      <c r="E64" s="25" t="s">
        <v>2952</v>
      </c>
      <c r="F64" s="24" t="s">
        <v>1230</v>
      </c>
      <c r="G64" s="24" t="s">
        <v>1231</v>
      </c>
      <c r="H64" s="24" t="s">
        <v>1232</v>
      </c>
      <c r="I64" s="24" t="s">
        <v>1233</v>
      </c>
      <c r="J64" s="24" t="s">
        <v>1234</v>
      </c>
      <c r="K64" s="24" t="s">
        <v>19</v>
      </c>
      <c r="L64" s="24" t="s">
        <v>19</v>
      </c>
      <c r="M64" s="79">
        <v>25.568000000000001</v>
      </c>
      <c r="N64" s="86"/>
      <c r="O64" s="24"/>
    </row>
    <row r="65" spans="1:17" x14ac:dyDescent="0.4">
      <c r="A65" s="24">
        <v>63</v>
      </c>
      <c r="B65" s="24" t="s">
        <v>418</v>
      </c>
      <c r="C65" s="24" t="s">
        <v>1235</v>
      </c>
      <c r="D65" s="25" t="s">
        <v>2996</v>
      </c>
      <c r="E65" s="25" t="s">
        <v>2952</v>
      </c>
      <c r="F65" s="24" t="s">
        <v>420</v>
      </c>
      <c r="G65" s="24" t="s">
        <v>421</v>
      </c>
      <c r="H65" s="24" t="s">
        <v>1236</v>
      </c>
      <c r="I65" s="24" t="s">
        <v>1237</v>
      </c>
      <c r="J65" s="24" t="s">
        <v>1238</v>
      </c>
      <c r="K65" s="24" t="s">
        <v>19</v>
      </c>
      <c r="L65" s="24" t="s">
        <v>19</v>
      </c>
      <c r="M65" s="79">
        <v>26.83</v>
      </c>
      <c r="N65" s="86"/>
      <c r="O65" s="24"/>
    </row>
    <row r="66" spans="1:17" x14ac:dyDescent="0.4">
      <c r="A66" s="24">
        <v>64</v>
      </c>
      <c r="B66" s="24" t="s">
        <v>1239</v>
      </c>
      <c r="C66" s="24" t="s">
        <v>1240</v>
      </c>
      <c r="D66" s="25" t="s">
        <v>2996</v>
      </c>
      <c r="E66" s="25" t="s">
        <v>2952</v>
      </c>
      <c r="F66" s="24" t="s">
        <v>1241</v>
      </c>
      <c r="G66" s="24" t="s">
        <v>1242</v>
      </c>
      <c r="H66" s="24" t="s">
        <v>1243</v>
      </c>
      <c r="I66" s="24" t="s">
        <v>1244</v>
      </c>
      <c r="J66" s="24" t="s">
        <v>1245</v>
      </c>
      <c r="K66" s="24" t="s">
        <v>19</v>
      </c>
      <c r="L66" s="24" t="s">
        <v>19</v>
      </c>
      <c r="M66" s="79">
        <v>28</v>
      </c>
      <c r="N66" s="86"/>
      <c r="O66" s="24"/>
    </row>
    <row r="67" spans="1:17" x14ac:dyDescent="0.4">
      <c r="A67" s="24">
        <v>65</v>
      </c>
      <c r="B67" s="24" t="s">
        <v>338</v>
      </c>
      <c r="C67" s="24" t="s">
        <v>1246</v>
      </c>
      <c r="D67" s="25" t="s">
        <v>2996</v>
      </c>
      <c r="E67" s="25" t="s">
        <v>2952</v>
      </c>
      <c r="F67" s="24" t="s">
        <v>1247</v>
      </c>
      <c r="G67" s="24" t="s">
        <v>341</v>
      </c>
      <c r="H67" s="24" t="s">
        <v>1248</v>
      </c>
      <c r="I67" s="24" t="s">
        <v>1249</v>
      </c>
      <c r="J67" s="24" t="s">
        <v>1250</v>
      </c>
      <c r="K67" s="24" t="s">
        <v>19</v>
      </c>
      <c r="L67" s="24" t="s">
        <v>19</v>
      </c>
      <c r="M67" s="79">
        <v>35.811999999999998</v>
      </c>
      <c r="N67" s="86"/>
      <c r="O67" s="24"/>
    </row>
    <row r="68" spans="1:17" x14ac:dyDescent="0.4">
      <c r="A68" s="24">
        <v>66</v>
      </c>
      <c r="B68" s="24" t="s">
        <v>616</v>
      </c>
      <c r="C68" s="24" t="s">
        <v>1251</v>
      </c>
      <c r="D68" s="25" t="s">
        <v>2996</v>
      </c>
      <c r="E68" s="25" t="s">
        <v>2952</v>
      </c>
      <c r="F68" s="24" t="s">
        <v>1252</v>
      </c>
      <c r="G68" s="24" t="s">
        <v>1253</v>
      </c>
      <c r="H68" s="24" t="s">
        <v>1254</v>
      </c>
      <c r="I68" s="24" t="s">
        <v>1255</v>
      </c>
      <c r="J68" s="24" t="s">
        <v>1256</v>
      </c>
      <c r="K68" s="24" t="s">
        <v>19</v>
      </c>
      <c r="L68" s="24" t="s">
        <v>19</v>
      </c>
      <c r="M68" s="79">
        <v>42.74</v>
      </c>
      <c r="N68" s="86"/>
      <c r="O68" s="24"/>
    </row>
    <row r="69" spans="1:17" x14ac:dyDescent="0.4">
      <c r="A69" s="24">
        <v>67</v>
      </c>
      <c r="B69" s="24" t="s">
        <v>155</v>
      </c>
      <c r="C69" s="24" t="s">
        <v>1257</v>
      </c>
      <c r="D69" s="25" t="s">
        <v>2996</v>
      </c>
      <c r="E69" s="25" t="s">
        <v>2952</v>
      </c>
      <c r="F69" s="24" t="s">
        <v>900</v>
      </c>
      <c r="G69" s="24" t="s">
        <v>1258</v>
      </c>
      <c r="H69" s="24" t="s">
        <v>1259</v>
      </c>
      <c r="I69" s="24" t="s">
        <v>1260</v>
      </c>
      <c r="J69" s="24" t="s">
        <v>1261</v>
      </c>
      <c r="K69" s="24" t="s">
        <v>19</v>
      </c>
      <c r="L69" s="24" t="s">
        <v>19</v>
      </c>
      <c r="M69" s="79">
        <v>43.411999999999999</v>
      </c>
      <c r="N69" s="86"/>
      <c r="O69" s="24"/>
    </row>
    <row r="70" spans="1:17" x14ac:dyDescent="0.4">
      <c r="A70" s="24">
        <v>68</v>
      </c>
      <c r="B70" s="24" t="s">
        <v>286</v>
      </c>
      <c r="C70" s="24" t="s">
        <v>1262</v>
      </c>
      <c r="D70" s="25" t="s">
        <v>2996</v>
      </c>
      <c r="E70" s="25" t="s">
        <v>2952</v>
      </c>
      <c r="F70" s="24" t="s">
        <v>288</v>
      </c>
      <c r="G70" s="24" t="s">
        <v>289</v>
      </c>
      <c r="H70" s="24" t="s">
        <v>1263</v>
      </c>
      <c r="I70" s="24" t="s">
        <v>1264</v>
      </c>
      <c r="J70" s="24" t="s">
        <v>1265</v>
      </c>
      <c r="K70" s="24" t="s">
        <v>19</v>
      </c>
      <c r="L70" s="24" t="s">
        <v>19</v>
      </c>
      <c r="M70" s="79">
        <v>43.866</v>
      </c>
      <c r="N70" s="86"/>
      <c r="O70" s="24"/>
    </row>
    <row r="71" spans="1:17" x14ac:dyDescent="0.4">
      <c r="A71" s="24">
        <v>69</v>
      </c>
      <c r="B71" s="24" t="s">
        <v>609</v>
      </c>
      <c r="C71" s="24" t="s">
        <v>1266</v>
      </c>
      <c r="D71" s="25" t="s">
        <v>2996</v>
      </c>
      <c r="E71" s="25" t="s">
        <v>2952</v>
      </c>
      <c r="F71" s="24" t="s">
        <v>1096</v>
      </c>
      <c r="G71" s="24" t="s">
        <v>1267</v>
      </c>
      <c r="H71" s="24" t="s">
        <v>1268</v>
      </c>
      <c r="I71" s="24" t="s">
        <v>1269</v>
      </c>
      <c r="J71" s="24" t="s">
        <v>1270</v>
      </c>
      <c r="K71" s="24" t="s">
        <v>19</v>
      </c>
      <c r="L71" s="24" t="s">
        <v>19</v>
      </c>
      <c r="M71" s="79">
        <v>45.667999999999999</v>
      </c>
      <c r="N71" s="86"/>
      <c r="O71" s="24"/>
    </row>
    <row r="72" spans="1:17" x14ac:dyDescent="0.4">
      <c r="A72" s="24">
        <v>70</v>
      </c>
      <c r="B72" s="24" t="s">
        <v>181</v>
      </c>
      <c r="C72" s="24" t="s">
        <v>1271</v>
      </c>
      <c r="D72" s="25" t="s">
        <v>2996</v>
      </c>
      <c r="E72" s="25" t="s">
        <v>2952</v>
      </c>
      <c r="F72" s="24" t="s">
        <v>183</v>
      </c>
      <c r="G72" s="24" t="s">
        <v>184</v>
      </c>
      <c r="H72" s="24" t="s">
        <v>1272</v>
      </c>
      <c r="I72" s="24" t="s">
        <v>1273</v>
      </c>
      <c r="J72" s="24" t="s">
        <v>1274</v>
      </c>
      <c r="K72" s="24" t="s">
        <v>19</v>
      </c>
      <c r="L72" s="24" t="s">
        <v>19</v>
      </c>
      <c r="M72" s="79">
        <v>46.061999999999998</v>
      </c>
      <c r="N72" s="86"/>
      <c r="O72" s="24"/>
    </row>
    <row r="73" spans="1:17" x14ac:dyDescent="0.4">
      <c r="A73" s="24">
        <v>71</v>
      </c>
      <c r="B73" s="24" t="s">
        <v>450</v>
      </c>
      <c r="C73" s="24" t="s">
        <v>1275</v>
      </c>
      <c r="D73" s="25" t="s">
        <v>2996</v>
      </c>
      <c r="E73" s="25" t="s">
        <v>2952</v>
      </c>
      <c r="F73" s="24" t="s">
        <v>1276</v>
      </c>
      <c r="G73" s="24" t="s">
        <v>452</v>
      </c>
      <c r="H73" s="24" t="s">
        <v>1277</v>
      </c>
      <c r="I73" s="24" t="s">
        <v>1278</v>
      </c>
      <c r="J73" s="24" t="s">
        <v>1279</v>
      </c>
      <c r="K73" s="24" t="s">
        <v>19</v>
      </c>
      <c r="L73" s="24" t="s">
        <v>19</v>
      </c>
      <c r="M73" s="79">
        <v>47.786000000000001</v>
      </c>
      <c r="N73" s="86"/>
      <c r="O73" s="24"/>
    </row>
    <row r="74" spans="1:17" x14ac:dyDescent="0.4">
      <c r="A74" s="24">
        <v>72</v>
      </c>
      <c r="B74" s="24" t="s">
        <v>40</v>
      </c>
      <c r="C74" s="24" t="s">
        <v>1280</v>
      </c>
      <c r="D74" s="25" t="s">
        <v>2996</v>
      </c>
      <c r="E74" s="25" t="s">
        <v>2952</v>
      </c>
      <c r="F74" s="24" t="s">
        <v>1281</v>
      </c>
      <c r="G74" s="24" t="s">
        <v>1282</v>
      </c>
      <c r="H74" s="24" t="s">
        <v>1283</v>
      </c>
      <c r="I74" s="24" t="s">
        <v>1284</v>
      </c>
      <c r="J74" s="24" t="s">
        <v>19</v>
      </c>
      <c r="K74" s="24" t="s">
        <v>19</v>
      </c>
      <c r="L74" s="24" t="s">
        <v>19</v>
      </c>
      <c r="M74" s="79">
        <v>49.018000000000001</v>
      </c>
      <c r="N74" s="86"/>
      <c r="O74" s="24"/>
    </row>
    <row r="75" spans="1:17" x14ac:dyDescent="0.4">
      <c r="A75" s="24">
        <v>73</v>
      </c>
      <c r="B75" s="24" t="s">
        <v>829</v>
      </c>
      <c r="C75" s="24" t="s">
        <v>1285</v>
      </c>
      <c r="D75" s="25" t="s">
        <v>2996</v>
      </c>
      <c r="E75" s="25" t="s">
        <v>2952</v>
      </c>
      <c r="F75" s="24" t="s">
        <v>1286</v>
      </c>
      <c r="G75" s="24" t="s">
        <v>1287</v>
      </c>
      <c r="H75" s="24" t="s">
        <v>1288</v>
      </c>
      <c r="I75" s="24" t="s">
        <v>1289</v>
      </c>
      <c r="J75" s="24" t="s">
        <v>1290</v>
      </c>
      <c r="K75" s="24" t="s">
        <v>19</v>
      </c>
      <c r="L75" s="24" t="s">
        <v>19</v>
      </c>
      <c r="M75" s="79">
        <v>51.856000000000002</v>
      </c>
      <c r="N75" s="86"/>
      <c r="O75" s="24"/>
    </row>
    <row r="76" spans="1:17" x14ac:dyDescent="0.4">
      <c r="A76" s="24">
        <v>74</v>
      </c>
      <c r="B76" s="24" t="s">
        <v>345</v>
      </c>
      <c r="C76" s="24" t="s">
        <v>1291</v>
      </c>
      <c r="D76" s="25" t="s">
        <v>2996</v>
      </c>
      <c r="E76" s="25" t="s">
        <v>2952</v>
      </c>
      <c r="F76" s="24" t="s">
        <v>1292</v>
      </c>
      <c r="G76" s="24" t="s">
        <v>1293</v>
      </c>
      <c r="H76" s="24" t="s">
        <v>1294</v>
      </c>
      <c r="I76" s="24" t="s">
        <v>1295</v>
      </c>
      <c r="J76" s="24" t="s">
        <v>1296</v>
      </c>
      <c r="K76" s="24" t="s">
        <v>19</v>
      </c>
      <c r="L76" s="24" t="s">
        <v>19</v>
      </c>
      <c r="M76" s="79">
        <v>56.222000000000001</v>
      </c>
      <c r="N76" s="86"/>
      <c r="O76" s="24"/>
    </row>
    <row r="77" spans="1:17" x14ac:dyDescent="0.4">
      <c r="A77" s="24">
        <v>75</v>
      </c>
      <c r="B77" s="24" t="s">
        <v>602</v>
      </c>
      <c r="C77" s="24" t="s">
        <v>1297</v>
      </c>
      <c r="D77" s="25" t="s">
        <v>2996</v>
      </c>
      <c r="E77" s="25" t="s">
        <v>2952</v>
      </c>
      <c r="F77" s="24" t="s">
        <v>1298</v>
      </c>
      <c r="G77" s="24" t="s">
        <v>1299</v>
      </c>
      <c r="H77" s="24" t="s">
        <v>1300</v>
      </c>
      <c r="I77" s="24" t="s">
        <v>1301</v>
      </c>
      <c r="J77" s="24" t="s">
        <v>1302</v>
      </c>
      <c r="K77" s="24" t="s">
        <v>19</v>
      </c>
      <c r="L77" s="24" t="s">
        <v>19</v>
      </c>
      <c r="M77" s="79">
        <v>59.698</v>
      </c>
      <c r="N77" s="86"/>
      <c r="O77" s="24"/>
    </row>
    <row r="78" spans="1:17" x14ac:dyDescent="0.4">
      <c r="A78" s="24">
        <v>76</v>
      </c>
      <c r="B78" s="24" t="s">
        <v>521</v>
      </c>
      <c r="C78" s="24" t="s">
        <v>1303</v>
      </c>
      <c r="D78" s="25" t="s">
        <v>2996</v>
      </c>
      <c r="E78" s="25" t="s">
        <v>2952</v>
      </c>
      <c r="F78" s="24" t="s">
        <v>523</v>
      </c>
      <c r="G78" s="28" t="s">
        <v>3105</v>
      </c>
      <c r="H78" s="24" t="s">
        <v>1304</v>
      </c>
      <c r="I78" s="24" t="s">
        <v>1305</v>
      </c>
      <c r="J78" s="24" t="s">
        <v>1306</v>
      </c>
      <c r="K78" s="24" t="s">
        <v>19</v>
      </c>
      <c r="L78" s="24" t="s">
        <v>19</v>
      </c>
      <c r="M78" s="79">
        <v>66.878</v>
      </c>
      <c r="N78" s="105"/>
      <c r="O78" s="24"/>
    </row>
    <row r="79" spans="1:17" x14ac:dyDescent="0.4">
      <c r="A79" s="24">
        <v>77</v>
      </c>
      <c r="B79" s="24" t="s">
        <v>623</v>
      </c>
      <c r="C79" s="24" t="s">
        <v>1307</v>
      </c>
      <c r="D79" s="25" t="s">
        <v>2996</v>
      </c>
      <c r="E79" s="25" t="s">
        <v>2949</v>
      </c>
      <c r="F79" s="24" t="s">
        <v>625</v>
      </c>
      <c r="G79" s="24" t="s">
        <v>1308</v>
      </c>
      <c r="H79" s="24" t="s">
        <v>1309</v>
      </c>
      <c r="I79" s="24" t="s">
        <v>1310</v>
      </c>
      <c r="J79" s="24" t="s">
        <v>1311</v>
      </c>
      <c r="K79" s="24" t="s">
        <v>19</v>
      </c>
      <c r="L79" s="24" t="s">
        <v>19</v>
      </c>
      <c r="M79" s="79"/>
      <c r="N79" s="86"/>
      <c r="O79" s="25"/>
    </row>
    <row r="80" spans="1:17" x14ac:dyDescent="0.4">
      <c r="A80" s="24">
        <v>78</v>
      </c>
      <c r="B80" s="24" t="s">
        <v>385</v>
      </c>
      <c r="C80" s="24" t="s">
        <v>1317</v>
      </c>
      <c r="D80" s="25" t="s">
        <v>2996</v>
      </c>
      <c r="E80" s="25" t="s">
        <v>2949</v>
      </c>
      <c r="F80" s="24" t="s">
        <v>1318</v>
      </c>
      <c r="G80" s="24" t="s">
        <v>1319</v>
      </c>
      <c r="H80" s="24" t="s">
        <v>1320</v>
      </c>
      <c r="I80" s="24" t="s">
        <v>1321</v>
      </c>
      <c r="J80" s="24" t="s">
        <v>1322</v>
      </c>
      <c r="K80" s="24" t="s">
        <v>19</v>
      </c>
      <c r="L80" s="24" t="s">
        <v>19</v>
      </c>
      <c r="M80" s="79"/>
      <c r="N80" s="86"/>
      <c r="O80" s="25"/>
      <c r="P80" s="45" t="s">
        <v>3101</v>
      </c>
      <c r="Q80">
        <v>91</v>
      </c>
    </row>
    <row r="81" spans="1:18" x14ac:dyDescent="0.4">
      <c r="A81" s="24">
        <v>79</v>
      </c>
      <c r="B81" s="24" t="s">
        <v>1323</v>
      </c>
      <c r="C81" s="24" t="s">
        <v>1324</v>
      </c>
      <c r="D81" s="25" t="s">
        <v>2996</v>
      </c>
      <c r="E81" s="25" t="s">
        <v>2949</v>
      </c>
      <c r="F81" s="24" t="s">
        <v>1325</v>
      </c>
      <c r="G81" s="24" t="s">
        <v>1326</v>
      </c>
      <c r="H81" s="24" t="s">
        <v>1327</v>
      </c>
      <c r="I81" s="24" t="s">
        <v>1328</v>
      </c>
      <c r="J81" s="24" t="s">
        <v>1329</v>
      </c>
      <c r="K81" s="24" t="s">
        <v>19</v>
      </c>
      <c r="L81" s="24" t="s">
        <v>19</v>
      </c>
      <c r="M81" s="81"/>
      <c r="N81" s="86"/>
      <c r="O81" s="25"/>
      <c r="P81" s="45" t="s">
        <v>3096</v>
      </c>
      <c r="Q81" s="45">
        <f>91*0.2</f>
        <v>18.2</v>
      </c>
      <c r="R81">
        <v>19</v>
      </c>
    </row>
    <row r="82" spans="1:18" x14ac:dyDescent="0.4">
      <c r="A82" s="24">
        <v>80</v>
      </c>
      <c r="B82" s="24" t="s">
        <v>148</v>
      </c>
      <c r="C82" s="24" t="s">
        <v>1334</v>
      </c>
      <c r="D82" s="25" t="s">
        <v>2996</v>
      </c>
      <c r="E82" s="25" t="s">
        <v>2949</v>
      </c>
      <c r="F82" s="24" t="s">
        <v>1335</v>
      </c>
      <c r="G82" s="24" t="s">
        <v>1045</v>
      </c>
      <c r="H82" s="24" t="s">
        <v>1336</v>
      </c>
      <c r="I82" s="24" t="s">
        <v>1337</v>
      </c>
      <c r="J82" s="24" t="s">
        <v>1338</v>
      </c>
      <c r="K82" s="24" t="s">
        <v>19</v>
      </c>
      <c r="L82" s="24" t="s">
        <v>19</v>
      </c>
      <c r="M82" s="81"/>
      <c r="N82" s="86"/>
      <c r="O82" s="25"/>
      <c r="P82" s="45" t="s">
        <v>3097</v>
      </c>
      <c r="Q82" s="45">
        <f>91*0.35</f>
        <v>31.849999999999998</v>
      </c>
      <c r="R82">
        <v>32</v>
      </c>
    </row>
    <row r="83" spans="1:18" x14ac:dyDescent="0.4">
      <c r="A83" s="24">
        <v>81</v>
      </c>
      <c r="B83" s="24" t="s">
        <v>202</v>
      </c>
      <c r="C83" s="24" t="s">
        <v>1339</v>
      </c>
      <c r="D83" s="25" t="s">
        <v>2996</v>
      </c>
      <c r="E83" s="25" t="s">
        <v>2949</v>
      </c>
      <c r="F83" s="28" t="s">
        <v>3062</v>
      </c>
      <c r="G83" s="28" t="s">
        <v>3063</v>
      </c>
      <c r="H83" s="24" t="s">
        <v>1341</v>
      </c>
      <c r="I83" s="24" t="s">
        <v>1342</v>
      </c>
      <c r="J83" s="24" t="s">
        <v>1343</v>
      </c>
      <c r="K83" s="24" t="s">
        <v>19</v>
      </c>
      <c r="L83" s="24" t="s">
        <v>19</v>
      </c>
      <c r="M83" s="79"/>
      <c r="N83" s="55"/>
      <c r="O83" s="25"/>
      <c r="R83">
        <f>SUM(R81:R82)</f>
        <v>51</v>
      </c>
    </row>
    <row r="84" spans="1:18" x14ac:dyDescent="0.4">
      <c r="A84" s="24">
        <v>82</v>
      </c>
      <c r="B84" s="24" t="s">
        <v>141</v>
      </c>
      <c r="C84" s="24" t="s">
        <v>1361</v>
      </c>
      <c r="D84" s="25" t="s">
        <v>2996</v>
      </c>
      <c r="E84" s="25" t="s">
        <v>2949</v>
      </c>
      <c r="F84" s="24" t="s">
        <v>1362</v>
      </c>
      <c r="G84" s="24" t="s">
        <v>1363</v>
      </c>
      <c r="H84" s="24" t="s">
        <v>1364</v>
      </c>
      <c r="I84" s="24" t="s">
        <v>1365</v>
      </c>
      <c r="J84" s="24" t="s">
        <v>1366</v>
      </c>
      <c r="K84" s="24" t="s">
        <v>19</v>
      </c>
      <c r="L84" s="24" t="s">
        <v>19</v>
      </c>
      <c r="M84" s="81"/>
      <c r="N84" s="86"/>
      <c r="O84" s="25"/>
    </row>
    <row r="85" spans="1:18" x14ac:dyDescent="0.4">
      <c r="A85" s="24">
        <v>83</v>
      </c>
      <c r="B85" s="24" t="s">
        <v>82</v>
      </c>
      <c r="C85" s="24" t="s">
        <v>1367</v>
      </c>
      <c r="D85" s="25" t="s">
        <v>2996</v>
      </c>
      <c r="E85" s="25" t="s">
        <v>2949</v>
      </c>
      <c r="F85" s="24" t="s">
        <v>1368</v>
      </c>
      <c r="G85" s="24" t="s">
        <v>1369</v>
      </c>
      <c r="H85" s="24" t="s">
        <v>1370</v>
      </c>
      <c r="I85" s="24" t="s">
        <v>1371</v>
      </c>
      <c r="J85" s="24" t="s">
        <v>1372</v>
      </c>
      <c r="K85" s="24" t="s">
        <v>19</v>
      </c>
      <c r="L85" s="24" t="s">
        <v>19</v>
      </c>
      <c r="M85" s="81"/>
      <c r="N85" s="86"/>
      <c r="O85" s="25"/>
    </row>
    <row r="86" spans="1:18" x14ac:dyDescent="0.4">
      <c r="A86" s="24">
        <v>84</v>
      </c>
      <c r="B86" s="24" t="s">
        <v>262</v>
      </c>
      <c r="C86" s="24" t="s">
        <v>1373</v>
      </c>
      <c r="D86" s="25" t="s">
        <v>2996</v>
      </c>
      <c r="E86" s="25" t="s">
        <v>2949</v>
      </c>
      <c r="F86" s="24" t="s">
        <v>1374</v>
      </c>
      <c r="G86" s="24" t="s">
        <v>19</v>
      </c>
      <c r="H86" s="24" t="s">
        <v>1375</v>
      </c>
      <c r="I86" s="24" t="s">
        <v>1376</v>
      </c>
      <c r="J86" s="24" t="s">
        <v>1377</v>
      </c>
      <c r="K86" s="24" t="s">
        <v>19</v>
      </c>
      <c r="L86" s="24" t="s">
        <v>19</v>
      </c>
      <c r="M86" s="79"/>
      <c r="N86" s="86"/>
      <c r="O86" s="25"/>
    </row>
    <row r="87" spans="1:18" x14ac:dyDescent="0.4">
      <c r="A87" s="24">
        <v>85</v>
      </c>
      <c r="B87" s="24" t="s">
        <v>331</v>
      </c>
      <c r="C87" s="24" t="s">
        <v>1378</v>
      </c>
      <c r="D87" s="25" t="s">
        <v>2996</v>
      </c>
      <c r="E87" s="25" t="s">
        <v>2949</v>
      </c>
      <c r="F87" s="24" t="s">
        <v>799</v>
      </c>
      <c r="G87" s="24" t="s">
        <v>334</v>
      </c>
      <c r="H87" s="24" t="s">
        <v>1379</v>
      </c>
      <c r="I87" s="24" t="s">
        <v>1380</v>
      </c>
      <c r="J87" s="24" t="s">
        <v>1381</v>
      </c>
      <c r="K87" s="24" t="s">
        <v>19</v>
      </c>
      <c r="L87" s="24" t="s">
        <v>19</v>
      </c>
      <c r="M87" s="79"/>
      <c r="N87" s="86"/>
      <c r="O87" s="25"/>
    </row>
    <row r="88" spans="1:18" x14ac:dyDescent="0.4">
      <c r="A88" s="24">
        <v>86</v>
      </c>
      <c r="B88" s="24" t="s">
        <v>589</v>
      </c>
      <c r="C88" s="24" t="s">
        <v>1382</v>
      </c>
      <c r="D88" s="25" t="s">
        <v>2996</v>
      </c>
      <c r="E88" s="25" t="s">
        <v>2949</v>
      </c>
      <c r="F88" s="24" t="s">
        <v>592</v>
      </c>
      <c r="G88" s="24" t="s">
        <v>1383</v>
      </c>
      <c r="H88" s="24" t="s">
        <v>1384</v>
      </c>
      <c r="I88" s="24" t="s">
        <v>1385</v>
      </c>
      <c r="J88" s="24" t="s">
        <v>1386</v>
      </c>
      <c r="K88" s="24" t="s">
        <v>19</v>
      </c>
      <c r="L88" s="24" t="s">
        <v>19</v>
      </c>
      <c r="M88" s="79"/>
      <c r="N88" s="86"/>
      <c r="O88" s="25"/>
    </row>
    <row r="89" spans="1:18" x14ac:dyDescent="0.4">
      <c r="A89" s="24">
        <v>87</v>
      </c>
      <c r="B89" s="24" t="s">
        <v>556</v>
      </c>
      <c r="C89" s="24" t="s">
        <v>1312</v>
      </c>
      <c r="D89" s="25" t="s">
        <v>2996</v>
      </c>
      <c r="E89" s="24"/>
      <c r="F89" s="28" t="s">
        <v>3033</v>
      </c>
      <c r="G89" s="28" t="s">
        <v>2784</v>
      </c>
      <c r="H89" s="28" t="s">
        <v>3034</v>
      </c>
      <c r="I89" s="28" t="s">
        <v>3035</v>
      </c>
      <c r="J89" s="28" t="s">
        <v>3036</v>
      </c>
      <c r="K89" s="24" t="s">
        <v>19</v>
      </c>
      <c r="L89" s="24" t="s">
        <v>19</v>
      </c>
      <c r="M89" s="79"/>
      <c r="N89" s="105"/>
      <c r="O89" s="25"/>
    </row>
    <row r="90" spans="1:18" x14ac:dyDescent="0.4">
      <c r="A90" s="24">
        <v>88</v>
      </c>
      <c r="B90" s="24" t="s">
        <v>473</v>
      </c>
      <c r="C90" s="24" t="s">
        <v>1330</v>
      </c>
      <c r="D90" s="25" t="s">
        <v>2996</v>
      </c>
      <c r="E90" s="24"/>
      <c r="F90" s="24" t="s">
        <v>1331</v>
      </c>
      <c r="G90" s="24" t="s">
        <v>843</v>
      </c>
      <c r="H90" s="24" t="s">
        <v>1332</v>
      </c>
      <c r="I90" s="24" t="s">
        <v>1333</v>
      </c>
      <c r="J90" s="24" t="s">
        <v>19</v>
      </c>
      <c r="K90" s="24" t="s">
        <v>19</v>
      </c>
      <c r="L90" s="24" t="s">
        <v>19</v>
      </c>
      <c r="M90" s="79"/>
      <c r="N90" s="86"/>
      <c r="O90" s="25"/>
    </row>
    <row r="91" spans="1:18" x14ac:dyDescent="0.4">
      <c r="A91" s="24">
        <v>89</v>
      </c>
      <c r="B91" s="24" t="s">
        <v>304</v>
      </c>
      <c r="C91" s="24" t="s">
        <v>1344</v>
      </c>
      <c r="D91" s="25" t="s">
        <v>2996</v>
      </c>
      <c r="E91" s="24"/>
      <c r="F91" s="24" t="s">
        <v>1345</v>
      </c>
      <c r="G91" s="24" t="s">
        <v>1346</v>
      </c>
      <c r="H91" s="24" t="s">
        <v>1347</v>
      </c>
      <c r="I91" s="24" t="s">
        <v>1348</v>
      </c>
      <c r="J91" s="24" t="s">
        <v>1349</v>
      </c>
      <c r="K91" s="24" t="s">
        <v>19</v>
      </c>
      <c r="L91" s="24" t="s">
        <v>19</v>
      </c>
      <c r="M91" s="79"/>
      <c r="N91" s="86"/>
      <c r="O91" s="25"/>
    </row>
    <row r="92" spans="1:18" x14ac:dyDescent="0.4">
      <c r="A92" s="24">
        <v>90</v>
      </c>
      <c r="B92" s="24" t="s">
        <v>646</v>
      </c>
      <c r="C92" s="24" t="s">
        <v>1350</v>
      </c>
      <c r="D92" s="25" t="s">
        <v>2996</v>
      </c>
      <c r="E92" s="24"/>
      <c r="F92" s="24" t="s">
        <v>566</v>
      </c>
      <c r="G92" s="24" t="s">
        <v>1351</v>
      </c>
      <c r="H92" s="24" t="s">
        <v>1352</v>
      </c>
      <c r="I92" s="24" t="s">
        <v>1353</v>
      </c>
      <c r="J92" s="24" t="s">
        <v>1354</v>
      </c>
      <c r="K92" s="24" t="s">
        <v>19</v>
      </c>
      <c r="L92" s="24" t="s">
        <v>19</v>
      </c>
      <c r="M92" s="79"/>
      <c r="N92" s="86"/>
      <c r="O92" s="25"/>
    </row>
    <row r="93" spans="1:18" s="6" customFormat="1" x14ac:dyDescent="0.4">
      <c r="A93" s="24">
        <v>91</v>
      </c>
      <c r="B93" s="24" t="s">
        <v>500</v>
      </c>
      <c r="C93" s="24" t="s">
        <v>1355</v>
      </c>
      <c r="D93" s="25" t="s">
        <v>2996</v>
      </c>
      <c r="E93" s="24"/>
      <c r="F93" s="24" t="s">
        <v>1356</v>
      </c>
      <c r="G93" s="24" t="s">
        <v>1357</v>
      </c>
      <c r="H93" s="24" t="s">
        <v>1358</v>
      </c>
      <c r="I93" s="24" t="s">
        <v>1359</v>
      </c>
      <c r="J93" s="24" t="s">
        <v>1360</v>
      </c>
      <c r="K93" s="24" t="s">
        <v>19</v>
      </c>
      <c r="L93" s="24" t="s">
        <v>19</v>
      </c>
      <c r="M93" s="79"/>
      <c r="N93" s="79"/>
      <c r="O93" s="55" t="s">
        <v>3094</v>
      </c>
    </row>
  </sheetData>
  <sortState ref="A3:L93">
    <sortCondition ref="E3:E93" customList="一等奖,二等奖,三等奖,优胜奖"/>
  </sortState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A147-48A8-4D51-AECE-FD214BC539CE}">
  <dimension ref="A2:R70"/>
  <sheetViews>
    <sheetView topLeftCell="A40" workbookViewId="0">
      <selection activeCell="C68" sqref="C68"/>
    </sheetView>
  </sheetViews>
  <sheetFormatPr defaultRowHeight="13.9" x14ac:dyDescent="0.4"/>
  <cols>
    <col min="2" max="2" width="25.59765625" customWidth="1"/>
    <col min="3" max="3" width="20" customWidth="1"/>
    <col min="6" max="6" width="12.1328125" customWidth="1"/>
    <col min="7" max="7" width="12.73046875" customWidth="1"/>
    <col min="15" max="15" width="9.06640625" style="74"/>
  </cols>
  <sheetData>
    <row r="2" spans="1:15" s="1" customFormat="1" ht="13.5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80" t="s">
        <v>3146</v>
      </c>
      <c r="N2" s="80" t="s">
        <v>3147</v>
      </c>
      <c r="O2" s="99" t="s">
        <v>2990</v>
      </c>
    </row>
    <row r="3" spans="1:15" x14ac:dyDescent="0.4">
      <c r="A3" s="21">
        <v>1</v>
      </c>
      <c r="B3" s="21" t="s">
        <v>829</v>
      </c>
      <c r="C3" s="21" t="s">
        <v>1387</v>
      </c>
      <c r="D3" s="22" t="s">
        <v>2998</v>
      </c>
      <c r="E3" s="22" t="s">
        <v>2950</v>
      </c>
      <c r="F3" s="21" t="s">
        <v>1286</v>
      </c>
      <c r="G3" s="21" t="s">
        <v>1388</v>
      </c>
      <c r="H3" s="21" t="s">
        <v>1389</v>
      </c>
      <c r="I3" s="21" t="s">
        <v>1390</v>
      </c>
      <c r="J3" s="21" t="s">
        <v>1391</v>
      </c>
      <c r="K3" s="21" t="s">
        <v>19</v>
      </c>
      <c r="L3" s="21" t="s">
        <v>19</v>
      </c>
      <c r="M3" s="79">
        <v>21.488</v>
      </c>
      <c r="N3" s="79">
        <v>21.405999999999999</v>
      </c>
      <c r="O3" s="100"/>
    </row>
    <row r="4" spans="1:15" x14ac:dyDescent="0.4">
      <c r="A4" s="21">
        <v>2</v>
      </c>
      <c r="B4" s="21" t="s">
        <v>174</v>
      </c>
      <c r="C4" s="21" t="s">
        <v>1392</v>
      </c>
      <c r="D4" s="22" t="s">
        <v>2998</v>
      </c>
      <c r="E4" s="22" t="s">
        <v>2950</v>
      </c>
      <c r="F4" s="21" t="s">
        <v>176</v>
      </c>
      <c r="G4" s="21" t="s">
        <v>177</v>
      </c>
      <c r="H4" s="21" t="s">
        <v>1393</v>
      </c>
      <c r="I4" s="21" t="s">
        <v>1394</v>
      </c>
      <c r="J4" s="21" t="s">
        <v>19</v>
      </c>
      <c r="K4" s="21" t="s">
        <v>19</v>
      </c>
      <c r="L4" s="21" t="s">
        <v>19</v>
      </c>
      <c r="M4" s="79">
        <v>22.021999999999998</v>
      </c>
      <c r="N4" s="79">
        <v>22.122</v>
      </c>
      <c r="O4" s="100"/>
    </row>
    <row r="5" spans="1:15" x14ac:dyDescent="0.4">
      <c r="A5" s="21">
        <v>3</v>
      </c>
      <c r="B5" s="21" t="s">
        <v>563</v>
      </c>
      <c r="C5" s="21" t="s">
        <v>1395</v>
      </c>
      <c r="D5" s="22" t="s">
        <v>2998</v>
      </c>
      <c r="E5" s="22" t="s">
        <v>2950</v>
      </c>
      <c r="F5" s="21" t="s">
        <v>1396</v>
      </c>
      <c r="G5" s="21" t="s">
        <v>1124</v>
      </c>
      <c r="H5" s="21" t="s">
        <v>1397</v>
      </c>
      <c r="I5" s="21" t="s">
        <v>1398</v>
      </c>
      <c r="J5" s="21" t="s">
        <v>19</v>
      </c>
      <c r="K5" s="21" t="s">
        <v>19</v>
      </c>
      <c r="L5" s="21" t="s">
        <v>19</v>
      </c>
      <c r="M5" s="79">
        <v>22.16</v>
      </c>
      <c r="N5" s="79">
        <v>22.302</v>
      </c>
      <c r="O5" s="100"/>
    </row>
    <row r="6" spans="1:15" x14ac:dyDescent="0.4">
      <c r="A6" s="21">
        <v>4</v>
      </c>
      <c r="B6" s="21" t="s">
        <v>209</v>
      </c>
      <c r="C6" s="21" t="s">
        <v>1399</v>
      </c>
      <c r="D6" s="22" t="s">
        <v>2998</v>
      </c>
      <c r="E6" s="22" t="s">
        <v>2950</v>
      </c>
      <c r="F6" s="21" t="s">
        <v>1400</v>
      </c>
      <c r="G6" s="21" t="s">
        <v>1401</v>
      </c>
      <c r="H6" s="21" t="s">
        <v>1402</v>
      </c>
      <c r="I6" s="21" t="s">
        <v>1403</v>
      </c>
      <c r="J6" s="21" t="s">
        <v>1404</v>
      </c>
      <c r="K6" s="21" t="s">
        <v>19</v>
      </c>
      <c r="L6" s="21" t="s">
        <v>19</v>
      </c>
      <c r="M6" s="79">
        <v>23.803999999999998</v>
      </c>
      <c r="N6" s="79">
        <v>24.25</v>
      </c>
      <c r="O6" s="100"/>
    </row>
    <row r="7" spans="1:15" x14ac:dyDescent="0.4">
      <c r="A7" s="21">
        <v>5</v>
      </c>
      <c r="B7" s="21" t="s">
        <v>1405</v>
      </c>
      <c r="C7" s="21" t="s">
        <v>1406</v>
      </c>
      <c r="D7" s="22" t="s">
        <v>2998</v>
      </c>
      <c r="E7" s="22" t="s">
        <v>2950</v>
      </c>
      <c r="F7" s="21" t="s">
        <v>99</v>
      </c>
      <c r="G7" s="21" t="s">
        <v>98</v>
      </c>
      <c r="H7" s="21" t="s">
        <v>1407</v>
      </c>
      <c r="I7" s="21" t="s">
        <v>1408</v>
      </c>
      <c r="J7" s="21" t="s">
        <v>369</v>
      </c>
      <c r="K7" s="21" t="s">
        <v>19</v>
      </c>
      <c r="L7" s="21" t="s">
        <v>19</v>
      </c>
      <c r="M7" s="79">
        <v>26.33</v>
      </c>
      <c r="N7" s="79">
        <v>27.344000000000001</v>
      </c>
      <c r="O7" s="100"/>
    </row>
    <row r="8" spans="1:15" x14ac:dyDescent="0.4">
      <c r="A8" s="21">
        <v>6</v>
      </c>
      <c r="B8" s="21" t="s">
        <v>1409</v>
      </c>
      <c r="C8" s="21" t="s">
        <v>1410</v>
      </c>
      <c r="D8" s="22" t="s">
        <v>2998</v>
      </c>
      <c r="E8" s="22" t="s">
        <v>2950</v>
      </c>
      <c r="F8" s="21" t="s">
        <v>276</v>
      </c>
      <c r="G8" s="21" t="s">
        <v>277</v>
      </c>
      <c r="H8" s="21" t="s">
        <v>1411</v>
      </c>
      <c r="I8" s="21" t="s">
        <v>1412</v>
      </c>
      <c r="J8" s="21" t="s">
        <v>1413</v>
      </c>
      <c r="K8" s="21" t="s">
        <v>19</v>
      </c>
      <c r="L8" s="21" t="s">
        <v>19</v>
      </c>
      <c r="M8" s="79">
        <v>28.866</v>
      </c>
      <c r="N8" s="79">
        <v>28.234000000000002</v>
      </c>
      <c r="O8" s="100"/>
    </row>
    <row r="9" spans="1:15" x14ac:dyDescent="0.4">
      <c r="A9" s="21">
        <v>7</v>
      </c>
      <c r="B9" s="21" t="s">
        <v>61</v>
      </c>
      <c r="C9" s="21" t="s">
        <v>1414</v>
      </c>
      <c r="D9" s="22" t="s">
        <v>2998</v>
      </c>
      <c r="E9" s="22" t="s">
        <v>2950</v>
      </c>
      <c r="F9" s="21" t="s">
        <v>64</v>
      </c>
      <c r="G9" s="21" t="s">
        <v>961</v>
      </c>
      <c r="H9" s="21" t="s">
        <v>1415</v>
      </c>
      <c r="I9" s="21" t="s">
        <v>1416</v>
      </c>
      <c r="J9" s="21" t="s">
        <v>1417</v>
      </c>
      <c r="K9" s="21" t="s">
        <v>19</v>
      </c>
      <c r="L9" s="21" t="s">
        <v>19</v>
      </c>
      <c r="M9" s="79">
        <v>28.373999999999999</v>
      </c>
      <c r="N9" s="79">
        <v>28.841999999999999</v>
      </c>
      <c r="O9" s="100"/>
    </row>
    <row r="10" spans="1:15" x14ac:dyDescent="0.4">
      <c r="A10" s="21">
        <v>8</v>
      </c>
      <c r="B10" s="21" t="s">
        <v>129</v>
      </c>
      <c r="C10" s="21" t="s">
        <v>1418</v>
      </c>
      <c r="D10" s="22" t="s">
        <v>2998</v>
      </c>
      <c r="E10" s="22" t="s">
        <v>2950</v>
      </c>
      <c r="F10" s="21" t="s">
        <v>1419</v>
      </c>
      <c r="G10" s="21" t="s">
        <v>19</v>
      </c>
      <c r="H10" s="21" t="s">
        <v>1420</v>
      </c>
      <c r="I10" s="21" t="s">
        <v>1421</v>
      </c>
      <c r="J10" s="21" t="s">
        <v>1422</v>
      </c>
      <c r="K10" s="21" t="s">
        <v>19</v>
      </c>
      <c r="L10" s="21" t="s">
        <v>19</v>
      </c>
      <c r="M10" s="79">
        <v>29.084</v>
      </c>
      <c r="N10" s="79">
        <v>28.9</v>
      </c>
      <c r="O10" s="100"/>
    </row>
    <row r="11" spans="1:15" x14ac:dyDescent="0.4">
      <c r="A11" s="21">
        <v>9</v>
      </c>
      <c r="B11" s="21" t="s">
        <v>47</v>
      </c>
      <c r="C11" s="21" t="s">
        <v>1423</v>
      </c>
      <c r="D11" s="22" t="s">
        <v>2998</v>
      </c>
      <c r="E11" s="22" t="s">
        <v>2950</v>
      </c>
      <c r="F11" s="21" t="s">
        <v>49</v>
      </c>
      <c r="G11" s="21" t="s">
        <v>659</v>
      </c>
      <c r="H11" s="21" t="s">
        <v>1424</v>
      </c>
      <c r="I11" s="21" t="s">
        <v>1425</v>
      </c>
      <c r="J11" s="21" t="s">
        <v>1426</v>
      </c>
      <c r="K11" s="21" t="s">
        <v>19</v>
      </c>
      <c r="L11" s="21" t="s">
        <v>19</v>
      </c>
      <c r="M11" s="79">
        <v>29.532</v>
      </c>
      <c r="N11" s="79">
        <v>30.181999999999999</v>
      </c>
      <c r="O11" s="100"/>
    </row>
    <row r="12" spans="1:15" x14ac:dyDescent="0.4">
      <c r="A12" s="21">
        <v>10</v>
      </c>
      <c r="B12" s="21" t="s">
        <v>122</v>
      </c>
      <c r="C12" s="21" t="s">
        <v>1312</v>
      </c>
      <c r="D12" s="22" t="s">
        <v>2998</v>
      </c>
      <c r="E12" s="22" t="s">
        <v>2950</v>
      </c>
      <c r="F12" s="21" t="s">
        <v>124</v>
      </c>
      <c r="G12" s="21" t="s">
        <v>1313</v>
      </c>
      <c r="H12" s="21" t="s">
        <v>1314</v>
      </c>
      <c r="I12" s="21" t="s">
        <v>1315</v>
      </c>
      <c r="J12" s="21" t="s">
        <v>1316</v>
      </c>
      <c r="K12" s="21" t="s">
        <v>19</v>
      </c>
      <c r="L12" s="21" t="s">
        <v>19</v>
      </c>
      <c r="M12" s="79">
        <v>30.28</v>
      </c>
      <c r="N12" s="79">
        <v>30.6</v>
      </c>
      <c r="O12" s="100"/>
    </row>
    <row r="13" spans="1:15" x14ac:dyDescent="0.4">
      <c r="A13" s="21">
        <v>11</v>
      </c>
      <c r="B13" s="21" t="s">
        <v>436</v>
      </c>
      <c r="C13" s="21" t="s">
        <v>1427</v>
      </c>
      <c r="D13" s="22" t="s">
        <v>2998</v>
      </c>
      <c r="E13" s="22" t="s">
        <v>2950</v>
      </c>
      <c r="F13" s="21" t="s">
        <v>1428</v>
      </c>
      <c r="G13" s="21" t="s">
        <v>1429</v>
      </c>
      <c r="H13" s="21" t="s">
        <v>1430</v>
      </c>
      <c r="I13" s="21" t="s">
        <v>1431</v>
      </c>
      <c r="J13" s="21" t="s">
        <v>1432</v>
      </c>
      <c r="K13" s="21" t="s">
        <v>19</v>
      </c>
      <c r="L13" s="21" t="s">
        <v>19</v>
      </c>
      <c r="M13" s="79">
        <v>33.954000000000001</v>
      </c>
      <c r="N13" s="79">
        <v>31.652000000000001</v>
      </c>
      <c r="O13" s="100"/>
    </row>
    <row r="14" spans="1:15" x14ac:dyDescent="0.4">
      <c r="A14" s="21">
        <v>12</v>
      </c>
      <c r="B14" s="21" t="s">
        <v>103</v>
      </c>
      <c r="C14" s="21" t="s">
        <v>1433</v>
      </c>
      <c r="D14" s="22" t="s">
        <v>2998</v>
      </c>
      <c r="E14" s="22" t="s">
        <v>2950</v>
      </c>
      <c r="F14" s="21" t="s">
        <v>104</v>
      </c>
      <c r="G14" s="21" t="s">
        <v>105</v>
      </c>
      <c r="H14" s="21" t="s">
        <v>1434</v>
      </c>
      <c r="I14" s="21" t="s">
        <v>1435</v>
      </c>
      <c r="J14" s="21" t="s">
        <v>1436</v>
      </c>
      <c r="K14" s="21" t="s">
        <v>19</v>
      </c>
      <c r="L14" s="21" t="s">
        <v>19</v>
      </c>
      <c r="M14" s="79">
        <v>34.090000000000003</v>
      </c>
      <c r="N14" s="79">
        <v>32.28</v>
      </c>
      <c r="O14" s="100"/>
    </row>
    <row r="15" spans="1:15" x14ac:dyDescent="0.4">
      <c r="A15" s="21">
        <v>13</v>
      </c>
      <c r="B15" s="21" t="s">
        <v>352</v>
      </c>
      <c r="C15" s="21" t="s">
        <v>1437</v>
      </c>
      <c r="D15" s="22" t="s">
        <v>2998</v>
      </c>
      <c r="E15" s="22" t="s">
        <v>2950</v>
      </c>
      <c r="F15" s="21" t="s">
        <v>1119</v>
      </c>
      <c r="G15" s="21" t="s">
        <v>354</v>
      </c>
      <c r="H15" s="21" t="s">
        <v>1438</v>
      </c>
      <c r="I15" s="21" t="s">
        <v>1439</v>
      </c>
      <c r="J15" s="21" t="s">
        <v>1440</v>
      </c>
      <c r="K15" s="21" t="s">
        <v>19</v>
      </c>
      <c r="L15" s="21" t="s">
        <v>19</v>
      </c>
      <c r="M15" s="79">
        <v>32.869999999999997</v>
      </c>
      <c r="N15" s="79">
        <v>34.286000000000001</v>
      </c>
      <c r="O15" s="100"/>
    </row>
    <row r="16" spans="1:15" x14ac:dyDescent="0.4">
      <c r="A16" s="21">
        <v>14</v>
      </c>
      <c r="B16" s="21" t="s">
        <v>96</v>
      </c>
      <c r="C16" s="21" t="s">
        <v>1441</v>
      </c>
      <c r="D16" s="22" t="s">
        <v>2998</v>
      </c>
      <c r="E16" s="22" t="s">
        <v>2951</v>
      </c>
      <c r="F16" s="21" t="s">
        <v>754</v>
      </c>
      <c r="G16" s="21" t="s">
        <v>98</v>
      </c>
      <c r="H16" s="21" t="s">
        <v>1442</v>
      </c>
      <c r="I16" s="21" t="s">
        <v>1443</v>
      </c>
      <c r="J16" s="21" t="s">
        <v>1444</v>
      </c>
      <c r="K16" s="21" t="s">
        <v>19</v>
      </c>
      <c r="L16" s="21" t="s">
        <v>19</v>
      </c>
      <c r="M16" s="79">
        <v>35.744</v>
      </c>
      <c r="N16" s="79">
        <v>35.725999999999999</v>
      </c>
      <c r="O16" s="100"/>
    </row>
    <row r="17" spans="1:15" x14ac:dyDescent="0.4">
      <c r="A17" s="21">
        <v>15</v>
      </c>
      <c r="B17" s="21" t="s">
        <v>733</v>
      </c>
      <c r="C17" s="21" t="s">
        <v>1445</v>
      </c>
      <c r="D17" s="22" t="s">
        <v>2998</v>
      </c>
      <c r="E17" s="22" t="s">
        <v>2951</v>
      </c>
      <c r="F17" s="21" t="s">
        <v>1446</v>
      </c>
      <c r="G17" s="21" t="s">
        <v>735</v>
      </c>
      <c r="H17" s="21" t="s">
        <v>1447</v>
      </c>
      <c r="I17" s="21" t="s">
        <v>1448</v>
      </c>
      <c r="J17" s="21" t="s">
        <v>1449</v>
      </c>
      <c r="K17" s="21" t="s">
        <v>19</v>
      </c>
      <c r="L17" s="21" t="s">
        <v>19</v>
      </c>
      <c r="M17" s="79">
        <v>27.756</v>
      </c>
      <c r="N17" s="79" t="s">
        <v>3142</v>
      </c>
      <c r="O17" s="100"/>
    </row>
    <row r="18" spans="1:15" x14ac:dyDescent="0.4">
      <c r="A18" s="21">
        <v>16</v>
      </c>
      <c r="B18" s="21" t="s">
        <v>1450</v>
      </c>
      <c r="C18" s="21" t="s">
        <v>1451</v>
      </c>
      <c r="D18" s="22" t="s">
        <v>2998</v>
      </c>
      <c r="E18" s="22" t="s">
        <v>2951</v>
      </c>
      <c r="F18" s="21" t="s">
        <v>1452</v>
      </c>
      <c r="G18" s="21" t="s">
        <v>19</v>
      </c>
      <c r="H18" s="21" t="s">
        <v>1453</v>
      </c>
      <c r="I18" s="21" t="s">
        <v>1454</v>
      </c>
      <c r="J18" s="21" t="s">
        <v>1455</v>
      </c>
      <c r="K18" s="21" t="s">
        <v>19</v>
      </c>
      <c r="L18" s="21" t="s">
        <v>19</v>
      </c>
      <c r="M18" s="79">
        <v>32.159999999999997</v>
      </c>
      <c r="N18" s="79" t="s">
        <v>3142</v>
      </c>
      <c r="O18" s="100"/>
    </row>
    <row r="19" spans="1:15" x14ac:dyDescent="0.4">
      <c r="A19" s="21">
        <v>17</v>
      </c>
      <c r="B19" s="21" t="s">
        <v>12</v>
      </c>
      <c r="C19" s="21" t="s">
        <v>1456</v>
      </c>
      <c r="D19" s="22" t="s">
        <v>2998</v>
      </c>
      <c r="E19" s="22" t="s">
        <v>2951</v>
      </c>
      <c r="F19" s="21" t="s">
        <v>15</v>
      </c>
      <c r="G19" s="21" t="s">
        <v>14</v>
      </c>
      <c r="H19" s="21" t="s">
        <v>1457</v>
      </c>
      <c r="I19" s="21" t="s">
        <v>1458</v>
      </c>
      <c r="J19" s="21" t="s">
        <v>1459</v>
      </c>
      <c r="K19" s="21" t="s">
        <v>19</v>
      </c>
      <c r="L19" s="21" t="s">
        <v>19</v>
      </c>
      <c r="M19" s="79">
        <v>36.409999999999997</v>
      </c>
      <c r="N19" s="86"/>
      <c r="O19" s="100"/>
    </row>
    <row r="20" spans="1:15" x14ac:dyDescent="0.4">
      <c r="A20" s="21">
        <v>18</v>
      </c>
      <c r="B20" s="21" t="s">
        <v>1032</v>
      </c>
      <c r="C20" s="21" t="s">
        <v>1460</v>
      </c>
      <c r="D20" s="22" t="s">
        <v>2998</v>
      </c>
      <c r="E20" s="22" t="s">
        <v>2951</v>
      </c>
      <c r="F20" s="21" t="s">
        <v>1034</v>
      </c>
      <c r="G20" s="21" t="s">
        <v>1461</v>
      </c>
      <c r="H20" s="21" t="s">
        <v>1462</v>
      </c>
      <c r="I20" s="21" t="s">
        <v>1463</v>
      </c>
      <c r="J20" s="21" t="s">
        <v>1464</v>
      </c>
      <c r="K20" s="21" t="s">
        <v>19</v>
      </c>
      <c r="L20" s="21" t="s">
        <v>19</v>
      </c>
      <c r="M20" s="79">
        <v>38.822000000000003</v>
      </c>
      <c r="N20" s="86"/>
      <c r="O20" s="100"/>
    </row>
    <row r="21" spans="1:15" x14ac:dyDescent="0.4">
      <c r="A21" s="21">
        <v>19</v>
      </c>
      <c r="B21" s="21" t="s">
        <v>639</v>
      </c>
      <c r="C21" s="21" t="s">
        <v>1465</v>
      </c>
      <c r="D21" s="22" t="s">
        <v>2998</v>
      </c>
      <c r="E21" s="22" t="s">
        <v>2951</v>
      </c>
      <c r="F21" s="21" t="s">
        <v>641</v>
      </c>
      <c r="G21" s="21" t="s">
        <v>642</v>
      </c>
      <c r="H21" s="21" t="s">
        <v>1466</v>
      </c>
      <c r="I21" s="21" t="s">
        <v>1467</v>
      </c>
      <c r="J21" s="21" t="s">
        <v>1468</v>
      </c>
      <c r="K21" s="21" t="s">
        <v>19</v>
      </c>
      <c r="L21" s="21" t="s">
        <v>19</v>
      </c>
      <c r="M21" s="79">
        <v>39.398000000000003</v>
      </c>
      <c r="N21" s="86"/>
      <c r="O21" s="100"/>
    </row>
    <row r="22" spans="1:15" x14ac:dyDescent="0.4">
      <c r="A22" s="21">
        <v>20</v>
      </c>
      <c r="B22" s="21" t="s">
        <v>68</v>
      </c>
      <c r="C22" s="21" t="s">
        <v>1469</v>
      </c>
      <c r="D22" s="22" t="s">
        <v>2998</v>
      </c>
      <c r="E22" s="22" t="s">
        <v>2951</v>
      </c>
      <c r="F22" s="21" t="s">
        <v>70</v>
      </c>
      <c r="G22" s="21" t="s">
        <v>1470</v>
      </c>
      <c r="H22" s="21" t="s">
        <v>1471</v>
      </c>
      <c r="I22" s="21" t="s">
        <v>1472</v>
      </c>
      <c r="J22" s="21" t="s">
        <v>1473</v>
      </c>
      <c r="K22" s="21" t="s">
        <v>19</v>
      </c>
      <c r="L22" s="21" t="s">
        <v>19</v>
      </c>
      <c r="M22" s="79">
        <v>40.5</v>
      </c>
      <c r="N22" s="86"/>
      <c r="O22" s="100"/>
    </row>
    <row r="23" spans="1:15" x14ac:dyDescent="0.4">
      <c r="A23" s="21">
        <v>21</v>
      </c>
      <c r="B23" s="21" t="s">
        <v>82</v>
      </c>
      <c r="C23" s="21" t="s">
        <v>1474</v>
      </c>
      <c r="D23" s="22" t="s">
        <v>2998</v>
      </c>
      <c r="E23" s="22" t="s">
        <v>2951</v>
      </c>
      <c r="F23" s="21" t="s">
        <v>1475</v>
      </c>
      <c r="G23" s="21" t="s">
        <v>1476</v>
      </c>
      <c r="H23" s="21" t="s">
        <v>1477</v>
      </c>
      <c r="I23" s="21" t="s">
        <v>1478</v>
      </c>
      <c r="J23" s="21" t="s">
        <v>1479</v>
      </c>
      <c r="K23" s="21" t="s">
        <v>19</v>
      </c>
      <c r="L23" s="21" t="s">
        <v>19</v>
      </c>
      <c r="M23" s="79">
        <v>42.262</v>
      </c>
      <c r="N23" s="86"/>
      <c r="O23" s="100"/>
    </row>
    <row r="24" spans="1:15" x14ac:dyDescent="0.4">
      <c r="A24" s="21">
        <v>22</v>
      </c>
      <c r="B24" s="21" t="s">
        <v>243</v>
      </c>
      <c r="C24" s="21" t="s">
        <v>1480</v>
      </c>
      <c r="D24" s="22" t="s">
        <v>2998</v>
      </c>
      <c r="E24" s="22" t="s">
        <v>2951</v>
      </c>
      <c r="F24" s="21" t="s">
        <v>245</v>
      </c>
      <c r="G24" s="21" t="s">
        <v>246</v>
      </c>
      <c r="H24" s="21" t="s">
        <v>1481</v>
      </c>
      <c r="I24" s="21" t="s">
        <v>1482</v>
      </c>
      <c r="J24" s="21" t="s">
        <v>1483</v>
      </c>
      <c r="K24" s="21" t="s">
        <v>19</v>
      </c>
      <c r="L24" s="21" t="s">
        <v>19</v>
      </c>
      <c r="M24" s="79">
        <v>49.12</v>
      </c>
      <c r="N24" s="86"/>
      <c r="O24" s="100"/>
    </row>
    <row r="25" spans="1:15" x14ac:dyDescent="0.4">
      <c r="A25" s="21">
        <v>23</v>
      </c>
      <c r="B25" s="21" t="s">
        <v>535</v>
      </c>
      <c r="C25" s="21" t="s">
        <v>1484</v>
      </c>
      <c r="D25" s="22" t="s">
        <v>2998</v>
      </c>
      <c r="E25" s="22" t="s">
        <v>2951</v>
      </c>
      <c r="F25" s="21" t="s">
        <v>942</v>
      </c>
      <c r="G25" s="21" t="s">
        <v>1485</v>
      </c>
      <c r="H25" s="21" t="s">
        <v>1486</v>
      </c>
      <c r="I25" s="21" t="s">
        <v>1487</v>
      </c>
      <c r="J25" s="21" t="s">
        <v>1488</v>
      </c>
      <c r="K25" s="21" t="s">
        <v>19</v>
      </c>
      <c r="L25" s="21" t="s">
        <v>19</v>
      </c>
      <c r="M25" s="79">
        <v>54.881999999999998</v>
      </c>
      <c r="N25" s="86"/>
      <c r="O25" s="100"/>
    </row>
    <row r="26" spans="1:15" s="7" customFormat="1" x14ac:dyDescent="0.4">
      <c r="A26" s="40">
        <v>24</v>
      </c>
      <c r="B26" s="40" t="s">
        <v>167</v>
      </c>
      <c r="C26" s="40" t="s">
        <v>1489</v>
      </c>
      <c r="D26" s="40" t="s">
        <v>2998</v>
      </c>
      <c r="E26" s="40" t="s">
        <v>2951</v>
      </c>
      <c r="F26" s="40" t="s">
        <v>3048</v>
      </c>
      <c r="G26" s="40" t="s">
        <v>3049</v>
      </c>
      <c r="H26" s="40" t="s">
        <v>3050</v>
      </c>
      <c r="I26" s="40" t="s">
        <v>3051</v>
      </c>
      <c r="J26" s="40" t="s">
        <v>3052</v>
      </c>
      <c r="K26" s="40" t="s">
        <v>19</v>
      </c>
      <c r="L26" s="40" t="s">
        <v>19</v>
      </c>
      <c r="M26" s="79">
        <v>56.42</v>
      </c>
      <c r="N26" s="87"/>
      <c r="O26" s="7" t="s">
        <v>3053</v>
      </c>
    </row>
    <row r="27" spans="1:15" x14ac:dyDescent="0.4">
      <c r="A27" s="21">
        <v>25</v>
      </c>
      <c r="B27" s="21" t="s">
        <v>577</v>
      </c>
      <c r="C27" s="21" t="s">
        <v>1495</v>
      </c>
      <c r="D27" s="22" t="s">
        <v>2998</v>
      </c>
      <c r="E27" s="22" t="s">
        <v>2951</v>
      </c>
      <c r="F27" s="21" t="s">
        <v>1496</v>
      </c>
      <c r="G27" s="40" t="s">
        <v>3078</v>
      </c>
      <c r="H27" s="21" t="s">
        <v>1497</v>
      </c>
      <c r="I27" s="21" t="s">
        <v>1498</v>
      </c>
      <c r="J27" s="21" t="s">
        <v>1499</v>
      </c>
      <c r="K27" s="21" t="s">
        <v>19</v>
      </c>
      <c r="L27" s="21" t="s">
        <v>19</v>
      </c>
      <c r="M27" s="79">
        <v>56.576000000000001</v>
      </c>
      <c r="N27" s="86"/>
      <c r="O27" s="75" t="s">
        <v>3079</v>
      </c>
    </row>
    <row r="28" spans="1:15" x14ac:dyDescent="0.4">
      <c r="A28" s="21">
        <v>26</v>
      </c>
      <c r="B28" s="21" t="s">
        <v>418</v>
      </c>
      <c r="C28" s="21" t="s">
        <v>1500</v>
      </c>
      <c r="D28" s="22" t="s">
        <v>2998</v>
      </c>
      <c r="E28" s="22" t="s">
        <v>2951</v>
      </c>
      <c r="F28" s="21" t="s">
        <v>1501</v>
      </c>
      <c r="G28" s="21" t="s">
        <v>19</v>
      </c>
      <c r="H28" s="21" t="s">
        <v>1502</v>
      </c>
      <c r="I28" s="21" t="s">
        <v>1503</v>
      </c>
      <c r="J28" s="21" t="s">
        <v>1504</v>
      </c>
      <c r="K28" s="21" t="s">
        <v>19</v>
      </c>
      <c r="L28" s="21" t="s">
        <v>19</v>
      </c>
      <c r="M28" s="79">
        <v>65.986000000000004</v>
      </c>
      <c r="N28" s="86"/>
      <c r="O28" s="100"/>
    </row>
    <row r="29" spans="1:15" x14ac:dyDescent="0.4">
      <c r="A29" s="21">
        <v>27</v>
      </c>
      <c r="B29" s="21" t="s">
        <v>116</v>
      </c>
      <c r="C29" s="21" t="s">
        <v>1505</v>
      </c>
      <c r="D29" s="22" t="s">
        <v>2998</v>
      </c>
      <c r="E29" s="22" t="s">
        <v>2951</v>
      </c>
      <c r="F29" s="21" t="s">
        <v>118</v>
      </c>
      <c r="G29" s="21" t="s">
        <v>670</v>
      </c>
      <c r="H29" s="21" t="s">
        <v>1506</v>
      </c>
      <c r="I29" s="21" t="s">
        <v>1507</v>
      </c>
      <c r="J29" s="21" t="s">
        <v>1508</v>
      </c>
      <c r="K29" s="21" t="s">
        <v>19</v>
      </c>
      <c r="L29" s="21" t="s">
        <v>19</v>
      </c>
      <c r="M29" s="79">
        <v>70.506</v>
      </c>
      <c r="N29" s="86"/>
      <c r="O29" s="100"/>
    </row>
    <row r="30" spans="1:15" x14ac:dyDescent="0.4">
      <c r="A30" s="21">
        <v>28</v>
      </c>
      <c r="B30" s="21" t="s">
        <v>195</v>
      </c>
      <c r="C30" s="21" t="s">
        <v>1509</v>
      </c>
      <c r="D30" s="22" t="s">
        <v>2998</v>
      </c>
      <c r="E30" s="22" t="s">
        <v>2951</v>
      </c>
      <c r="F30" s="21" t="s">
        <v>197</v>
      </c>
      <c r="G30" s="21" t="s">
        <v>198</v>
      </c>
      <c r="H30" s="21" t="s">
        <v>1510</v>
      </c>
      <c r="I30" s="21" t="s">
        <v>1511</v>
      </c>
      <c r="J30" s="21" t="s">
        <v>1512</v>
      </c>
      <c r="K30" s="21" t="s">
        <v>19</v>
      </c>
      <c r="L30" s="21" t="s">
        <v>19</v>
      </c>
      <c r="M30" s="79">
        <v>73.543999999999997</v>
      </c>
      <c r="N30" s="86"/>
      <c r="O30" s="100"/>
    </row>
    <row r="31" spans="1:15" x14ac:dyDescent="0.4">
      <c r="A31" s="21">
        <v>29</v>
      </c>
      <c r="B31" s="21" t="s">
        <v>324</v>
      </c>
      <c r="C31" s="21" t="s">
        <v>1489</v>
      </c>
      <c r="D31" s="22" t="s">
        <v>2998</v>
      </c>
      <c r="E31" s="22" t="s">
        <v>2951</v>
      </c>
      <c r="F31" s="21" t="s">
        <v>1490</v>
      </c>
      <c r="G31" s="21" t="s">
        <v>1491</v>
      </c>
      <c r="H31" s="21" t="s">
        <v>1492</v>
      </c>
      <c r="I31" s="21" t="s">
        <v>1493</v>
      </c>
      <c r="J31" s="21" t="s">
        <v>1494</v>
      </c>
      <c r="K31" s="21" t="s">
        <v>19</v>
      </c>
      <c r="L31" s="21" t="s">
        <v>19</v>
      </c>
      <c r="M31" s="79">
        <v>79.701999999999998</v>
      </c>
      <c r="N31" s="86"/>
      <c r="O31" s="100"/>
    </row>
    <row r="32" spans="1:15" x14ac:dyDescent="0.4">
      <c r="A32" s="21">
        <v>30</v>
      </c>
      <c r="B32" s="21" t="s">
        <v>1323</v>
      </c>
      <c r="C32" s="21" t="s">
        <v>1513</v>
      </c>
      <c r="D32" s="22" t="s">
        <v>2998</v>
      </c>
      <c r="E32" s="22" t="s">
        <v>2951</v>
      </c>
      <c r="F32" s="21" t="s">
        <v>1325</v>
      </c>
      <c r="G32" s="21" t="s">
        <v>1326</v>
      </c>
      <c r="H32" s="21" t="s">
        <v>1514</v>
      </c>
      <c r="I32" s="21" t="s">
        <v>1515</v>
      </c>
      <c r="J32" s="21" t="s">
        <v>1516</v>
      </c>
      <c r="K32" s="21" t="s">
        <v>19</v>
      </c>
      <c r="L32" s="21" t="s">
        <v>19</v>
      </c>
      <c r="M32" s="79">
        <v>81.171999999999997</v>
      </c>
      <c r="N32" s="86"/>
      <c r="O32" s="100"/>
    </row>
    <row r="33" spans="1:15" x14ac:dyDescent="0.4">
      <c r="A33" s="21">
        <v>31</v>
      </c>
      <c r="B33" s="21" t="s">
        <v>161</v>
      </c>
      <c r="C33" s="21" t="s">
        <v>1517</v>
      </c>
      <c r="D33" s="22" t="s">
        <v>2998</v>
      </c>
      <c r="E33" s="22" t="s">
        <v>2951</v>
      </c>
      <c r="F33" s="21" t="s">
        <v>162</v>
      </c>
      <c r="G33" s="21" t="s">
        <v>1518</v>
      </c>
      <c r="H33" s="21" t="s">
        <v>1519</v>
      </c>
      <c r="I33" s="21" t="s">
        <v>1520</v>
      </c>
      <c r="J33" s="21" t="s">
        <v>1521</v>
      </c>
      <c r="K33" s="21" t="s">
        <v>19</v>
      </c>
      <c r="L33" s="21" t="s">
        <v>19</v>
      </c>
      <c r="M33" s="79">
        <v>85.87</v>
      </c>
      <c r="N33" s="86"/>
      <c r="O33" s="100"/>
    </row>
    <row r="34" spans="1:15" x14ac:dyDescent="0.4">
      <c r="A34" s="21">
        <v>32</v>
      </c>
      <c r="B34" s="21" t="s">
        <v>450</v>
      </c>
      <c r="C34" s="21" t="s">
        <v>1522</v>
      </c>
      <c r="D34" s="22" t="s">
        <v>2998</v>
      </c>
      <c r="E34" s="22" t="s">
        <v>2951</v>
      </c>
      <c r="F34" s="21" t="s">
        <v>452</v>
      </c>
      <c r="G34" s="21" t="s">
        <v>1523</v>
      </c>
      <c r="H34" s="21" t="s">
        <v>1524</v>
      </c>
      <c r="I34" s="21" t="s">
        <v>1525</v>
      </c>
      <c r="J34" s="21" t="s">
        <v>1526</v>
      </c>
      <c r="K34" s="21" t="s">
        <v>19</v>
      </c>
      <c r="L34" s="21" t="s">
        <v>19</v>
      </c>
      <c r="M34" s="79">
        <v>107.312</v>
      </c>
      <c r="N34" s="86"/>
      <c r="O34" s="100"/>
    </row>
    <row r="35" spans="1:15" x14ac:dyDescent="0.4">
      <c r="A35" s="21">
        <v>33</v>
      </c>
      <c r="B35" s="21" t="s">
        <v>359</v>
      </c>
      <c r="C35" s="21" t="s">
        <v>1527</v>
      </c>
      <c r="D35" s="22" t="s">
        <v>2998</v>
      </c>
      <c r="E35" s="22" t="s">
        <v>2951</v>
      </c>
      <c r="F35" s="21" t="s">
        <v>361</v>
      </c>
      <c r="G35" s="21" t="s">
        <v>1528</v>
      </c>
      <c r="H35" s="21" t="s">
        <v>1529</v>
      </c>
      <c r="I35" s="21" t="s">
        <v>1530</v>
      </c>
      <c r="J35" s="21" t="s">
        <v>1531</v>
      </c>
      <c r="K35" s="21" t="s">
        <v>19</v>
      </c>
      <c r="L35" s="21" t="s">
        <v>19</v>
      </c>
      <c r="M35" s="79">
        <v>114.45</v>
      </c>
      <c r="N35" s="86"/>
      <c r="O35" s="100"/>
    </row>
    <row r="36" spans="1:15" x14ac:dyDescent="0.4">
      <c r="A36" s="21">
        <v>34</v>
      </c>
      <c r="B36" s="21" t="s">
        <v>33</v>
      </c>
      <c r="C36" s="21" t="s">
        <v>1542</v>
      </c>
      <c r="D36" s="22" t="s">
        <v>2998</v>
      </c>
      <c r="E36" s="22" t="s">
        <v>2952</v>
      </c>
      <c r="F36" s="21" t="s">
        <v>884</v>
      </c>
      <c r="G36" s="21" t="s">
        <v>19</v>
      </c>
      <c r="H36" s="21" t="s">
        <v>1543</v>
      </c>
      <c r="I36" s="21" t="s">
        <v>1544</v>
      </c>
      <c r="J36" s="21" t="s">
        <v>1545</v>
      </c>
      <c r="K36" s="21" t="s">
        <v>19</v>
      </c>
      <c r="L36" s="21" t="s">
        <v>19</v>
      </c>
      <c r="M36" s="86"/>
      <c r="N36" s="86"/>
      <c r="O36" s="101"/>
    </row>
    <row r="37" spans="1:15" x14ac:dyDescent="0.4">
      <c r="A37" s="21">
        <v>35</v>
      </c>
      <c r="B37" s="21" t="s">
        <v>54</v>
      </c>
      <c r="C37" s="21" t="s">
        <v>1546</v>
      </c>
      <c r="D37" s="22" t="s">
        <v>2998</v>
      </c>
      <c r="E37" s="22" t="s">
        <v>2952</v>
      </c>
      <c r="F37" s="21" t="s">
        <v>57</v>
      </c>
      <c r="G37" s="21" t="s">
        <v>56</v>
      </c>
      <c r="H37" s="21" t="s">
        <v>1547</v>
      </c>
      <c r="I37" s="21" t="s">
        <v>1548</v>
      </c>
      <c r="J37" s="21" t="s">
        <v>1549</v>
      </c>
      <c r="K37" s="21" t="s">
        <v>19</v>
      </c>
      <c r="L37" s="21" t="s">
        <v>19</v>
      </c>
      <c r="M37" s="86"/>
      <c r="N37" s="86"/>
      <c r="O37" s="101"/>
    </row>
    <row r="38" spans="1:15" x14ac:dyDescent="0.4">
      <c r="A38" s="21">
        <v>36</v>
      </c>
      <c r="B38" s="21" t="s">
        <v>236</v>
      </c>
      <c r="C38" s="21" t="s">
        <v>1550</v>
      </c>
      <c r="D38" s="22" t="s">
        <v>2998</v>
      </c>
      <c r="E38" s="22" t="s">
        <v>2952</v>
      </c>
      <c r="F38" s="21" t="s">
        <v>789</v>
      </c>
      <c r="G38" s="21" t="s">
        <v>728</v>
      </c>
      <c r="H38" s="21" t="s">
        <v>1551</v>
      </c>
      <c r="I38" s="21" t="s">
        <v>1552</v>
      </c>
      <c r="J38" s="21" t="s">
        <v>1553</v>
      </c>
      <c r="K38" s="21" t="s">
        <v>19</v>
      </c>
      <c r="L38" s="21" t="s">
        <v>19</v>
      </c>
      <c r="M38" s="86"/>
      <c r="N38" s="86"/>
      <c r="O38" s="101"/>
    </row>
    <row r="39" spans="1:15" x14ac:dyDescent="0.4">
      <c r="A39" s="21">
        <v>37</v>
      </c>
      <c r="B39" s="21" t="s">
        <v>311</v>
      </c>
      <c r="C39" s="21" t="s">
        <v>1554</v>
      </c>
      <c r="D39" s="22" t="s">
        <v>2998</v>
      </c>
      <c r="E39" s="22" t="s">
        <v>2952</v>
      </c>
      <c r="F39" s="21" t="s">
        <v>1555</v>
      </c>
      <c r="G39" s="21" t="s">
        <v>1556</v>
      </c>
      <c r="H39" s="21" t="s">
        <v>1557</v>
      </c>
      <c r="I39" s="21" t="s">
        <v>1558</v>
      </c>
      <c r="J39" s="21" t="s">
        <v>1559</v>
      </c>
      <c r="K39" s="21" t="s">
        <v>19</v>
      </c>
      <c r="L39" s="21" t="s">
        <v>19</v>
      </c>
      <c r="M39" s="86"/>
      <c r="N39" s="86"/>
      <c r="O39" s="101"/>
    </row>
    <row r="40" spans="1:15" x14ac:dyDescent="0.4">
      <c r="A40" s="21">
        <v>38</v>
      </c>
      <c r="B40" s="21" t="s">
        <v>20</v>
      </c>
      <c r="C40" s="21" t="s">
        <v>1560</v>
      </c>
      <c r="D40" s="22" t="s">
        <v>2998</v>
      </c>
      <c r="E40" s="22" t="s">
        <v>2952</v>
      </c>
      <c r="F40" s="21" t="s">
        <v>1561</v>
      </c>
      <c r="G40" s="40" t="s">
        <v>3028</v>
      </c>
      <c r="H40" s="21" t="s">
        <v>1562</v>
      </c>
      <c r="I40" s="21" t="s">
        <v>1563</v>
      </c>
      <c r="J40" s="21" t="s">
        <v>1564</v>
      </c>
      <c r="K40" s="21" t="s">
        <v>19</v>
      </c>
      <c r="L40" s="21" t="s">
        <v>19</v>
      </c>
      <c r="M40" s="105"/>
      <c r="N40" s="86"/>
      <c r="O40" s="75" t="s">
        <v>3113</v>
      </c>
    </row>
    <row r="41" spans="1:15" x14ac:dyDescent="0.4">
      <c r="A41" s="21">
        <v>39</v>
      </c>
      <c r="B41" s="23" t="s">
        <v>222</v>
      </c>
      <c r="C41" s="23" t="s">
        <v>1578</v>
      </c>
      <c r="D41" s="23" t="s">
        <v>2998</v>
      </c>
      <c r="E41" s="23" t="s">
        <v>2952</v>
      </c>
      <c r="F41" s="23" t="s">
        <v>225</v>
      </c>
      <c r="G41" s="23" t="s">
        <v>224</v>
      </c>
      <c r="H41" s="23" t="s">
        <v>1579</v>
      </c>
      <c r="I41" s="23" t="s">
        <v>1580</v>
      </c>
      <c r="J41" s="23" t="s">
        <v>1581</v>
      </c>
      <c r="K41" s="23" t="s">
        <v>19</v>
      </c>
      <c r="L41" s="23" t="s">
        <v>19</v>
      </c>
      <c r="M41" s="86"/>
      <c r="N41" s="86"/>
      <c r="O41" s="102"/>
    </row>
    <row r="42" spans="1:15" x14ac:dyDescent="0.4">
      <c r="A42" s="21">
        <v>40</v>
      </c>
      <c r="B42" s="23" t="s">
        <v>589</v>
      </c>
      <c r="C42" s="23" t="s">
        <v>1602</v>
      </c>
      <c r="D42" s="23" t="s">
        <v>2998</v>
      </c>
      <c r="E42" s="23" t="s">
        <v>2952</v>
      </c>
      <c r="F42" s="23" t="s">
        <v>591</v>
      </c>
      <c r="G42" s="23" t="s">
        <v>1603</v>
      </c>
      <c r="H42" s="23" t="s">
        <v>1604</v>
      </c>
      <c r="I42" s="23" t="s">
        <v>1605</v>
      </c>
      <c r="J42" s="23" t="s">
        <v>1606</v>
      </c>
      <c r="K42" s="23" t="s">
        <v>19</v>
      </c>
      <c r="L42" s="23" t="s">
        <v>19</v>
      </c>
      <c r="M42" s="86"/>
      <c r="N42" s="86"/>
      <c r="O42" s="102"/>
    </row>
    <row r="43" spans="1:15" x14ac:dyDescent="0.4">
      <c r="A43" s="21">
        <v>41</v>
      </c>
      <c r="B43" s="23" t="s">
        <v>109</v>
      </c>
      <c r="C43" s="23" t="s">
        <v>1616</v>
      </c>
      <c r="D43" s="23" t="s">
        <v>2998</v>
      </c>
      <c r="E43" s="23" t="s">
        <v>2952</v>
      </c>
      <c r="F43" s="23" t="s">
        <v>1576</v>
      </c>
      <c r="G43" s="23" t="s">
        <v>111</v>
      </c>
      <c r="H43" s="23" t="s">
        <v>1617</v>
      </c>
      <c r="I43" s="23" t="s">
        <v>1618</v>
      </c>
      <c r="J43" s="23" t="s">
        <v>1619</v>
      </c>
      <c r="K43" s="23" t="s">
        <v>19</v>
      </c>
      <c r="L43" s="23" t="s">
        <v>19</v>
      </c>
      <c r="M43" s="86"/>
      <c r="N43" s="86"/>
      <c r="O43" s="102"/>
    </row>
    <row r="44" spans="1:15" x14ac:dyDescent="0.4">
      <c r="A44" s="21">
        <v>42</v>
      </c>
      <c r="B44" s="23" t="s">
        <v>556</v>
      </c>
      <c r="C44" s="23" t="s">
        <v>1645</v>
      </c>
      <c r="D44" s="23" t="s">
        <v>2998</v>
      </c>
      <c r="E44" s="23" t="s">
        <v>2952</v>
      </c>
      <c r="F44" s="23" t="s">
        <v>1646</v>
      </c>
      <c r="G44" s="23" t="s">
        <v>1647</v>
      </c>
      <c r="H44" s="23" t="s">
        <v>1648</v>
      </c>
      <c r="I44" s="23" t="s">
        <v>1649</v>
      </c>
      <c r="J44" s="23" t="s">
        <v>1650</v>
      </c>
      <c r="K44" s="23" t="s">
        <v>19</v>
      </c>
      <c r="L44" s="23" t="s">
        <v>19</v>
      </c>
      <c r="M44" s="86"/>
      <c r="N44" s="86"/>
      <c r="O44" s="102"/>
    </row>
    <row r="45" spans="1:15" s="13" customFormat="1" x14ac:dyDescent="0.4">
      <c r="A45" s="21">
        <v>43</v>
      </c>
      <c r="B45" s="23" t="s">
        <v>602</v>
      </c>
      <c r="C45" s="23" t="s">
        <v>1657</v>
      </c>
      <c r="D45" s="23" t="s">
        <v>2998</v>
      </c>
      <c r="E45" s="23" t="s">
        <v>2952</v>
      </c>
      <c r="F45" s="23" t="s">
        <v>1299</v>
      </c>
      <c r="G45" s="23" t="s">
        <v>1298</v>
      </c>
      <c r="H45" s="23" t="s">
        <v>1658</v>
      </c>
      <c r="I45" s="23" t="s">
        <v>1659</v>
      </c>
      <c r="J45" s="23" t="s">
        <v>1660</v>
      </c>
      <c r="K45" s="23" t="s">
        <v>19</v>
      </c>
      <c r="L45" s="23" t="s">
        <v>19</v>
      </c>
      <c r="M45" s="85"/>
      <c r="N45" s="86"/>
      <c r="O45" s="102"/>
    </row>
    <row r="46" spans="1:15" s="13" customFormat="1" x14ac:dyDescent="0.4">
      <c r="A46" s="21">
        <v>44</v>
      </c>
      <c r="B46" s="21" t="s">
        <v>443</v>
      </c>
      <c r="C46" s="21" t="s">
        <v>1532</v>
      </c>
      <c r="D46" s="22" t="s">
        <v>2998</v>
      </c>
      <c r="E46" s="22" t="s">
        <v>2949</v>
      </c>
      <c r="F46" s="21" t="s">
        <v>445</v>
      </c>
      <c r="G46" s="21" t="s">
        <v>446</v>
      </c>
      <c r="H46" s="21" t="s">
        <v>1533</v>
      </c>
      <c r="I46" s="21" t="s">
        <v>1534</v>
      </c>
      <c r="J46" s="21" t="s">
        <v>1535</v>
      </c>
      <c r="K46" s="21" t="s">
        <v>19</v>
      </c>
      <c r="L46" s="21" t="s">
        <v>19</v>
      </c>
      <c r="M46" s="85"/>
      <c r="N46" s="85"/>
      <c r="O46" s="101"/>
    </row>
    <row r="47" spans="1:15" s="13" customFormat="1" x14ac:dyDescent="0.4">
      <c r="A47" s="21">
        <v>45</v>
      </c>
      <c r="B47" s="21" t="s">
        <v>379</v>
      </c>
      <c r="C47" s="21" t="s">
        <v>1568</v>
      </c>
      <c r="D47" s="22" t="s">
        <v>2998</v>
      </c>
      <c r="E47" s="22" t="s">
        <v>2949</v>
      </c>
      <c r="F47" s="21" t="s">
        <v>381</v>
      </c>
      <c r="G47" s="21" t="s">
        <v>382</v>
      </c>
      <c r="H47" s="21" t="s">
        <v>1569</v>
      </c>
      <c r="I47" s="21" t="s">
        <v>1570</v>
      </c>
      <c r="J47" s="21" t="s">
        <v>19</v>
      </c>
      <c r="K47" s="21" t="s">
        <v>19</v>
      </c>
      <c r="L47" s="21" t="s">
        <v>19</v>
      </c>
      <c r="M47" s="85"/>
      <c r="N47" s="85"/>
      <c r="O47" s="101"/>
    </row>
    <row r="48" spans="1:15" s="13" customFormat="1" x14ac:dyDescent="0.4">
      <c r="A48" s="21">
        <v>46</v>
      </c>
      <c r="B48" s="23" t="s">
        <v>202</v>
      </c>
      <c r="C48" s="23" t="s">
        <v>1586</v>
      </c>
      <c r="D48" s="23" t="s">
        <v>2998</v>
      </c>
      <c r="E48" s="23" t="s">
        <v>2949</v>
      </c>
      <c r="F48" s="23" t="s">
        <v>1587</v>
      </c>
      <c r="G48" s="23" t="s">
        <v>1588</v>
      </c>
      <c r="H48" s="23" t="s">
        <v>1589</v>
      </c>
      <c r="I48" s="23" t="s">
        <v>1590</v>
      </c>
      <c r="J48" s="23" t="s">
        <v>1591</v>
      </c>
      <c r="K48" s="23" t="s">
        <v>19</v>
      </c>
      <c r="L48" s="23" t="s">
        <v>19</v>
      </c>
      <c r="M48" s="85"/>
      <c r="N48" s="85"/>
      <c r="O48" s="102"/>
    </row>
    <row r="49" spans="1:18" s="13" customFormat="1" x14ac:dyDescent="0.4">
      <c r="A49" s="21">
        <v>47</v>
      </c>
      <c r="B49" s="23" t="s">
        <v>507</v>
      </c>
      <c r="C49" s="23" t="s">
        <v>1592</v>
      </c>
      <c r="D49" s="23" t="s">
        <v>2998</v>
      </c>
      <c r="E49" s="23" t="s">
        <v>2949</v>
      </c>
      <c r="F49" s="23" t="s">
        <v>509</v>
      </c>
      <c r="G49" s="23" t="s">
        <v>19</v>
      </c>
      <c r="H49" s="23" t="s">
        <v>1593</v>
      </c>
      <c r="I49" s="23" t="s">
        <v>1594</v>
      </c>
      <c r="J49" s="23" t="s">
        <v>1595</v>
      </c>
      <c r="K49" s="23" t="s">
        <v>19</v>
      </c>
      <c r="L49" s="23" t="s">
        <v>19</v>
      </c>
      <c r="M49" s="85"/>
      <c r="N49" s="85"/>
      <c r="O49" s="102"/>
    </row>
    <row r="50" spans="1:18" s="13" customFormat="1" x14ac:dyDescent="0.4">
      <c r="A50" s="21">
        <v>48</v>
      </c>
      <c r="B50" s="23" t="s">
        <v>548</v>
      </c>
      <c r="C50" s="23" t="s">
        <v>1612</v>
      </c>
      <c r="D50" s="23" t="s">
        <v>2998</v>
      </c>
      <c r="E50" s="23" t="s">
        <v>2949</v>
      </c>
      <c r="F50" s="23" t="s">
        <v>1190</v>
      </c>
      <c r="G50" s="23" t="s">
        <v>1224</v>
      </c>
      <c r="H50" s="23" t="s">
        <v>1613</v>
      </c>
      <c r="I50" s="23" t="s">
        <v>1614</v>
      </c>
      <c r="J50" s="23" t="s">
        <v>1615</v>
      </c>
      <c r="K50" s="23" t="s">
        <v>19</v>
      </c>
      <c r="L50" s="23" t="s">
        <v>19</v>
      </c>
      <c r="M50" s="85"/>
      <c r="N50" s="85"/>
      <c r="O50" s="102"/>
    </row>
    <row r="51" spans="1:18" s="13" customFormat="1" x14ac:dyDescent="0.4">
      <c r="A51" s="21">
        <v>49</v>
      </c>
      <c r="B51" s="23" t="s">
        <v>1103</v>
      </c>
      <c r="C51" s="23" t="s">
        <v>1624</v>
      </c>
      <c r="D51" s="23" t="s">
        <v>2998</v>
      </c>
      <c r="E51" s="23" t="s">
        <v>2949</v>
      </c>
      <c r="F51" s="23" t="s">
        <v>1105</v>
      </c>
      <c r="G51" s="23" t="s">
        <v>1106</v>
      </c>
      <c r="H51" s="23" t="s">
        <v>1625</v>
      </c>
      <c r="I51" s="23" t="s">
        <v>1626</v>
      </c>
      <c r="J51" s="23" t="s">
        <v>1627</v>
      </c>
      <c r="K51" s="23" t="s">
        <v>19</v>
      </c>
      <c r="L51" s="23" t="s">
        <v>19</v>
      </c>
      <c r="M51" s="85"/>
      <c r="N51" s="85"/>
      <c r="O51" s="102"/>
    </row>
    <row r="52" spans="1:18" s="13" customFormat="1" x14ac:dyDescent="0.4">
      <c r="A52" s="21">
        <v>50</v>
      </c>
      <c r="B52" s="23" t="s">
        <v>141</v>
      </c>
      <c r="C52" s="23" t="s">
        <v>1628</v>
      </c>
      <c r="D52" s="23" t="s">
        <v>2998</v>
      </c>
      <c r="E52" s="23" t="s">
        <v>2949</v>
      </c>
      <c r="F52" s="23" t="s">
        <v>820</v>
      </c>
      <c r="G52" s="23" t="s">
        <v>896</v>
      </c>
      <c r="H52" s="23" t="s">
        <v>1629</v>
      </c>
      <c r="I52" s="23" t="s">
        <v>1630</v>
      </c>
      <c r="J52" s="23" t="s">
        <v>1631</v>
      </c>
      <c r="K52" s="23" t="s">
        <v>19</v>
      </c>
      <c r="L52" s="23" t="s">
        <v>19</v>
      </c>
      <c r="M52" s="85"/>
      <c r="N52" s="85"/>
      <c r="O52" s="102"/>
    </row>
    <row r="53" spans="1:18" s="7" customFormat="1" x14ac:dyDescent="0.4">
      <c r="A53" s="40">
        <v>51</v>
      </c>
      <c r="B53" s="40" t="s">
        <v>331</v>
      </c>
      <c r="C53" s="40" t="s">
        <v>249</v>
      </c>
      <c r="D53" s="40" t="s">
        <v>2998</v>
      </c>
      <c r="E53" s="40" t="s">
        <v>2949</v>
      </c>
      <c r="F53" s="44" t="s">
        <v>334</v>
      </c>
      <c r="G53" s="44" t="s">
        <v>3011</v>
      </c>
      <c r="H53" s="44" t="s">
        <v>3012</v>
      </c>
      <c r="I53" s="44" t="s">
        <v>3013</v>
      </c>
      <c r="J53" s="44" t="s">
        <v>3014</v>
      </c>
      <c r="K53" s="44"/>
      <c r="L53" s="44"/>
      <c r="M53" s="87"/>
      <c r="N53" s="87"/>
      <c r="O53" s="7" t="s">
        <v>3112</v>
      </c>
      <c r="P53" s="7" t="s">
        <v>3101</v>
      </c>
      <c r="Q53" s="7">
        <v>61</v>
      </c>
    </row>
    <row r="54" spans="1:18" s="13" customFormat="1" x14ac:dyDescent="0.4">
      <c r="A54" s="21">
        <v>52</v>
      </c>
      <c r="B54" s="23" t="s">
        <v>480</v>
      </c>
      <c r="C54" s="23" t="s">
        <v>1632</v>
      </c>
      <c r="D54" s="23" t="s">
        <v>2998</v>
      </c>
      <c r="E54" s="23" t="s">
        <v>2949</v>
      </c>
      <c r="F54" s="23" t="s">
        <v>483</v>
      </c>
      <c r="G54" s="23" t="s">
        <v>1099</v>
      </c>
      <c r="H54" s="23" t="s">
        <v>1633</v>
      </c>
      <c r="I54" s="23" t="s">
        <v>1634</v>
      </c>
      <c r="J54" s="23" t="s">
        <v>1635</v>
      </c>
      <c r="K54" s="23" t="s">
        <v>19</v>
      </c>
      <c r="L54" s="23" t="s">
        <v>19</v>
      </c>
      <c r="M54" s="85"/>
      <c r="N54" s="85"/>
      <c r="O54" s="102" t="s">
        <v>3003</v>
      </c>
      <c r="P54" s="13" t="s">
        <v>3096</v>
      </c>
      <c r="Q54" s="13">
        <f>61*0.2</f>
        <v>12.200000000000001</v>
      </c>
      <c r="R54" s="13">
        <v>13</v>
      </c>
    </row>
    <row r="55" spans="1:18" s="13" customFormat="1" x14ac:dyDescent="0.4">
      <c r="A55" s="21">
        <v>53</v>
      </c>
      <c r="B55" s="23" t="s">
        <v>514</v>
      </c>
      <c r="C55" s="23" t="s">
        <v>1636</v>
      </c>
      <c r="D55" s="23" t="s">
        <v>2998</v>
      </c>
      <c r="E55" s="23" t="s">
        <v>2949</v>
      </c>
      <c r="F55" s="23" t="s">
        <v>926</v>
      </c>
      <c r="G55" s="23" t="s">
        <v>648</v>
      </c>
      <c r="H55" s="23" t="s">
        <v>1637</v>
      </c>
      <c r="I55" s="23" t="s">
        <v>1638</v>
      </c>
      <c r="J55" s="23" t="s">
        <v>1639</v>
      </c>
      <c r="K55" s="23" t="s">
        <v>19</v>
      </c>
      <c r="L55" s="23" t="s">
        <v>19</v>
      </c>
      <c r="M55" s="85"/>
      <c r="N55" s="85"/>
      <c r="O55" s="102"/>
      <c r="Q55" s="13">
        <f>61*0.35</f>
        <v>21.349999999999998</v>
      </c>
      <c r="R55" s="13">
        <v>22</v>
      </c>
    </row>
    <row r="56" spans="1:18" s="13" customFormat="1" x14ac:dyDescent="0.4">
      <c r="A56" s="21">
        <v>54</v>
      </c>
      <c r="B56" s="23" t="s">
        <v>155</v>
      </c>
      <c r="C56" s="23" t="s">
        <v>1651</v>
      </c>
      <c r="D56" s="23" t="s">
        <v>2998</v>
      </c>
      <c r="E56" s="23" t="s">
        <v>2949</v>
      </c>
      <c r="F56" s="23" t="s">
        <v>1652</v>
      </c>
      <c r="G56" s="23" t="s">
        <v>1653</v>
      </c>
      <c r="H56" s="23" t="s">
        <v>1654</v>
      </c>
      <c r="I56" s="23" t="s">
        <v>1655</v>
      </c>
      <c r="J56" s="23" t="s">
        <v>1656</v>
      </c>
      <c r="K56" s="23" t="s">
        <v>19</v>
      </c>
      <c r="L56" s="23" t="s">
        <v>19</v>
      </c>
      <c r="M56" s="85"/>
      <c r="N56" s="85"/>
      <c r="O56" s="102"/>
      <c r="R56" s="13">
        <f>SUM(R54:R55)</f>
        <v>35</v>
      </c>
    </row>
    <row r="57" spans="1:18" s="13" customFormat="1" x14ac:dyDescent="0.4">
      <c r="A57" s="21">
        <v>54</v>
      </c>
      <c r="B57" s="40" t="s">
        <v>467</v>
      </c>
      <c r="C57" s="40" t="s">
        <v>1582</v>
      </c>
      <c r="D57" s="40" t="s">
        <v>2998</v>
      </c>
      <c r="E57" s="40" t="s">
        <v>2949</v>
      </c>
      <c r="F57" s="40" t="s">
        <v>469</v>
      </c>
      <c r="G57" s="40" t="s">
        <v>19</v>
      </c>
      <c r="H57" s="40" t="s">
        <v>1583</v>
      </c>
      <c r="I57" s="40" t="s">
        <v>1584</v>
      </c>
      <c r="J57" s="40" t="s">
        <v>1585</v>
      </c>
      <c r="K57" s="40" t="s">
        <v>19</v>
      </c>
      <c r="L57" s="40" t="s">
        <v>19</v>
      </c>
      <c r="M57" s="82"/>
      <c r="N57" s="82"/>
      <c r="O57" s="104" t="s">
        <v>3054</v>
      </c>
      <c r="P57" s="57"/>
    </row>
    <row r="58" spans="1:18" s="13" customFormat="1" x14ac:dyDescent="0.4">
      <c r="A58" s="21">
        <v>54</v>
      </c>
      <c r="B58" s="40" t="s">
        <v>345</v>
      </c>
      <c r="C58" s="40" t="s">
        <v>1640</v>
      </c>
      <c r="D58" s="40" t="s">
        <v>2998</v>
      </c>
      <c r="E58" s="40" t="s">
        <v>2949</v>
      </c>
      <c r="F58" s="40" t="s">
        <v>1467</v>
      </c>
      <c r="G58" s="40" t="s">
        <v>1641</v>
      </c>
      <c r="H58" s="40" t="s">
        <v>1642</v>
      </c>
      <c r="I58" s="40" t="s">
        <v>1643</v>
      </c>
      <c r="J58" s="40" t="s">
        <v>1644</v>
      </c>
      <c r="K58" s="40" t="s">
        <v>19</v>
      </c>
      <c r="L58" s="40" t="s">
        <v>19</v>
      </c>
      <c r="M58" s="82"/>
      <c r="N58" s="82"/>
      <c r="O58" s="104" t="s">
        <v>3054</v>
      </c>
    </row>
    <row r="59" spans="1:18" s="71" customFormat="1" x14ac:dyDescent="0.4">
      <c r="A59" s="21">
        <v>54</v>
      </c>
      <c r="B59" s="62" t="s">
        <v>1536</v>
      </c>
      <c r="C59" s="62" t="s">
        <v>1537</v>
      </c>
      <c r="D59" s="63" t="s">
        <v>2998</v>
      </c>
      <c r="E59" s="62"/>
      <c r="F59" s="62" t="s">
        <v>1538</v>
      </c>
      <c r="G59" s="62" t="s">
        <v>19</v>
      </c>
      <c r="H59" s="62" t="s">
        <v>1539</v>
      </c>
      <c r="I59" s="62" t="s">
        <v>1540</v>
      </c>
      <c r="J59" s="62" t="s">
        <v>1541</v>
      </c>
      <c r="K59" s="62" t="s">
        <v>19</v>
      </c>
      <c r="L59" s="62" t="s">
        <v>19</v>
      </c>
      <c r="M59" s="89"/>
      <c r="N59" s="89"/>
      <c r="O59" s="103" t="s">
        <v>3093</v>
      </c>
    </row>
    <row r="60" spans="1:18" s="7" customFormat="1" x14ac:dyDescent="0.4">
      <c r="A60" s="21">
        <v>54</v>
      </c>
      <c r="B60" s="40" t="s">
        <v>286</v>
      </c>
      <c r="C60" s="40" t="s">
        <v>1565</v>
      </c>
      <c r="D60" s="40" t="s">
        <v>2998</v>
      </c>
      <c r="E60" s="40"/>
      <c r="F60" s="40" t="s">
        <v>288</v>
      </c>
      <c r="G60" s="40" t="s">
        <v>289</v>
      </c>
      <c r="H60" s="40" t="s">
        <v>1566</v>
      </c>
      <c r="I60" s="40" t="s">
        <v>1567</v>
      </c>
      <c r="J60" s="40" t="s">
        <v>19</v>
      </c>
      <c r="K60" s="40" t="s">
        <v>19</v>
      </c>
      <c r="L60" s="40" t="s">
        <v>19</v>
      </c>
      <c r="M60" s="87"/>
      <c r="N60" s="87"/>
      <c r="O60" s="104" t="s">
        <v>3008</v>
      </c>
    </row>
    <row r="61" spans="1:18" s="13" customFormat="1" x14ac:dyDescent="0.4">
      <c r="A61" s="21">
        <v>54</v>
      </c>
      <c r="B61" s="23" t="s">
        <v>1571</v>
      </c>
      <c r="C61" s="23" t="s">
        <v>1572</v>
      </c>
      <c r="D61" s="23" t="s">
        <v>2998</v>
      </c>
      <c r="E61" s="23"/>
      <c r="F61" s="23" t="s">
        <v>1573</v>
      </c>
      <c r="G61" s="23" t="s">
        <v>1574</v>
      </c>
      <c r="H61" s="23" t="s">
        <v>1575</v>
      </c>
      <c r="I61" s="23" t="s">
        <v>1576</v>
      </c>
      <c r="J61" s="23" t="s">
        <v>1577</v>
      </c>
      <c r="K61" s="23" t="s">
        <v>19</v>
      </c>
      <c r="L61" s="23" t="s">
        <v>19</v>
      </c>
      <c r="M61" s="85"/>
      <c r="N61" s="85"/>
      <c r="O61" s="102"/>
    </row>
    <row r="62" spans="1:18" s="13" customFormat="1" x14ac:dyDescent="0.4">
      <c r="A62" s="21">
        <v>54</v>
      </c>
      <c r="B62" s="23" t="s">
        <v>262</v>
      </c>
      <c r="C62" s="23" t="s">
        <v>1596</v>
      </c>
      <c r="D62" s="23" t="s">
        <v>2998</v>
      </c>
      <c r="E62" s="23"/>
      <c r="F62" s="23" t="s">
        <v>1597</v>
      </c>
      <c r="G62" s="23" t="s">
        <v>1598</v>
      </c>
      <c r="H62" s="23" t="s">
        <v>1599</v>
      </c>
      <c r="I62" s="23" t="s">
        <v>1600</v>
      </c>
      <c r="J62" s="23" t="s">
        <v>1601</v>
      </c>
      <c r="K62" s="23" t="s">
        <v>19</v>
      </c>
      <c r="L62" s="23" t="s">
        <v>19</v>
      </c>
      <c r="M62" s="85"/>
      <c r="N62" s="85"/>
      <c r="O62" s="102"/>
    </row>
    <row r="63" spans="1:18" s="13" customFormat="1" x14ac:dyDescent="0.4">
      <c r="A63" s="21">
        <v>54</v>
      </c>
      <c r="B63" s="23" t="s">
        <v>215</v>
      </c>
      <c r="C63" s="23" t="s">
        <v>1607</v>
      </c>
      <c r="D63" s="23" t="s">
        <v>2998</v>
      </c>
      <c r="E63" s="23"/>
      <c r="F63" s="23" t="s">
        <v>1608</v>
      </c>
      <c r="G63" s="23" t="s">
        <v>218</v>
      </c>
      <c r="H63" s="23" t="s">
        <v>1609</v>
      </c>
      <c r="I63" s="23" t="s">
        <v>1610</v>
      </c>
      <c r="J63" s="23" t="s">
        <v>1611</v>
      </c>
      <c r="K63" s="23" t="s">
        <v>19</v>
      </c>
      <c r="L63" s="23" t="s">
        <v>19</v>
      </c>
      <c r="M63" s="85"/>
      <c r="N63" s="85"/>
      <c r="O63" s="102"/>
    </row>
    <row r="64" spans="1:18" s="13" customFormat="1" x14ac:dyDescent="0.4">
      <c r="A64" s="21">
        <v>54</v>
      </c>
      <c r="B64" s="23" t="s">
        <v>338</v>
      </c>
      <c r="C64" s="23" t="s">
        <v>1620</v>
      </c>
      <c r="D64" s="23" t="s">
        <v>2998</v>
      </c>
      <c r="E64" s="23"/>
      <c r="F64" s="23" t="s">
        <v>340</v>
      </c>
      <c r="G64" s="23" t="s">
        <v>1621</v>
      </c>
      <c r="H64" s="23" t="s">
        <v>1622</v>
      </c>
      <c r="I64" s="23" t="s">
        <v>1623</v>
      </c>
      <c r="J64" s="23" t="s">
        <v>19</v>
      </c>
      <c r="K64" s="23" t="s">
        <v>19</v>
      </c>
      <c r="L64" s="23" t="s">
        <v>19</v>
      </c>
      <c r="M64" s="85"/>
      <c r="N64" s="85"/>
      <c r="O64" s="102" t="s">
        <v>3094</v>
      </c>
    </row>
    <row r="70" spans="12:12" x14ac:dyDescent="0.4">
      <c r="L70" s="45" t="s">
        <v>3088</v>
      </c>
    </row>
  </sheetData>
  <sortState ref="A3:L64">
    <sortCondition ref="E3:E64" customList="一等奖,二等奖,三等奖,优胜奖"/>
  </sortState>
  <phoneticPr fontId="7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3D456-CFFF-4004-8D03-BF0D025C55DA}">
  <dimension ref="A2:R70"/>
  <sheetViews>
    <sheetView topLeftCell="C1" workbookViewId="0">
      <selection activeCell="D72" sqref="D72"/>
    </sheetView>
  </sheetViews>
  <sheetFormatPr defaultRowHeight="13.9" x14ac:dyDescent="0.4"/>
  <cols>
    <col min="1" max="1" width="11.265625" customWidth="1"/>
    <col min="2" max="2" width="36.73046875" customWidth="1"/>
    <col min="3" max="3" width="41.1328125" customWidth="1"/>
    <col min="14" max="15" width="9.06640625" style="74"/>
  </cols>
  <sheetData>
    <row r="2" spans="1:15" s="1" customFormat="1" ht="13.5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7" t="s">
        <v>10</v>
      </c>
      <c r="L2" s="17" t="s">
        <v>11</v>
      </c>
      <c r="M2" s="80" t="s">
        <v>3146</v>
      </c>
      <c r="N2" s="80" t="s">
        <v>3147</v>
      </c>
      <c r="O2" s="92" t="s">
        <v>2990</v>
      </c>
    </row>
    <row r="3" spans="1:15" x14ac:dyDescent="0.4">
      <c r="A3" s="24">
        <v>1</v>
      </c>
      <c r="B3" s="24" t="s">
        <v>733</v>
      </c>
      <c r="C3" s="24" t="s">
        <v>1661</v>
      </c>
      <c r="D3" s="25" t="s">
        <v>2958</v>
      </c>
      <c r="E3" s="25" t="s">
        <v>2950</v>
      </c>
      <c r="F3" s="24" t="s">
        <v>736</v>
      </c>
      <c r="G3" s="24" t="s">
        <v>735</v>
      </c>
      <c r="H3" s="24" t="s">
        <v>1662</v>
      </c>
      <c r="I3" s="24" t="s">
        <v>1663</v>
      </c>
      <c r="J3" s="24" t="s">
        <v>1664</v>
      </c>
      <c r="K3" s="24" t="s">
        <v>19</v>
      </c>
      <c r="L3" s="24" t="s">
        <v>19</v>
      </c>
      <c r="M3" s="79">
        <v>21.565000000000001</v>
      </c>
      <c r="N3" s="79">
        <v>20.442</v>
      </c>
      <c r="O3" s="93"/>
    </row>
    <row r="4" spans="1:15" x14ac:dyDescent="0.4">
      <c r="A4" s="24">
        <v>2</v>
      </c>
      <c r="B4" s="24" t="s">
        <v>12</v>
      </c>
      <c r="C4" s="24" t="s">
        <v>1665</v>
      </c>
      <c r="D4" s="25" t="s">
        <v>2958</v>
      </c>
      <c r="E4" s="25" t="s">
        <v>2950</v>
      </c>
      <c r="F4" s="24" t="s">
        <v>15</v>
      </c>
      <c r="G4" s="24" t="s">
        <v>14</v>
      </c>
      <c r="H4" s="24" t="s">
        <v>1666</v>
      </c>
      <c r="I4" s="24" t="s">
        <v>1667</v>
      </c>
      <c r="J4" s="24" t="s">
        <v>1668</v>
      </c>
      <c r="K4" s="24" t="s">
        <v>19</v>
      </c>
      <c r="L4" s="24" t="s">
        <v>19</v>
      </c>
      <c r="M4" s="79">
        <v>22.738</v>
      </c>
      <c r="N4" s="79">
        <v>24.268000000000001</v>
      </c>
      <c r="O4" s="93"/>
    </row>
    <row r="5" spans="1:15" x14ac:dyDescent="0.4">
      <c r="A5" s="24">
        <v>3</v>
      </c>
      <c r="B5" s="24" t="s">
        <v>116</v>
      </c>
      <c r="C5" s="24" t="s">
        <v>1669</v>
      </c>
      <c r="D5" s="25" t="s">
        <v>2958</v>
      </c>
      <c r="E5" s="25" t="s">
        <v>2950</v>
      </c>
      <c r="F5" s="24" t="s">
        <v>118</v>
      </c>
      <c r="G5" s="24" t="s">
        <v>670</v>
      </c>
      <c r="H5" s="24" t="s">
        <v>1670</v>
      </c>
      <c r="I5" s="24" t="s">
        <v>1671</v>
      </c>
      <c r="J5" s="24" t="s">
        <v>1672</v>
      </c>
      <c r="K5" s="24" t="s">
        <v>19</v>
      </c>
      <c r="L5" s="24" t="s">
        <v>19</v>
      </c>
      <c r="M5" s="79">
        <v>22.391999999999999</v>
      </c>
      <c r="N5" s="79">
        <v>25.428000000000001</v>
      </c>
      <c r="O5" s="93"/>
    </row>
    <row r="6" spans="1:15" x14ac:dyDescent="0.4">
      <c r="A6" s="24">
        <v>4</v>
      </c>
      <c r="B6" s="24" t="s">
        <v>54</v>
      </c>
      <c r="C6" s="24" t="s">
        <v>1673</v>
      </c>
      <c r="D6" s="25" t="s">
        <v>2958</v>
      </c>
      <c r="E6" s="25" t="s">
        <v>2950</v>
      </c>
      <c r="F6" s="24" t="s">
        <v>57</v>
      </c>
      <c r="G6" s="24" t="s">
        <v>56</v>
      </c>
      <c r="H6" s="24" t="s">
        <v>1674</v>
      </c>
      <c r="I6" s="24" t="s">
        <v>1675</v>
      </c>
      <c r="J6" s="24" t="s">
        <v>1676</v>
      </c>
      <c r="K6" s="24" t="s">
        <v>19</v>
      </c>
      <c r="L6" s="24" t="s">
        <v>19</v>
      </c>
      <c r="M6" s="79">
        <v>29.600999999999999</v>
      </c>
      <c r="N6" s="79">
        <v>29.893000000000001</v>
      </c>
      <c r="O6" s="93"/>
    </row>
    <row r="7" spans="1:15" x14ac:dyDescent="0.4">
      <c r="A7" s="24">
        <v>5</v>
      </c>
      <c r="B7" s="24" t="s">
        <v>122</v>
      </c>
      <c r="C7" s="24" t="s">
        <v>1677</v>
      </c>
      <c r="D7" s="25" t="s">
        <v>2958</v>
      </c>
      <c r="E7" s="25" t="s">
        <v>2950</v>
      </c>
      <c r="F7" s="24" t="s">
        <v>1678</v>
      </c>
      <c r="G7" s="24" t="s">
        <v>1679</v>
      </c>
      <c r="H7" s="24" t="s">
        <v>1680</v>
      </c>
      <c r="I7" s="24" t="s">
        <v>1681</v>
      </c>
      <c r="J7" s="24" t="s">
        <v>1682</v>
      </c>
      <c r="K7" s="24" t="s">
        <v>19</v>
      </c>
      <c r="L7" s="24" t="s">
        <v>19</v>
      </c>
      <c r="M7" s="79">
        <v>32.667999999999999</v>
      </c>
      <c r="N7" s="79">
        <v>30.678999999999998</v>
      </c>
      <c r="O7" s="93"/>
    </row>
    <row r="8" spans="1:15" x14ac:dyDescent="0.4">
      <c r="A8" s="24">
        <v>6</v>
      </c>
      <c r="B8" s="24" t="s">
        <v>96</v>
      </c>
      <c r="C8" s="24" t="s">
        <v>1683</v>
      </c>
      <c r="D8" s="25" t="s">
        <v>2958</v>
      </c>
      <c r="E8" s="25" t="s">
        <v>2950</v>
      </c>
      <c r="F8" s="24" t="s">
        <v>1684</v>
      </c>
      <c r="G8" s="24" t="s">
        <v>754</v>
      </c>
      <c r="H8" s="24" t="s">
        <v>1685</v>
      </c>
      <c r="I8" s="24" t="s">
        <v>1686</v>
      </c>
      <c r="J8" s="24" t="s">
        <v>1687</v>
      </c>
      <c r="K8" s="24" t="s">
        <v>19</v>
      </c>
      <c r="L8" s="24" t="s">
        <v>19</v>
      </c>
      <c r="M8" s="79">
        <v>27.73</v>
      </c>
      <c r="N8" s="79">
        <v>30.713999999999999</v>
      </c>
      <c r="O8" s="93"/>
    </row>
    <row r="9" spans="1:15" x14ac:dyDescent="0.4">
      <c r="A9" s="24">
        <v>7</v>
      </c>
      <c r="B9" s="24" t="s">
        <v>202</v>
      </c>
      <c r="C9" s="24" t="s">
        <v>1688</v>
      </c>
      <c r="D9" s="25" t="s">
        <v>2958</v>
      </c>
      <c r="E9" s="25" t="s">
        <v>2950</v>
      </c>
      <c r="F9" s="24" t="s">
        <v>1689</v>
      </c>
      <c r="G9" s="24" t="s">
        <v>1690</v>
      </c>
      <c r="H9" s="24" t="s">
        <v>1691</v>
      </c>
      <c r="I9" s="24" t="s">
        <v>1692</v>
      </c>
      <c r="J9" s="24" t="s">
        <v>1693</v>
      </c>
      <c r="K9" s="24" t="s">
        <v>19</v>
      </c>
      <c r="L9" s="24" t="s">
        <v>19</v>
      </c>
      <c r="M9" s="79">
        <v>34.817999999999998</v>
      </c>
      <c r="N9" s="79">
        <v>33.404000000000003</v>
      </c>
      <c r="O9" s="93"/>
    </row>
    <row r="10" spans="1:15" x14ac:dyDescent="0.4">
      <c r="A10" s="24">
        <v>8</v>
      </c>
      <c r="B10" s="24" t="s">
        <v>103</v>
      </c>
      <c r="C10" s="24" t="s">
        <v>1694</v>
      </c>
      <c r="D10" s="25" t="s">
        <v>2958</v>
      </c>
      <c r="E10" s="25" t="s">
        <v>2950</v>
      </c>
      <c r="F10" s="24" t="s">
        <v>104</v>
      </c>
      <c r="G10" s="24" t="s">
        <v>105</v>
      </c>
      <c r="H10" s="24" t="s">
        <v>1695</v>
      </c>
      <c r="I10" s="24" t="s">
        <v>1696</v>
      </c>
      <c r="J10" s="24" t="s">
        <v>1697</v>
      </c>
      <c r="K10" s="24" t="s">
        <v>19</v>
      </c>
      <c r="L10" s="24" t="s">
        <v>19</v>
      </c>
      <c r="M10" s="79">
        <v>35.299999999999997</v>
      </c>
      <c r="N10" s="79">
        <v>35.753</v>
      </c>
      <c r="O10" s="93"/>
    </row>
    <row r="11" spans="1:15" x14ac:dyDescent="0.4">
      <c r="A11" s="24">
        <v>9</v>
      </c>
      <c r="B11" s="24" t="s">
        <v>318</v>
      </c>
      <c r="C11" s="24" t="s">
        <v>1698</v>
      </c>
      <c r="D11" s="25" t="s">
        <v>2958</v>
      </c>
      <c r="E11" s="25" t="s">
        <v>2950</v>
      </c>
      <c r="F11" s="24" t="s">
        <v>320</v>
      </c>
      <c r="G11" s="24" t="s">
        <v>321</v>
      </c>
      <c r="H11" s="24" t="s">
        <v>1699</v>
      </c>
      <c r="I11" s="24" t="s">
        <v>1700</v>
      </c>
      <c r="J11" s="24" t="s">
        <v>1701</v>
      </c>
      <c r="K11" s="24" t="s">
        <v>19</v>
      </c>
      <c r="L11" s="24" t="s">
        <v>19</v>
      </c>
      <c r="M11" s="79">
        <v>37.698</v>
      </c>
      <c r="N11" s="79">
        <v>37.045999999999999</v>
      </c>
      <c r="O11" s="93"/>
    </row>
    <row r="12" spans="1:15" x14ac:dyDescent="0.4">
      <c r="A12" s="24">
        <v>10</v>
      </c>
      <c r="B12" s="24" t="s">
        <v>33</v>
      </c>
      <c r="C12" s="24" t="s">
        <v>1702</v>
      </c>
      <c r="D12" s="25" t="s">
        <v>2958</v>
      </c>
      <c r="E12" s="25" t="s">
        <v>2950</v>
      </c>
      <c r="F12" s="24" t="s">
        <v>35</v>
      </c>
      <c r="G12" s="24" t="s">
        <v>36</v>
      </c>
      <c r="H12" s="24" t="s">
        <v>1703</v>
      </c>
      <c r="I12" s="24" t="s">
        <v>1704</v>
      </c>
      <c r="J12" s="24" t="s">
        <v>1705</v>
      </c>
      <c r="K12" s="24" t="s">
        <v>19</v>
      </c>
      <c r="L12" s="24" t="s">
        <v>19</v>
      </c>
      <c r="M12" s="79">
        <v>36.475000000000001</v>
      </c>
      <c r="N12" s="79">
        <v>37.387</v>
      </c>
      <c r="O12" s="93"/>
    </row>
    <row r="13" spans="1:15" x14ac:dyDescent="0.4">
      <c r="A13" s="24">
        <v>11</v>
      </c>
      <c r="B13" s="24" t="s">
        <v>68</v>
      </c>
      <c r="C13" s="24" t="s">
        <v>1706</v>
      </c>
      <c r="D13" s="25" t="s">
        <v>2958</v>
      </c>
      <c r="E13" s="25" t="s">
        <v>2950</v>
      </c>
      <c r="F13" s="24" t="s">
        <v>1707</v>
      </c>
      <c r="G13" s="24" t="s">
        <v>1708</v>
      </c>
      <c r="H13" s="24" t="s">
        <v>1709</v>
      </c>
      <c r="I13" s="24" t="s">
        <v>1710</v>
      </c>
      <c r="J13" s="24" t="s">
        <v>1711</v>
      </c>
      <c r="K13" s="24" t="s">
        <v>19</v>
      </c>
      <c r="L13" s="24" t="s">
        <v>19</v>
      </c>
      <c r="M13" s="79">
        <v>40.201999999999998</v>
      </c>
      <c r="N13" s="79">
        <v>37.880000000000003</v>
      </c>
      <c r="O13" s="93"/>
    </row>
    <row r="14" spans="1:15" ht="14.25" thickBot="1" x14ac:dyDescent="0.45">
      <c r="A14" s="24">
        <v>12</v>
      </c>
      <c r="B14" s="24" t="s">
        <v>429</v>
      </c>
      <c r="C14" s="24" t="s">
        <v>1712</v>
      </c>
      <c r="D14" s="25" t="s">
        <v>2958</v>
      </c>
      <c r="E14" s="25" t="s">
        <v>2950</v>
      </c>
      <c r="F14" s="24" t="s">
        <v>431</v>
      </c>
      <c r="G14" s="24" t="s">
        <v>432</v>
      </c>
      <c r="H14" s="24" t="s">
        <v>1713</v>
      </c>
      <c r="I14" s="24" t="s">
        <v>1714</v>
      </c>
      <c r="J14" s="24" t="s">
        <v>1715</v>
      </c>
      <c r="K14" s="24" t="s">
        <v>19</v>
      </c>
      <c r="L14" s="24" t="s">
        <v>19</v>
      </c>
      <c r="M14" s="79">
        <v>36.137</v>
      </c>
      <c r="N14" s="79">
        <v>39.478999999999999</v>
      </c>
      <c r="O14" s="93"/>
    </row>
    <row r="15" spans="1:15" ht="16.149999999999999" thickBot="1" x14ac:dyDescent="0.45">
      <c r="A15" s="24">
        <v>13</v>
      </c>
      <c r="B15" s="24" t="s">
        <v>129</v>
      </c>
      <c r="C15" s="24" t="s">
        <v>564</v>
      </c>
      <c r="D15" s="25" t="s">
        <v>2958</v>
      </c>
      <c r="E15" s="25" t="s">
        <v>2950</v>
      </c>
      <c r="F15" s="50" t="s">
        <v>3046</v>
      </c>
      <c r="G15" s="28"/>
      <c r="H15" s="49" t="s">
        <v>3043</v>
      </c>
      <c r="I15" s="51" t="s">
        <v>3044</v>
      </c>
      <c r="J15" s="49" t="s">
        <v>3045</v>
      </c>
      <c r="K15" s="24" t="s">
        <v>19</v>
      </c>
      <c r="L15" s="24" t="s">
        <v>19</v>
      </c>
      <c r="M15" s="79">
        <v>38.412999999999997</v>
      </c>
      <c r="N15" s="79">
        <v>39.991</v>
      </c>
      <c r="O15" s="75" t="s">
        <v>3042</v>
      </c>
    </row>
    <row r="16" spans="1:15" x14ac:dyDescent="0.4">
      <c r="A16" s="24">
        <v>14</v>
      </c>
      <c r="B16" s="24" t="s">
        <v>1716</v>
      </c>
      <c r="C16" s="24" t="s">
        <v>1717</v>
      </c>
      <c r="D16" s="25" t="s">
        <v>2958</v>
      </c>
      <c r="E16" s="25" t="s">
        <v>2950</v>
      </c>
      <c r="F16" s="24" t="s">
        <v>1718</v>
      </c>
      <c r="G16" s="24" t="s">
        <v>1719</v>
      </c>
      <c r="H16" s="24" t="s">
        <v>1720</v>
      </c>
      <c r="I16" s="24" t="s">
        <v>1721</v>
      </c>
      <c r="J16" s="24" t="s">
        <v>1722</v>
      </c>
      <c r="K16" s="24" t="s">
        <v>19</v>
      </c>
      <c r="L16" s="24" t="s">
        <v>19</v>
      </c>
      <c r="M16" s="79">
        <v>37.192</v>
      </c>
      <c r="N16" s="79">
        <v>41.3</v>
      </c>
      <c r="O16" s="93"/>
    </row>
    <row r="17" spans="1:15" x14ac:dyDescent="0.4">
      <c r="A17" s="24">
        <v>15</v>
      </c>
      <c r="B17" s="24" t="s">
        <v>47</v>
      </c>
      <c r="C17" s="24" t="s">
        <v>1723</v>
      </c>
      <c r="D17" s="25" t="s">
        <v>2958</v>
      </c>
      <c r="E17" s="25" t="s">
        <v>2951</v>
      </c>
      <c r="F17" s="24" t="s">
        <v>49</v>
      </c>
      <c r="G17" s="24" t="s">
        <v>659</v>
      </c>
      <c r="H17" s="24" t="s">
        <v>1724</v>
      </c>
      <c r="I17" s="24" t="s">
        <v>1725</v>
      </c>
      <c r="J17" s="24" t="s">
        <v>1726</v>
      </c>
      <c r="K17" s="24" t="s">
        <v>19</v>
      </c>
      <c r="L17" s="24" t="s">
        <v>19</v>
      </c>
      <c r="M17" s="79">
        <v>28.036000000000001</v>
      </c>
      <c r="N17" s="79" t="s">
        <v>3142</v>
      </c>
      <c r="O17" s="93"/>
    </row>
    <row r="18" spans="1:15" x14ac:dyDescent="0.4">
      <c r="A18" s="24">
        <v>16</v>
      </c>
      <c r="B18" s="24" t="s">
        <v>174</v>
      </c>
      <c r="C18" s="24" t="s">
        <v>1727</v>
      </c>
      <c r="D18" s="25" t="s">
        <v>2958</v>
      </c>
      <c r="E18" s="25" t="s">
        <v>2951</v>
      </c>
      <c r="F18" s="24" t="s">
        <v>1728</v>
      </c>
      <c r="G18" s="24" t="s">
        <v>1729</v>
      </c>
      <c r="H18" s="24" t="s">
        <v>1730</v>
      </c>
      <c r="I18" s="24" t="s">
        <v>1731</v>
      </c>
      <c r="J18" s="24" t="s">
        <v>1732</v>
      </c>
      <c r="K18" s="24" t="s">
        <v>19</v>
      </c>
      <c r="L18" s="24" t="s">
        <v>19</v>
      </c>
      <c r="M18" s="79">
        <v>37.866999999999997</v>
      </c>
      <c r="N18" s="79" t="s">
        <v>3142</v>
      </c>
      <c r="O18" s="93"/>
    </row>
    <row r="19" spans="1:15" x14ac:dyDescent="0.4">
      <c r="A19" s="24">
        <v>17</v>
      </c>
      <c r="B19" s="24" t="s">
        <v>304</v>
      </c>
      <c r="C19" s="24" t="s">
        <v>1733</v>
      </c>
      <c r="D19" s="25" t="s">
        <v>2958</v>
      </c>
      <c r="E19" s="25" t="s">
        <v>2951</v>
      </c>
      <c r="F19" s="24" t="s">
        <v>741</v>
      </c>
      <c r="G19" s="24" t="s">
        <v>740</v>
      </c>
      <c r="H19" s="24" t="s">
        <v>1734</v>
      </c>
      <c r="I19" s="24" t="s">
        <v>1735</v>
      </c>
      <c r="J19" s="24" t="s">
        <v>1736</v>
      </c>
      <c r="K19" s="24" t="s">
        <v>19</v>
      </c>
      <c r="L19" s="24" t="s">
        <v>19</v>
      </c>
      <c r="M19" s="79">
        <v>41.042000000000002</v>
      </c>
      <c r="N19" s="79"/>
      <c r="O19" s="93"/>
    </row>
    <row r="20" spans="1:15" x14ac:dyDescent="0.4">
      <c r="A20" s="24">
        <v>18</v>
      </c>
      <c r="B20" s="24" t="s">
        <v>352</v>
      </c>
      <c r="C20" s="24" t="s">
        <v>1737</v>
      </c>
      <c r="D20" s="25" t="s">
        <v>2958</v>
      </c>
      <c r="E20" s="25" t="s">
        <v>2951</v>
      </c>
      <c r="F20" s="24" t="s">
        <v>354</v>
      </c>
      <c r="G20" s="24" t="s">
        <v>1738</v>
      </c>
      <c r="H20" s="24" t="s">
        <v>1739</v>
      </c>
      <c r="I20" s="24" t="s">
        <v>1740</v>
      </c>
      <c r="J20" s="24" t="s">
        <v>1741</v>
      </c>
      <c r="K20" s="24" t="s">
        <v>19</v>
      </c>
      <c r="L20" s="24" t="s">
        <v>19</v>
      </c>
      <c r="M20" s="79">
        <v>41.515999999999998</v>
      </c>
      <c r="N20" s="79"/>
      <c r="O20" s="93"/>
    </row>
    <row r="21" spans="1:15" x14ac:dyDescent="0.4">
      <c r="A21" s="24">
        <v>19</v>
      </c>
      <c r="B21" s="24" t="s">
        <v>109</v>
      </c>
      <c r="C21" s="24" t="s">
        <v>1742</v>
      </c>
      <c r="D21" s="25" t="s">
        <v>2958</v>
      </c>
      <c r="E21" s="25" t="s">
        <v>2951</v>
      </c>
      <c r="F21" s="24" t="s">
        <v>111</v>
      </c>
      <c r="G21" s="24" t="s">
        <v>1576</v>
      </c>
      <c r="H21" s="24" t="s">
        <v>1743</v>
      </c>
      <c r="I21" s="24" t="s">
        <v>1744</v>
      </c>
      <c r="J21" s="24" t="s">
        <v>1745</v>
      </c>
      <c r="K21" s="24" t="s">
        <v>19</v>
      </c>
      <c r="L21" s="24" t="s">
        <v>19</v>
      </c>
      <c r="M21" s="79">
        <v>42.798999999999999</v>
      </c>
      <c r="N21" s="79"/>
      <c r="O21" s="93"/>
    </row>
    <row r="22" spans="1:15" x14ac:dyDescent="0.4">
      <c r="A22" s="24">
        <v>20</v>
      </c>
      <c r="B22" s="24" t="s">
        <v>20</v>
      </c>
      <c r="C22" s="24" t="s">
        <v>1746</v>
      </c>
      <c r="D22" s="25" t="s">
        <v>2958</v>
      </c>
      <c r="E22" s="25" t="s">
        <v>2951</v>
      </c>
      <c r="F22" s="24" t="s">
        <v>1747</v>
      </c>
      <c r="G22" s="28" t="s">
        <v>3029</v>
      </c>
      <c r="H22" s="24" t="s">
        <v>1748</v>
      </c>
      <c r="I22" s="24" t="s">
        <v>1749</v>
      </c>
      <c r="J22" s="24" t="s">
        <v>1750</v>
      </c>
      <c r="K22" s="24" t="s">
        <v>19</v>
      </c>
      <c r="L22" s="24" t="s">
        <v>19</v>
      </c>
      <c r="M22" s="79">
        <v>47.567</v>
      </c>
      <c r="N22" s="79"/>
      <c r="O22" s="75" t="s">
        <v>3114</v>
      </c>
    </row>
    <row r="23" spans="1:15" x14ac:dyDescent="0.4">
      <c r="A23" s="24">
        <v>21</v>
      </c>
      <c r="B23" s="24" t="s">
        <v>535</v>
      </c>
      <c r="C23" s="24" t="s">
        <v>1751</v>
      </c>
      <c r="D23" s="25" t="s">
        <v>2958</v>
      </c>
      <c r="E23" s="25" t="s">
        <v>2951</v>
      </c>
      <c r="F23" s="24" t="s">
        <v>942</v>
      </c>
      <c r="G23" s="24" t="s">
        <v>1752</v>
      </c>
      <c r="H23" s="24" t="s">
        <v>1753</v>
      </c>
      <c r="I23" s="24" t="s">
        <v>1754</v>
      </c>
      <c r="J23" s="24" t="s">
        <v>1755</v>
      </c>
      <c r="K23" s="24" t="s">
        <v>19</v>
      </c>
      <c r="L23" s="24" t="s">
        <v>19</v>
      </c>
      <c r="M23" s="79">
        <v>47.887</v>
      </c>
      <c r="N23" s="79"/>
      <c r="O23" s="93"/>
    </row>
    <row r="24" spans="1:15" x14ac:dyDescent="0.4">
      <c r="A24" s="24">
        <v>22</v>
      </c>
      <c r="B24" s="24" t="s">
        <v>195</v>
      </c>
      <c r="C24" s="24" t="s">
        <v>1756</v>
      </c>
      <c r="D24" s="25" t="s">
        <v>2958</v>
      </c>
      <c r="E24" s="25" t="s">
        <v>2951</v>
      </c>
      <c r="F24" s="24" t="s">
        <v>197</v>
      </c>
      <c r="G24" s="24" t="s">
        <v>198</v>
      </c>
      <c r="H24" s="24" t="s">
        <v>1757</v>
      </c>
      <c r="I24" s="24" t="s">
        <v>1758</v>
      </c>
      <c r="J24" s="24" t="s">
        <v>1759</v>
      </c>
      <c r="K24" s="24" t="s">
        <v>19</v>
      </c>
      <c r="L24" s="24" t="s">
        <v>19</v>
      </c>
      <c r="M24" s="79">
        <v>50.625</v>
      </c>
      <c r="N24" s="79"/>
      <c r="O24" s="93"/>
    </row>
    <row r="25" spans="1:15" s="7" customFormat="1" x14ac:dyDescent="0.4">
      <c r="A25" s="24">
        <v>23</v>
      </c>
      <c r="B25" s="28" t="s">
        <v>229</v>
      </c>
      <c r="C25" s="28" t="s">
        <v>1760</v>
      </c>
      <c r="D25" s="28" t="s">
        <v>2958</v>
      </c>
      <c r="E25" s="25" t="s">
        <v>2951</v>
      </c>
      <c r="F25" s="28" t="s">
        <v>1761</v>
      </c>
      <c r="G25" s="28" t="s">
        <v>231</v>
      </c>
      <c r="H25" s="28" t="s">
        <v>1762</v>
      </c>
      <c r="I25" s="28" t="s">
        <v>1763</v>
      </c>
      <c r="J25" s="28" t="s">
        <v>19</v>
      </c>
      <c r="K25" s="28" t="s">
        <v>19</v>
      </c>
      <c r="L25" s="28" t="s">
        <v>19</v>
      </c>
      <c r="M25" s="82">
        <v>51.244</v>
      </c>
      <c r="N25" s="82"/>
      <c r="O25" s="94"/>
    </row>
    <row r="26" spans="1:15" x14ac:dyDescent="0.4">
      <c r="A26" s="24">
        <v>24</v>
      </c>
      <c r="B26" s="24" t="s">
        <v>222</v>
      </c>
      <c r="C26" s="24" t="s">
        <v>1764</v>
      </c>
      <c r="D26" s="25" t="s">
        <v>2958</v>
      </c>
      <c r="E26" s="25" t="s">
        <v>2951</v>
      </c>
      <c r="F26" s="24" t="s">
        <v>225</v>
      </c>
      <c r="G26" s="24" t="s">
        <v>224</v>
      </c>
      <c r="H26" s="24" t="s">
        <v>1765</v>
      </c>
      <c r="I26" s="24" t="s">
        <v>1766</v>
      </c>
      <c r="J26" s="24" t="s">
        <v>1767</v>
      </c>
      <c r="K26" s="24" t="s">
        <v>19</v>
      </c>
      <c r="L26" s="24" t="s">
        <v>19</v>
      </c>
      <c r="M26" s="79">
        <v>52.027000000000001</v>
      </c>
      <c r="N26" s="79"/>
      <c r="O26" s="93"/>
    </row>
    <row r="27" spans="1:15" x14ac:dyDescent="0.4">
      <c r="A27" s="24">
        <v>25</v>
      </c>
      <c r="B27" s="24" t="s">
        <v>89</v>
      </c>
      <c r="C27" s="24" t="s">
        <v>1768</v>
      </c>
      <c r="D27" s="25" t="s">
        <v>2958</v>
      </c>
      <c r="E27" s="25" t="s">
        <v>2951</v>
      </c>
      <c r="F27" s="24" t="s">
        <v>92</v>
      </c>
      <c r="G27" s="24" t="s">
        <v>91</v>
      </c>
      <c r="H27" s="24" t="s">
        <v>1769</v>
      </c>
      <c r="I27" s="24" t="s">
        <v>1770</v>
      </c>
      <c r="J27" s="24" t="s">
        <v>1771</v>
      </c>
      <c r="K27" s="24" t="s">
        <v>19</v>
      </c>
      <c r="L27" s="24" t="s">
        <v>19</v>
      </c>
      <c r="M27" s="79">
        <v>52.197000000000003</v>
      </c>
      <c r="N27" s="79"/>
      <c r="O27" s="93"/>
    </row>
    <row r="28" spans="1:15" x14ac:dyDescent="0.4">
      <c r="A28" s="24">
        <v>26</v>
      </c>
      <c r="B28" s="24" t="s">
        <v>274</v>
      </c>
      <c r="C28" s="24" t="s">
        <v>1772</v>
      </c>
      <c r="D28" s="25" t="s">
        <v>2958</v>
      </c>
      <c r="E28" s="25" t="s">
        <v>2951</v>
      </c>
      <c r="F28" s="24" t="s">
        <v>276</v>
      </c>
      <c r="G28" s="24" t="s">
        <v>277</v>
      </c>
      <c r="H28" s="24" t="s">
        <v>1773</v>
      </c>
      <c r="I28" s="24" t="s">
        <v>1774</v>
      </c>
      <c r="J28" s="24" t="s">
        <v>1775</v>
      </c>
      <c r="K28" s="24" t="s">
        <v>19</v>
      </c>
      <c r="L28" s="24" t="s">
        <v>19</v>
      </c>
      <c r="M28" s="79">
        <v>54.264000000000003</v>
      </c>
      <c r="N28" s="79"/>
      <c r="O28" s="93"/>
    </row>
    <row r="29" spans="1:15" x14ac:dyDescent="0.4">
      <c r="A29" s="24">
        <v>27</v>
      </c>
      <c r="B29" s="24" t="s">
        <v>450</v>
      </c>
      <c r="C29" s="24" t="s">
        <v>1776</v>
      </c>
      <c r="D29" s="25" t="s">
        <v>2958</v>
      </c>
      <c r="E29" s="25" t="s">
        <v>2951</v>
      </c>
      <c r="F29" s="24" t="s">
        <v>452</v>
      </c>
      <c r="G29" s="24" t="s">
        <v>1777</v>
      </c>
      <c r="H29" s="24" t="s">
        <v>1778</v>
      </c>
      <c r="I29" s="24" t="s">
        <v>1779</v>
      </c>
      <c r="J29" s="24" t="s">
        <v>1780</v>
      </c>
      <c r="K29" s="24" t="s">
        <v>19</v>
      </c>
      <c r="L29" s="24" t="s">
        <v>19</v>
      </c>
      <c r="M29" s="79">
        <v>54.604999999999997</v>
      </c>
      <c r="N29" s="79"/>
      <c r="O29" s="93"/>
    </row>
    <row r="30" spans="1:15" x14ac:dyDescent="0.4">
      <c r="A30" s="24">
        <v>28</v>
      </c>
      <c r="B30" s="24" t="s">
        <v>255</v>
      </c>
      <c r="C30" s="24" t="s">
        <v>1781</v>
      </c>
      <c r="D30" s="25" t="s">
        <v>2958</v>
      </c>
      <c r="E30" s="25" t="s">
        <v>2951</v>
      </c>
      <c r="F30" s="24" t="s">
        <v>258</v>
      </c>
      <c r="G30" s="24" t="s">
        <v>257</v>
      </c>
      <c r="H30" s="24" t="s">
        <v>1782</v>
      </c>
      <c r="I30" s="24" t="s">
        <v>1783</v>
      </c>
      <c r="J30" s="24" t="s">
        <v>1784</v>
      </c>
      <c r="K30" s="24" t="s">
        <v>19</v>
      </c>
      <c r="L30" s="24" t="s">
        <v>19</v>
      </c>
      <c r="M30" s="79">
        <v>57.371000000000002</v>
      </c>
      <c r="N30" s="79"/>
      <c r="O30" s="93"/>
    </row>
    <row r="31" spans="1:15" x14ac:dyDescent="0.4">
      <c r="A31" s="24">
        <v>29</v>
      </c>
      <c r="B31" s="24" t="s">
        <v>589</v>
      </c>
      <c r="C31" s="24" t="s">
        <v>1790</v>
      </c>
      <c r="D31" s="25" t="s">
        <v>2958</v>
      </c>
      <c r="E31" s="25" t="s">
        <v>2951</v>
      </c>
      <c r="F31" s="24" t="s">
        <v>1383</v>
      </c>
      <c r="G31" s="24" t="s">
        <v>591</v>
      </c>
      <c r="H31" s="24" t="s">
        <v>1791</v>
      </c>
      <c r="I31" s="24" t="s">
        <v>1792</v>
      </c>
      <c r="J31" s="24" t="s">
        <v>1793</v>
      </c>
      <c r="K31" s="24" t="s">
        <v>19</v>
      </c>
      <c r="L31" s="24" t="s">
        <v>19</v>
      </c>
      <c r="M31" s="79">
        <v>65.533000000000001</v>
      </c>
      <c r="N31" s="86"/>
      <c r="O31" s="93"/>
    </row>
    <row r="32" spans="1:15" x14ac:dyDescent="0.4">
      <c r="A32" s="24">
        <v>30</v>
      </c>
      <c r="B32" s="24" t="s">
        <v>418</v>
      </c>
      <c r="C32" s="24" t="s">
        <v>1794</v>
      </c>
      <c r="D32" s="25" t="s">
        <v>2958</v>
      </c>
      <c r="E32" s="25" t="s">
        <v>2951</v>
      </c>
      <c r="F32" s="24" t="s">
        <v>1501</v>
      </c>
      <c r="G32" s="24" t="s">
        <v>19</v>
      </c>
      <c r="H32" s="24" t="s">
        <v>1795</v>
      </c>
      <c r="I32" s="24" t="s">
        <v>1796</v>
      </c>
      <c r="J32" s="24" t="s">
        <v>1797</v>
      </c>
      <c r="K32" s="24" t="s">
        <v>19</v>
      </c>
      <c r="L32" s="24" t="s">
        <v>19</v>
      </c>
      <c r="M32" s="79">
        <v>70.760000000000005</v>
      </c>
      <c r="N32" s="86"/>
      <c r="O32" s="93"/>
    </row>
    <row r="33" spans="1:15" x14ac:dyDescent="0.4">
      <c r="A33" s="24">
        <v>31</v>
      </c>
      <c r="B33" s="24" t="s">
        <v>236</v>
      </c>
      <c r="C33" s="24" t="s">
        <v>1798</v>
      </c>
      <c r="D33" s="25" t="s">
        <v>2958</v>
      </c>
      <c r="E33" s="25" t="s">
        <v>2951</v>
      </c>
      <c r="F33" s="24" t="s">
        <v>728</v>
      </c>
      <c r="G33" s="24" t="s">
        <v>789</v>
      </c>
      <c r="H33" s="24" t="s">
        <v>1799</v>
      </c>
      <c r="I33" s="24" t="s">
        <v>1800</v>
      </c>
      <c r="J33" s="24" t="s">
        <v>1801</v>
      </c>
      <c r="K33" s="24" t="s">
        <v>19</v>
      </c>
      <c r="L33" s="24" t="s">
        <v>19</v>
      </c>
      <c r="M33" s="79">
        <v>75.388999999999996</v>
      </c>
      <c r="N33" s="86"/>
      <c r="O33" s="93"/>
    </row>
    <row r="34" spans="1:15" x14ac:dyDescent="0.4">
      <c r="A34" s="24">
        <v>32</v>
      </c>
      <c r="B34" s="24" t="s">
        <v>372</v>
      </c>
      <c r="C34" s="24" t="s">
        <v>1802</v>
      </c>
      <c r="D34" s="25" t="s">
        <v>2958</v>
      </c>
      <c r="E34" s="25" t="s">
        <v>2951</v>
      </c>
      <c r="F34" s="24" t="s">
        <v>374</v>
      </c>
      <c r="G34" s="24" t="s">
        <v>1803</v>
      </c>
      <c r="H34" s="24" t="s">
        <v>1804</v>
      </c>
      <c r="I34" s="24" t="s">
        <v>1805</v>
      </c>
      <c r="J34" s="24" t="s">
        <v>1806</v>
      </c>
      <c r="K34" s="24" t="s">
        <v>19</v>
      </c>
      <c r="L34" s="24" t="s">
        <v>19</v>
      </c>
      <c r="M34" s="79">
        <v>77.527000000000001</v>
      </c>
      <c r="N34" s="86"/>
      <c r="O34" s="93"/>
    </row>
    <row r="35" spans="1:15" x14ac:dyDescent="0.4">
      <c r="A35" s="24">
        <v>33</v>
      </c>
      <c r="B35" s="24" t="s">
        <v>26</v>
      </c>
      <c r="C35" s="24" t="s">
        <v>1807</v>
      </c>
      <c r="D35" s="25" t="s">
        <v>2958</v>
      </c>
      <c r="E35" s="25" t="s">
        <v>2951</v>
      </c>
      <c r="F35" s="24" t="s">
        <v>1808</v>
      </c>
      <c r="G35" s="24" t="s">
        <v>1809</v>
      </c>
      <c r="H35" s="24" t="s">
        <v>1810</v>
      </c>
      <c r="I35" s="24" t="s">
        <v>1811</v>
      </c>
      <c r="J35" s="24" t="s">
        <v>1812</v>
      </c>
      <c r="K35" s="24" t="s">
        <v>19</v>
      </c>
      <c r="L35" s="24" t="s">
        <v>19</v>
      </c>
      <c r="M35" s="79">
        <v>81.210999999999999</v>
      </c>
      <c r="N35" s="86"/>
      <c r="O35" s="93"/>
    </row>
    <row r="36" spans="1:15" x14ac:dyDescent="0.4">
      <c r="A36" s="24">
        <v>34</v>
      </c>
      <c r="B36" s="24" t="s">
        <v>209</v>
      </c>
      <c r="C36" s="24" t="s">
        <v>1813</v>
      </c>
      <c r="D36" s="25" t="s">
        <v>2958</v>
      </c>
      <c r="E36" s="25" t="s">
        <v>2951</v>
      </c>
      <c r="F36" s="24" t="s">
        <v>211</v>
      </c>
      <c r="G36" s="24" t="s">
        <v>19</v>
      </c>
      <c r="H36" s="24" t="s">
        <v>1814</v>
      </c>
      <c r="I36" s="24" t="s">
        <v>1815</v>
      </c>
      <c r="J36" s="24" t="s">
        <v>1816</v>
      </c>
      <c r="K36" s="24" t="s">
        <v>19</v>
      </c>
      <c r="L36" s="24" t="s">
        <v>19</v>
      </c>
      <c r="M36" s="79">
        <v>82.730999999999995</v>
      </c>
      <c r="N36" s="86"/>
      <c r="O36" s="93"/>
    </row>
    <row r="37" spans="1:15" x14ac:dyDescent="0.4">
      <c r="A37" s="24">
        <v>35</v>
      </c>
      <c r="B37" s="24" t="s">
        <v>188</v>
      </c>
      <c r="C37" s="24" t="s">
        <v>1817</v>
      </c>
      <c r="D37" s="25" t="s">
        <v>2958</v>
      </c>
      <c r="E37" s="25" t="s">
        <v>2951</v>
      </c>
      <c r="F37" s="24" t="s">
        <v>1818</v>
      </c>
      <c r="G37" s="24" t="s">
        <v>1819</v>
      </c>
      <c r="H37" s="24" t="s">
        <v>1820</v>
      </c>
      <c r="I37" s="24" t="s">
        <v>1821</v>
      </c>
      <c r="J37" s="24" t="s">
        <v>1822</v>
      </c>
      <c r="K37" s="24" t="s">
        <v>19</v>
      </c>
      <c r="L37" s="24" t="s">
        <v>19</v>
      </c>
      <c r="M37" s="79">
        <v>85.673000000000002</v>
      </c>
      <c r="N37" s="86"/>
      <c r="O37" s="93"/>
    </row>
    <row r="38" spans="1:15" x14ac:dyDescent="0.4">
      <c r="A38" s="24">
        <v>36</v>
      </c>
      <c r="B38" s="24" t="s">
        <v>379</v>
      </c>
      <c r="C38" s="24" t="s">
        <v>1823</v>
      </c>
      <c r="D38" s="25" t="s">
        <v>2958</v>
      </c>
      <c r="E38" s="25" t="s">
        <v>2951</v>
      </c>
      <c r="F38" s="24" t="s">
        <v>381</v>
      </c>
      <c r="G38" s="24" t="s">
        <v>382</v>
      </c>
      <c r="H38" s="24" t="s">
        <v>1824</v>
      </c>
      <c r="I38" s="24" t="s">
        <v>1825</v>
      </c>
      <c r="J38" s="24" t="s">
        <v>19</v>
      </c>
      <c r="K38" s="24" t="s">
        <v>19</v>
      </c>
      <c r="L38" s="24" t="s">
        <v>19</v>
      </c>
      <c r="M38" s="79">
        <v>93.433999999999997</v>
      </c>
      <c r="N38" s="86"/>
      <c r="O38" s="93"/>
    </row>
    <row r="39" spans="1:15" x14ac:dyDescent="0.4">
      <c r="A39" s="24">
        <v>37</v>
      </c>
      <c r="B39" s="24" t="s">
        <v>167</v>
      </c>
      <c r="C39" s="24" t="s">
        <v>1826</v>
      </c>
      <c r="D39" s="25" t="s">
        <v>2958</v>
      </c>
      <c r="E39" s="25" t="s">
        <v>2951</v>
      </c>
      <c r="F39" s="24" t="s">
        <v>875</v>
      </c>
      <c r="G39" s="24" t="s">
        <v>876</v>
      </c>
      <c r="H39" s="24" t="s">
        <v>790</v>
      </c>
      <c r="I39" s="24" t="s">
        <v>1827</v>
      </c>
      <c r="J39" s="24" t="s">
        <v>1828</v>
      </c>
      <c r="K39" s="24" t="s">
        <v>19</v>
      </c>
      <c r="L39" s="24" t="s">
        <v>19</v>
      </c>
      <c r="M39" s="79">
        <v>104.511</v>
      </c>
      <c r="N39" s="86"/>
      <c r="O39" s="93"/>
    </row>
    <row r="40" spans="1:15" x14ac:dyDescent="0.4">
      <c r="A40" s="24">
        <v>38</v>
      </c>
      <c r="B40" s="24" t="s">
        <v>324</v>
      </c>
      <c r="C40" s="24" t="s">
        <v>1829</v>
      </c>
      <c r="D40" s="25" t="s">
        <v>2958</v>
      </c>
      <c r="E40" s="25" t="s">
        <v>2951</v>
      </c>
      <c r="F40" s="24" t="s">
        <v>1830</v>
      </c>
      <c r="G40" s="24" t="s">
        <v>1491</v>
      </c>
      <c r="H40" s="24" t="s">
        <v>1831</v>
      </c>
      <c r="I40" s="24" t="s">
        <v>1832</v>
      </c>
      <c r="J40" s="24" t="s">
        <v>1833</v>
      </c>
      <c r="K40" s="24" t="s">
        <v>19</v>
      </c>
      <c r="L40" s="24" t="s">
        <v>19</v>
      </c>
      <c r="M40" s="79">
        <v>107.268</v>
      </c>
      <c r="N40" s="86"/>
      <c r="O40" s="93"/>
    </row>
    <row r="41" spans="1:15" x14ac:dyDescent="0.4">
      <c r="A41" s="24">
        <v>39</v>
      </c>
      <c r="B41" s="24" t="s">
        <v>602</v>
      </c>
      <c r="C41" s="24" t="s">
        <v>1834</v>
      </c>
      <c r="D41" s="25" t="s">
        <v>2958</v>
      </c>
      <c r="E41" s="25" t="s">
        <v>2952</v>
      </c>
      <c r="F41" s="24" t="s">
        <v>1299</v>
      </c>
      <c r="G41" s="24" t="s">
        <v>1298</v>
      </c>
      <c r="H41" s="24" t="s">
        <v>1835</v>
      </c>
      <c r="I41" s="24" t="s">
        <v>1836</v>
      </c>
      <c r="J41" s="24" t="s">
        <v>1837</v>
      </c>
      <c r="K41" s="24" t="s">
        <v>19</v>
      </c>
      <c r="L41" s="24" t="s">
        <v>19</v>
      </c>
      <c r="M41" s="79">
        <v>130.89500000000001</v>
      </c>
      <c r="N41" s="86"/>
      <c r="O41" s="93"/>
    </row>
    <row r="42" spans="1:15" x14ac:dyDescent="0.4">
      <c r="A42" s="24">
        <v>40</v>
      </c>
      <c r="B42" s="24" t="s">
        <v>623</v>
      </c>
      <c r="C42" s="25" t="s">
        <v>2959</v>
      </c>
      <c r="D42" s="25" t="s">
        <v>2958</v>
      </c>
      <c r="E42" s="24" t="s">
        <v>2952</v>
      </c>
      <c r="F42" s="24" t="str">
        <f>IF(ISBLANK(VLOOKUP(C42,[1]核对签到表!$C$3:$J$611,7,0)),"",VLOOKUP(C42,[1]核对签到表!$C$3:$J$611,7,0))</f>
        <v>黄智</v>
      </c>
      <c r="G42" s="24" t="str">
        <f>IF(ISBLANK(VLOOKUP(C42,[1]核对签到表!$C$3:$J$611,8,0)),"",VLOOKUP(C42,[1]核对签到表!$C$3:$J$611,8,0))</f>
        <v>薛亚楠</v>
      </c>
      <c r="H42" s="24" t="str">
        <f>IF(ISBLANK(VLOOKUP(C42,[1]核对签到表!$C$3:$J$611,2,0)),"",VLOOKUP(C42,[1]核对签到表!$C$3:$J$611,2,0))</f>
        <v>刘罗煜</v>
      </c>
      <c r="I42" s="24" t="str">
        <f>IF(ISBLANK(VLOOKUP(C42,[1]核对签到表!$C$3:$J$611,3,0)),"",VLOOKUP(C42,[1]核对签到表!$C$3:$J$611,3,0))</f>
        <v>刘康文</v>
      </c>
      <c r="J42" s="24" t="str">
        <f>IF(ISBLANK(VLOOKUP(C42,[1]核对签到表!$C$3:$J$611,4,0)),"",VLOOKUP(C42,[1]核对签到表!$C$3:$J$611,4,0))</f>
        <v>罗克宁</v>
      </c>
      <c r="K42" s="24"/>
      <c r="L42" s="24"/>
      <c r="M42" s="86"/>
      <c r="N42" s="86"/>
      <c r="O42" s="95"/>
    </row>
    <row r="43" spans="1:15" x14ac:dyDescent="0.4">
      <c r="A43" s="24">
        <v>41</v>
      </c>
      <c r="B43" s="24" t="s">
        <v>61</v>
      </c>
      <c r="C43" s="25" t="s">
        <v>2960</v>
      </c>
      <c r="D43" s="25" t="s">
        <v>2958</v>
      </c>
      <c r="E43" s="24" t="s">
        <v>2952</v>
      </c>
      <c r="F43" s="24" t="str">
        <f>IF(ISBLANK(VLOOKUP(C43,[1]核对签到表!$C$3:$J$611,7,0)),"",VLOOKUP(C43,[1]核对签到表!$C$3:$J$611,7,0))</f>
        <v>周宏敏</v>
      </c>
      <c r="G43" s="24" t="str">
        <f>IF(ISBLANK(VLOOKUP(C43,[1]核对签到表!$C$3:$J$611,8,0)),"",VLOOKUP(C43,[1]核对签到表!$C$3:$J$611,8,0))</f>
        <v>黄鹏</v>
      </c>
      <c r="H43" s="24" t="str">
        <f>IF(ISBLANK(VLOOKUP(C43,[1]核对签到表!$C$3:$J$611,2,0)),"",VLOOKUP(C43,[1]核对签到表!$C$3:$J$611,2,0))</f>
        <v>谭富鑫</v>
      </c>
      <c r="I43" s="24" t="str">
        <f>IF(ISBLANK(VLOOKUP(C43,[1]核对签到表!$C$3:$J$611,3,0)),"",VLOOKUP(C43,[1]核对签到表!$C$3:$J$611,3,0))</f>
        <v>赵舒琪</v>
      </c>
      <c r="J43" s="24" t="str">
        <f>IF(ISBLANK(VLOOKUP(C43,[1]核对签到表!$C$3:$J$611,4,0)),"",VLOOKUP(C43,[1]核对签到表!$C$3:$J$611,4,0))</f>
        <v>辛国闻</v>
      </c>
      <c r="K43" s="24"/>
      <c r="L43" s="24"/>
      <c r="M43" s="86"/>
      <c r="N43" s="86"/>
      <c r="O43" s="95"/>
    </row>
    <row r="44" spans="1:15" x14ac:dyDescent="0.4">
      <c r="A44" s="24">
        <v>42</v>
      </c>
      <c r="B44" s="24" t="s">
        <v>2715</v>
      </c>
      <c r="C44" s="25" t="s">
        <v>2961</v>
      </c>
      <c r="D44" s="25" t="s">
        <v>2958</v>
      </c>
      <c r="E44" s="24" t="s">
        <v>2952</v>
      </c>
      <c r="F44" s="24" t="str">
        <f>IF(ISBLANK(VLOOKUP(C44,[1]核对签到表!$C$3:$J$611,7,0)),"",VLOOKUP(C44,[1]核对签到表!$C$3:$J$611,7,0))</f>
        <v>龙博</v>
      </c>
      <c r="G44" s="24" t="str">
        <f>IF(ISBLANK(VLOOKUP(C44,[1]核对签到表!$C$3:$J$611,8,0)),"",VLOOKUP(C44,[1]核对签到表!$C$3:$J$611,8,0))</f>
        <v/>
      </c>
      <c r="H44" s="24" t="str">
        <f>IF(ISBLANK(VLOOKUP(C44,[1]核对签到表!$C$3:$J$611,2,0)),"",VLOOKUP(C44,[1]核对签到表!$C$3:$J$611,2,0))</f>
        <v>钟宇琳</v>
      </c>
      <c r="I44" s="24" t="str">
        <f>IF(ISBLANK(VLOOKUP(C44,[1]核对签到表!$C$3:$J$611,3,0)),"",VLOOKUP(C44,[1]核对签到表!$C$3:$J$611,3,0))</f>
        <v>吕出豪</v>
      </c>
      <c r="J44" s="24" t="str">
        <f>IF(ISBLANK(VLOOKUP(C44,[1]核对签到表!$C$3:$J$611,4,0)),"",VLOOKUP(C44,[1]核对签到表!$C$3:$J$611,4,0))</f>
        <v>章程杰</v>
      </c>
      <c r="K44" s="24"/>
      <c r="L44" s="24"/>
      <c r="M44" s="86"/>
      <c r="N44" s="86"/>
      <c r="O44" s="95"/>
    </row>
    <row r="45" spans="1:15" x14ac:dyDescent="0.4">
      <c r="A45" s="24">
        <v>43</v>
      </c>
      <c r="B45" s="24" t="s">
        <v>436</v>
      </c>
      <c r="C45" s="25" t="s">
        <v>2962</v>
      </c>
      <c r="D45" s="25" t="s">
        <v>2958</v>
      </c>
      <c r="E45" s="24" t="s">
        <v>2952</v>
      </c>
      <c r="F45" s="24" t="str">
        <f>IF(ISBLANK(VLOOKUP(C45,[1]核对签到表!$C$3:$J$611,7,0)),"",VLOOKUP(C45,[1]核对签到表!$C$3:$J$611,7,0))</f>
        <v>赵娟</v>
      </c>
      <c r="G45" s="24" t="str">
        <f>IF(ISBLANK(VLOOKUP(C45,[1]核对签到表!$C$3:$J$611,8,0)),"",VLOOKUP(C45,[1]核对签到表!$C$3:$J$611,8,0))</f>
        <v>王峰</v>
      </c>
      <c r="H45" s="24" t="str">
        <f>IF(ISBLANK(VLOOKUP(C45,[1]核对签到表!$C$3:$J$611,2,0)),"",VLOOKUP(C45,[1]核对签到表!$C$3:$J$611,2,0))</f>
        <v>李想</v>
      </c>
      <c r="I45" s="24" t="str">
        <f>IF(ISBLANK(VLOOKUP(C45,[1]核对签到表!$C$3:$J$611,3,0)),"",VLOOKUP(C45,[1]核对签到表!$C$3:$J$611,3,0))</f>
        <v>廖志豪</v>
      </c>
      <c r="J45" s="24" t="str">
        <f>IF(ISBLANK(VLOOKUP(C45,[1]核对签到表!$C$3:$J$611,4,0)),"",VLOOKUP(C45,[1]核对签到表!$C$3:$J$611,4,0))</f>
        <v>李林阳</v>
      </c>
      <c r="K45" s="24"/>
      <c r="L45" s="24"/>
      <c r="M45" s="86"/>
      <c r="N45" s="86"/>
      <c r="O45" s="95"/>
    </row>
    <row r="46" spans="1:15" x14ac:dyDescent="0.4">
      <c r="A46" s="24">
        <v>44</v>
      </c>
      <c r="B46" s="24" t="s">
        <v>556</v>
      </c>
      <c r="C46" s="25" t="s">
        <v>2963</v>
      </c>
      <c r="D46" s="25" t="s">
        <v>2958</v>
      </c>
      <c r="E46" s="24" t="s">
        <v>2952</v>
      </c>
      <c r="F46" s="24" t="str">
        <f>IF(ISBLANK(VLOOKUP(C46,[1]核对签到表!$C$3:$J$611,7,0)),"",VLOOKUP(C46,[1]核对签到表!$C$3:$J$611,7,0))</f>
        <v>崔祥波</v>
      </c>
      <c r="G46" s="24" t="str">
        <f>IF(ISBLANK(VLOOKUP(C46,[1]核对签到表!$C$3:$J$611,8,0)),"",VLOOKUP(C46,[1]核对签到表!$C$3:$J$611,8,0))</f>
        <v>周雄锋</v>
      </c>
      <c r="H46" s="24" t="str">
        <f>IF(ISBLANK(VLOOKUP(C46,[1]核对签到表!$C$3:$J$611,2,0)),"",VLOOKUP(C46,[1]核对签到表!$C$3:$J$611,2,0))</f>
        <v>蒋思雨</v>
      </c>
      <c r="I46" s="24" t="str">
        <f>IF(ISBLANK(VLOOKUP(C46,[1]核对签到表!$C$3:$J$611,3,0)),"",VLOOKUP(C46,[1]核对签到表!$C$3:$J$611,3,0))</f>
        <v>徐建功</v>
      </c>
      <c r="J46" s="24" t="str">
        <f>IF(ISBLANK(VLOOKUP(C46,[1]核对签到表!$C$3:$J$611,4,0)),"",VLOOKUP(C46,[1]核对签到表!$C$3:$J$611,4,0))</f>
        <v>麻钊境</v>
      </c>
      <c r="K46" s="24"/>
      <c r="L46" s="24"/>
      <c r="M46" s="86"/>
      <c r="N46" s="86"/>
      <c r="O46" s="95"/>
    </row>
    <row r="47" spans="1:15" x14ac:dyDescent="0.4">
      <c r="A47" s="24">
        <v>45</v>
      </c>
      <c r="B47" s="24" t="s">
        <v>473</v>
      </c>
      <c r="C47" s="25" t="s">
        <v>2964</v>
      </c>
      <c r="D47" s="25" t="s">
        <v>2958</v>
      </c>
      <c r="E47" s="24" t="s">
        <v>2952</v>
      </c>
      <c r="F47" s="24" t="str">
        <f>IF(ISBLANK(VLOOKUP(C47,[1]核对签到表!$C$3:$J$611,7,0)),"",VLOOKUP(C47,[1]核对签到表!$C$3:$J$611,7,0))</f>
        <v>吴先焕</v>
      </c>
      <c r="G47" s="24" t="str">
        <f>IF(ISBLANK(VLOOKUP(C47,[1]核对签到表!$C$3:$J$611,8,0)),"",VLOOKUP(C47,[1]核对签到表!$C$3:$J$611,8,0))</f>
        <v>刘乐生</v>
      </c>
      <c r="H47" s="24" t="str">
        <f>IF(ISBLANK(VLOOKUP(C47,[1]核对签到表!$C$3:$J$611,2,0)),"",VLOOKUP(C47,[1]核对签到表!$C$3:$J$611,2,0))</f>
        <v>程真</v>
      </c>
      <c r="I47" s="24" t="str">
        <f>IF(ISBLANK(VLOOKUP(C47,[1]核对签到表!$C$3:$J$611,3,0)),"",VLOOKUP(C47,[1]核对签到表!$C$3:$J$611,3,0))</f>
        <v>陈长煜</v>
      </c>
      <c r="J47" s="24" t="str">
        <f>IF(ISBLANK(VLOOKUP(C47,[1]核对签到表!$C$3:$J$611,4,0)),"",VLOOKUP(C47,[1]核对签到表!$C$3:$J$611,4,0))</f>
        <v>胡泽夫</v>
      </c>
      <c r="K47" s="24"/>
      <c r="L47" s="24"/>
      <c r="M47" s="86"/>
      <c r="N47" s="86"/>
      <c r="O47" s="95"/>
    </row>
    <row r="48" spans="1:15" x14ac:dyDescent="0.4">
      <c r="A48" s="24">
        <v>46</v>
      </c>
      <c r="B48" s="24" t="s">
        <v>243</v>
      </c>
      <c r="C48" s="25" t="s">
        <v>2965</v>
      </c>
      <c r="D48" s="25" t="s">
        <v>2958</v>
      </c>
      <c r="E48" s="24" t="s">
        <v>2952</v>
      </c>
      <c r="F48" s="24" t="str">
        <f>IF(ISBLANK(VLOOKUP(C48,[1]核对签到表!$C$3:$J$611,7,0)),"",VLOOKUP(C48,[1]核对签到表!$C$3:$J$611,7,0))</f>
        <v>陈华</v>
      </c>
      <c r="G48" s="24" t="str">
        <f>IF(ISBLANK(VLOOKUP(C48,[1]核对签到表!$C$3:$J$611,8,0)),"",VLOOKUP(C48,[1]核对签到表!$C$3:$J$611,8,0))</f>
        <v>林瑾</v>
      </c>
      <c r="H48" s="24" t="str">
        <f>IF(ISBLANK(VLOOKUP(C48,[1]核对签到表!$C$3:$J$611,2,0)),"",VLOOKUP(C48,[1]核对签到表!$C$3:$J$611,2,0))</f>
        <v>朱星宇</v>
      </c>
      <c r="I48" s="24" t="str">
        <f>IF(ISBLANK(VLOOKUP(C48,[1]核对签到表!$C$3:$J$611,3,0)),"",VLOOKUP(C48,[1]核对签到表!$C$3:$J$611,3,0))</f>
        <v>夏帅</v>
      </c>
      <c r="J48" s="24" t="str">
        <f>IF(ISBLANK(VLOOKUP(C48,[1]核对签到表!$C$3:$J$611,4,0)),"",VLOOKUP(C48,[1]核对签到表!$C$3:$J$611,4,0))</f>
        <v>麦宇良</v>
      </c>
      <c r="K48" s="24"/>
      <c r="L48" s="24"/>
      <c r="M48" s="86"/>
      <c r="N48" s="86"/>
      <c r="O48" s="95"/>
    </row>
    <row r="49" spans="1:18" x14ac:dyDescent="0.4">
      <c r="A49" s="24">
        <v>47</v>
      </c>
      <c r="B49" s="24" t="s">
        <v>1323</v>
      </c>
      <c r="C49" s="25" t="s">
        <v>2966</v>
      </c>
      <c r="D49" s="25" t="s">
        <v>2958</v>
      </c>
      <c r="E49" s="24" t="s">
        <v>2952</v>
      </c>
      <c r="F49" s="24" t="str">
        <f>IF(ISBLANK(VLOOKUP(C49,[1]核对签到表!$C$3:$J$611,7,0)),"",VLOOKUP(C49,[1]核对签到表!$C$3:$J$611,7,0))</f>
        <v>赖树明</v>
      </c>
      <c r="G49" s="24" t="str">
        <f>IF(ISBLANK(VLOOKUP(C49,[1]核对签到表!$C$3:$J$611,8,0)),"",VLOOKUP(C49,[1]核对签到表!$C$3:$J$611,8,0))</f>
        <v>姚娜</v>
      </c>
      <c r="H49" s="24" t="str">
        <f>IF(ISBLANK(VLOOKUP(C49,[1]核对签到表!$C$3:$J$611,2,0)),"",VLOOKUP(C49,[1]核对签到表!$C$3:$J$611,2,0))</f>
        <v>张博颖</v>
      </c>
      <c r="I49" s="24" t="str">
        <f>IF(ISBLANK(VLOOKUP(C49,[1]核对签到表!$C$3:$J$611,3,0)),"",VLOOKUP(C49,[1]核对签到表!$C$3:$J$611,3,0))</f>
        <v>梁建</v>
      </c>
      <c r="J49" s="24" t="str">
        <f>IF(ISBLANK(VLOOKUP(C49,[1]核对签到表!$C$3:$J$611,4,0)),"",VLOOKUP(C49,[1]核对签到表!$C$3:$J$611,4,0))</f>
        <v>范启程</v>
      </c>
      <c r="K49" s="24"/>
      <c r="L49" s="24"/>
      <c r="M49" s="86"/>
      <c r="N49" s="86"/>
      <c r="O49" s="95"/>
    </row>
    <row r="50" spans="1:18" x14ac:dyDescent="0.4">
      <c r="A50" s="24">
        <v>48</v>
      </c>
      <c r="B50" s="24" t="s">
        <v>141</v>
      </c>
      <c r="C50" s="25" t="s">
        <v>2967</v>
      </c>
      <c r="D50" s="25" t="s">
        <v>2958</v>
      </c>
      <c r="E50" s="24" t="s">
        <v>2952</v>
      </c>
      <c r="F50" s="24" t="str">
        <f>IF(ISBLANK(VLOOKUP(C50,[1]核对签到表!$C$3:$J$611,7,0)),"",VLOOKUP(C50,[1]核对签到表!$C$3:$J$611,7,0))</f>
        <v>朱俊杰</v>
      </c>
      <c r="G50" s="24" t="str">
        <f>IF(ISBLANK(VLOOKUP(C50,[1]核对签到表!$C$3:$J$611,8,0)),"",VLOOKUP(C50,[1]核对签到表!$C$3:$J$611,8,0))</f>
        <v>曹闹昌</v>
      </c>
      <c r="H50" s="24" t="str">
        <f>IF(ISBLANK(VLOOKUP(C50,[1]核对签到表!$C$3:$J$611,2,0)),"",VLOOKUP(C50,[1]核对签到表!$C$3:$J$611,2,0))</f>
        <v>黄钰棋</v>
      </c>
      <c r="I50" s="24" t="str">
        <f>IF(ISBLANK(VLOOKUP(C50,[1]核对签到表!$C$3:$J$611,3,0)),"",VLOOKUP(C50,[1]核对签到表!$C$3:$J$611,3,0))</f>
        <v>杨焜量</v>
      </c>
      <c r="J50" s="24" t="str">
        <f>IF(ISBLANK(VLOOKUP(C50,[1]核对签到表!$C$3:$J$611,4,0)),"",VLOOKUP(C50,[1]核对签到表!$C$3:$J$611,4,0))</f>
        <v>黄烁</v>
      </c>
      <c r="K50" s="24"/>
      <c r="L50" s="24"/>
      <c r="M50" s="86"/>
      <c r="N50" s="86"/>
      <c r="O50" s="95"/>
    </row>
    <row r="51" spans="1:18" x14ac:dyDescent="0.4">
      <c r="A51" s="24">
        <v>49</v>
      </c>
      <c r="B51" s="24" t="s">
        <v>292</v>
      </c>
      <c r="C51" s="25" t="s">
        <v>2968</v>
      </c>
      <c r="D51" s="25" t="s">
        <v>2958</v>
      </c>
      <c r="E51" s="24" t="s">
        <v>2952</v>
      </c>
      <c r="F51" s="24" t="str">
        <f>IF(ISBLANK(VLOOKUP(C51,[1]核对签到表!$C$3:$J$611,7,0)),"",VLOOKUP(C51,[1]核对签到表!$C$3:$J$611,7,0))</f>
        <v>丁岩岩</v>
      </c>
      <c r="G51" s="24" t="str">
        <f>IF(ISBLANK(VLOOKUP(C51,[1]核对签到表!$C$3:$J$611,8,0)),"",VLOOKUP(C51,[1]核对签到表!$C$3:$J$611,8,0))</f>
        <v>刘爱梅</v>
      </c>
      <c r="H51" s="24" t="str">
        <f>IF(ISBLANK(VLOOKUP(C51,[1]核对签到表!$C$3:$J$611,2,0)),"",VLOOKUP(C51,[1]核对签到表!$C$3:$J$611,2,0))</f>
        <v>陈嘉豪</v>
      </c>
      <c r="I51" s="24" t="str">
        <f>IF(ISBLANK(VLOOKUP(C51,[1]核对签到表!$C$3:$J$611,3,0)),"",VLOOKUP(C51,[1]核对签到表!$C$3:$J$611,3,0))</f>
        <v>曾琛</v>
      </c>
      <c r="J51" s="24" t="str">
        <f>IF(ISBLANK(VLOOKUP(C51,[1]核对签到表!$C$3:$J$611,4,0)),"",VLOOKUP(C51,[1]核对签到表!$C$3:$J$611,4,0))</f>
        <v>温馨</v>
      </c>
      <c r="K51" s="24"/>
      <c r="L51" s="24"/>
      <c r="M51" s="86"/>
      <c r="N51" s="86"/>
      <c r="O51" s="95"/>
    </row>
    <row r="52" spans="1:18" x14ac:dyDescent="0.4">
      <c r="A52" s="24">
        <v>50</v>
      </c>
      <c r="B52" s="24" t="s">
        <v>548</v>
      </c>
      <c r="C52" s="25" t="s">
        <v>2969</v>
      </c>
      <c r="D52" s="25" t="s">
        <v>2958</v>
      </c>
      <c r="E52" s="24" t="s">
        <v>2952</v>
      </c>
      <c r="F52" s="24" t="str">
        <f>IF(ISBLANK(VLOOKUP(C52,[1]核对签到表!$C$3:$J$611,7,0)),"",VLOOKUP(C52,[1]核对签到表!$C$3:$J$611,7,0))</f>
        <v>余烈</v>
      </c>
      <c r="G52" s="24" t="str">
        <f>IF(ISBLANK(VLOOKUP(C52,[1]核对签到表!$C$3:$J$611,8,0)),"",VLOOKUP(C52,[1]核对签到表!$C$3:$J$611,8,0))</f>
        <v>陶桓齐</v>
      </c>
      <c r="H52" s="24" t="str">
        <f>IF(ISBLANK(VLOOKUP(C52,[1]核对签到表!$C$3:$J$611,2,0)),"",VLOOKUP(C52,[1]核对签到表!$C$3:$J$611,2,0))</f>
        <v>张智成</v>
      </c>
      <c r="I52" s="24" t="str">
        <f>IF(ISBLANK(VLOOKUP(C52,[1]核对签到表!$C$3:$J$611,3,0)),"",VLOOKUP(C52,[1]核对签到表!$C$3:$J$611,3,0))</f>
        <v>黄思熠</v>
      </c>
      <c r="J52" s="24" t="str">
        <f>IF(ISBLANK(VLOOKUP(C52,[1]核对签到表!$C$3:$J$611,4,0)),"",VLOOKUP(C52,[1]核对签到表!$C$3:$J$611,4,0))</f>
        <v>雷靖航</v>
      </c>
      <c r="K52" s="24"/>
      <c r="L52" s="24"/>
      <c r="M52" s="86"/>
      <c r="N52" s="86"/>
      <c r="O52" s="95"/>
    </row>
    <row r="53" spans="1:18" x14ac:dyDescent="0.4">
      <c r="A53" s="24">
        <v>51</v>
      </c>
      <c r="B53" s="24" t="s">
        <v>829</v>
      </c>
      <c r="C53" s="25" t="s">
        <v>2970</v>
      </c>
      <c r="D53" s="25" t="s">
        <v>2958</v>
      </c>
      <c r="E53" s="24" t="s">
        <v>2952</v>
      </c>
      <c r="F53" s="24" t="str">
        <f>IF(ISBLANK(VLOOKUP(C53,[1]核对签到表!$C$3:$J$611,7,0)),"",VLOOKUP(C53,[1]核对签到表!$C$3:$J$611,7,0))</f>
        <v>肖 旸</v>
      </c>
      <c r="G53" s="24" t="str">
        <f>IF(ISBLANK(VLOOKUP(C53,[1]核对签到表!$C$3:$J$611,8,0)),"",VLOOKUP(C53,[1]核对签到表!$C$3:$J$611,8,0))</f>
        <v>王娅</v>
      </c>
      <c r="H53" s="24" t="str">
        <f>IF(ISBLANK(VLOOKUP(C53,[1]核对签到表!$C$3:$J$611,2,0)),"",VLOOKUP(C53,[1]核对签到表!$C$3:$J$611,2,0))</f>
        <v>易小宇</v>
      </c>
      <c r="I53" s="24" t="str">
        <f>IF(ISBLANK(VLOOKUP(C53,[1]核对签到表!$C$3:$J$611,3,0)),"",VLOOKUP(C53,[1]核对签到表!$C$3:$J$611,3,0))</f>
        <v>欧羽飞</v>
      </c>
      <c r="J53" s="24" t="str">
        <f>IF(ISBLANK(VLOOKUP(C53,[1]核对签到表!$C$3:$J$611,4,0)),"",VLOOKUP(C53,[1]核对签到表!$C$3:$J$611,4,0))</f>
        <v>王焱</v>
      </c>
      <c r="K53" s="24"/>
      <c r="L53" s="24"/>
      <c r="M53" s="86"/>
      <c r="N53" s="86"/>
      <c r="O53" s="95"/>
    </row>
    <row r="54" spans="1:18" x14ac:dyDescent="0.4">
      <c r="A54" s="24">
        <v>52</v>
      </c>
      <c r="B54" s="24" t="s">
        <v>514</v>
      </c>
      <c r="C54" s="25" t="s">
        <v>2971</v>
      </c>
      <c r="D54" s="25" t="s">
        <v>2958</v>
      </c>
      <c r="E54" s="24" t="s">
        <v>2949</v>
      </c>
      <c r="F54" s="24" t="str">
        <f>IF(ISBLANK(VLOOKUP(C54,[1]核对签到表!$C$3:$J$611,7,0)),"",VLOOKUP(C54,[1]核对签到表!$C$3:$J$611,7,0))</f>
        <v>梁步阁</v>
      </c>
      <c r="G54" s="24" t="str">
        <f>IF(ISBLANK(VLOOKUP(C54,[1]核对签到表!$C$3:$J$611,8,0)),"",VLOOKUP(C54,[1]核对签到表!$C$3:$J$611,8,0))</f>
        <v>朱湘</v>
      </c>
      <c r="H54" s="24" t="str">
        <f>IF(ISBLANK(VLOOKUP(C54,[1]核对签到表!$C$3:$J$611,2,0)),"",VLOOKUP(C54,[1]核对签到表!$C$3:$J$611,2,0))</f>
        <v>苏鹏炀</v>
      </c>
      <c r="I54" s="24" t="str">
        <f>IF(ISBLANK(VLOOKUP(C54,[1]核对签到表!$C$3:$J$611,3,0)),"",VLOOKUP(C54,[1]核对签到表!$C$3:$J$611,3,0))</f>
        <v>陈垣衡</v>
      </c>
      <c r="J54" s="24" t="str">
        <f>IF(ISBLANK(VLOOKUP(C54,[1]核对签到表!$C$3:$J$611,4,0)),"",VLOOKUP(C54,[1]核对签到表!$C$3:$J$611,4,0))</f>
        <v>陈叶依</v>
      </c>
      <c r="K54" s="24"/>
      <c r="L54" s="24"/>
      <c r="M54" s="86"/>
      <c r="N54" s="86"/>
      <c r="O54" s="95"/>
    </row>
    <row r="55" spans="1:18" s="7" customFormat="1" x14ac:dyDescent="0.4">
      <c r="A55" s="24">
        <v>53</v>
      </c>
      <c r="B55" s="28" t="s">
        <v>229</v>
      </c>
      <c r="C55" s="28" t="s">
        <v>2972</v>
      </c>
      <c r="D55" s="28" t="s">
        <v>2958</v>
      </c>
      <c r="E55" s="28" t="s">
        <v>2949</v>
      </c>
      <c r="F55" s="28" t="str">
        <f>IF(ISBLANK(VLOOKUP(C55,[1]核对签到表!$C$3:$J$611,7,0)),"",VLOOKUP(C55,[1]核对签到表!$C$3:$J$611,7,0))</f>
        <v>莫伟健</v>
      </c>
      <c r="G55" s="28" t="str">
        <f>IF(ISBLANK(VLOOKUP(C55,[1]核对签到表!$C$3:$J$611,8,0)),"",VLOOKUP(C55,[1]核对签到表!$C$3:$J$611,8,0))</f>
        <v>丘昌鑫</v>
      </c>
      <c r="H55" s="28" t="str">
        <f>IF(ISBLANK(VLOOKUP(C55,[1]核对签到表!$C$3:$J$611,2,0)),"",VLOOKUP(C55,[1]核对签到表!$C$3:$J$611,2,0))</f>
        <v>刘力豪</v>
      </c>
      <c r="I55" s="28" t="str">
        <f>IF(ISBLANK(VLOOKUP(C55,[1]核对签到表!$C$3:$J$611,3,0)),"",VLOOKUP(C55,[1]核对签到表!$C$3:$J$611,3,0))</f>
        <v>李昕原</v>
      </c>
      <c r="J55" s="28" t="str">
        <f>IF(ISBLANK(VLOOKUP(C55,[1]核对签到表!$C$3:$J$611,4,0)),"",VLOOKUP(C55,[1]核对签到表!$C$3:$J$611,4,0))</f>
        <v>孙鹏</v>
      </c>
      <c r="K55" s="28"/>
      <c r="L55" s="28"/>
      <c r="M55" s="87"/>
      <c r="N55" s="87"/>
      <c r="O55" s="94"/>
    </row>
    <row r="56" spans="1:18" s="6" customFormat="1" x14ac:dyDescent="0.4">
      <c r="A56" s="24">
        <v>54</v>
      </c>
      <c r="B56" s="24" t="s">
        <v>507</v>
      </c>
      <c r="C56" s="25" t="s">
        <v>2973</v>
      </c>
      <c r="D56" s="25" t="s">
        <v>2958</v>
      </c>
      <c r="E56" s="55" t="s">
        <v>2952</v>
      </c>
      <c r="F56" s="24" t="str">
        <f>IF(ISBLANK(VLOOKUP(C56,[1]核对签到表!$C$3:$J$611,7,0)),"",VLOOKUP(C56,[1]核对签到表!$C$3:$J$611,7,0))</f>
        <v>刘文琮</v>
      </c>
      <c r="G56" s="24" t="str">
        <f>IF(ISBLANK(VLOOKUP(C56,[1]核对签到表!$C$3:$J$611,8,0)),"",VLOOKUP(C56,[1]核对签到表!$C$3:$J$611,8,0))</f>
        <v>余烈</v>
      </c>
      <c r="H56" s="24" t="str">
        <f>IF(ISBLANK(VLOOKUP(C56,[1]核对签到表!$C$3:$J$611,2,0)),"",VLOOKUP(C56,[1]核对签到表!$C$3:$J$611,2,0))</f>
        <v>余可汗</v>
      </c>
      <c r="I56" s="24" t="str">
        <f>IF(ISBLANK(VLOOKUP(C56,[1]核对签到表!$C$3:$J$611,3,0)),"",VLOOKUP(C56,[1]核对签到表!$C$3:$J$611,3,0))</f>
        <v>樊子航</v>
      </c>
      <c r="J56" s="24" t="str">
        <f>IF(ISBLANK(VLOOKUP(C56,[1]核对签到表!$C$3:$J$611,4,0)),"",VLOOKUP(C56,[1]核对签到表!$C$3:$J$611,4,0))</f>
        <v>谢子昂</v>
      </c>
      <c r="K56" s="24"/>
      <c r="L56" s="24"/>
      <c r="M56" s="81"/>
      <c r="N56" s="81"/>
      <c r="O56" s="47" t="s">
        <v>3083</v>
      </c>
    </row>
    <row r="57" spans="1:18" s="7" customFormat="1" x14ac:dyDescent="0.4">
      <c r="A57" s="24">
        <v>55</v>
      </c>
      <c r="B57" s="28" t="s">
        <v>3019</v>
      </c>
      <c r="C57" s="28" t="s">
        <v>2974</v>
      </c>
      <c r="D57" s="28" t="s">
        <v>2958</v>
      </c>
      <c r="E57" s="28" t="s">
        <v>2949</v>
      </c>
      <c r="F57" s="48" t="s">
        <v>1786</v>
      </c>
      <c r="G57" s="48" t="s">
        <v>3024</v>
      </c>
      <c r="H57" s="48" t="s">
        <v>3021</v>
      </c>
      <c r="I57" s="48" t="s">
        <v>3022</v>
      </c>
      <c r="J57" s="48" t="s">
        <v>3023</v>
      </c>
      <c r="K57" s="28"/>
      <c r="L57" s="28"/>
      <c r="M57" s="87"/>
      <c r="N57" s="87"/>
      <c r="O57" s="7" t="s">
        <v>3115</v>
      </c>
    </row>
    <row r="58" spans="1:18" x14ac:dyDescent="0.4">
      <c r="A58" s="24">
        <v>56</v>
      </c>
      <c r="B58" s="24" t="s">
        <v>2957</v>
      </c>
      <c r="C58" s="25" t="s">
        <v>2975</v>
      </c>
      <c r="D58" s="25" t="s">
        <v>2958</v>
      </c>
      <c r="E58" s="24" t="s">
        <v>2949</v>
      </c>
      <c r="F58" s="24" t="str">
        <f>IF(ISBLANK(VLOOKUP(C58,[1]核对签到表!$C$3:$J$611,7,0)),"",VLOOKUP(C58,[1]核对签到表!$C$3:$J$611,7,0))</f>
        <v>陈秋林</v>
      </c>
      <c r="G58" s="24" t="str">
        <f>IF(ISBLANK(VLOOKUP(C58,[1]核对签到表!$C$3:$J$611,8,0)),"",VLOOKUP(C58,[1]核对签到表!$C$3:$J$611,8,0))</f>
        <v>王龙</v>
      </c>
      <c r="H58" s="24" t="str">
        <f>IF(ISBLANK(VLOOKUP(C58,[1]核对签到表!$C$3:$J$611,2,0)),"",VLOOKUP(C58,[1]核对签到表!$C$3:$J$611,2,0))</f>
        <v>张鑫</v>
      </c>
      <c r="I58" s="24" t="str">
        <f>IF(ISBLANK(VLOOKUP(C58,[1]核对签到表!$C$3:$J$611,3,0)),"",VLOOKUP(C58,[1]核对签到表!$C$3:$J$611,3,0))</f>
        <v>汪一凡</v>
      </c>
      <c r="J58" s="24" t="str">
        <f>IF(ISBLANK(VLOOKUP(C58,[1]核对签到表!$C$3:$J$611,4,0)),"",VLOOKUP(C58,[1]核对签到表!$C$3:$J$611,4,0))</f>
        <v>范贵乐</v>
      </c>
      <c r="K58" s="24"/>
      <c r="L58" s="24"/>
      <c r="M58" s="86"/>
      <c r="N58" s="86"/>
      <c r="O58" s="95"/>
    </row>
    <row r="59" spans="1:18" x14ac:dyDescent="0.4">
      <c r="A59" s="24">
        <v>57</v>
      </c>
      <c r="B59" s="24" t="s">
        <v>161</v>
      </c>
      <c r="C59" s="25" t="s">
        <v>2976</v>
      </c>
      <c r="D59" s="25" t="s">
        <v>2958</v>
      </c>
      <c r="E59" s="24" t="s">
        <v>2949</v>
      </c>
      <c r="F59" s="24" t="str">
        <f>IF(ISBLANK(VLOOKUP(C59,[1]核对签到表!$C$3:$J$611,7,0)),"",VLOOKUP(C59,[1]核对签到表!$C$3:$J$611,7,0))</f>
        <v>吴浩然</v>
      </c>
      <c r="G59" s="24" t="str">
        <f>IF(ISBLANK(VLOOKUP(C59,[1]核对签到表!$C$3:$J$611,8,0)),"",VLOOKUP(C59,[1]核对签到表!$C$3:$J$611,8,0))</f>
        <v>刘珂路</v>
      </c>
      <c r="H59" s="24" t="str">
        <f>IF(ISBLANK(VLOOKUP(C59,[1]核对签到表!$C$3:$J$611,2,0)),"",VLOOKUP(C59,[1]核对签到表!$C$3:$J$611,2,0))</f>
        <v>袁飞翔</v>
      </c>
      <c r="I59" s="24" t="str">
        <f>IF(ISBLANK(VLOOKUP(C59,[1]核对签到表!$C$3:$J$611,3,0)),"",VLOOKUP(C59,[1]核对签到表!$C$3:$J$611,3,0))</f>
        <v>何凯迪</v>
      </c>
      <c r="J59" s="24" t="str">
        <f>IF(ISBLANK(VLOOKUP(C59,[1]核对签到表!$C$3:$J$611,4,0)),"",VLOOKUP(C59,[1]核对签到表!$C$3:$J$611,4,0))</f>
        <v>王宇亮</v>
      </c>
      <c r="K59" s="24"/>
      <c r="L59" s="24"/>
      <c r="M59" s="86"/>
      <c r="N59" s="86"/>
      <c r="O59" s="95"/>
    </row>
    <row r="60" spans="1:18" x14ac:dyDescent="0.4">
      <c r="A60" s="24">
        <v>58</v>
      </c>
      <c r="B60" s="24" t="s">
        <v>616</v>
      </c>
      <c r="C60" s="25" t="s">
        <v>2978</v>
      </c>
      <c r="D60" s="25" t="s">
        <v>2958</v>
      </c>
      <c r="E60" s="24" t="s">
        <v>2949</v>
      </c>
      <c r="F60" s="24" t="str">
        <f>IF(ISBLANK(VLOOKUP(C60,[1]核对签到表!$C$3:$J$611,7,0)),"",VLOOKUP(C60,[1]核对签到表!$C$3:$J$611,7,0))</f>
        <v>李廷朋</v>
      </c>
      <c r="G60" s="24" t="str">
        <f>IF(ISBLANK(VLOOKUP(C60,[1]核对签到表!$C$3:$J$611,8,0)),"",VLOOKUP(C60,[1]核对签到表!$C$3:$J$611,8,0))</f>
        <v>易吉良</v>
      </c>
      <c r="H60" s="24" t="str">
        <f>IF(ISBLANK(VLOOKUP(C60,[1]核对签到表!$C$3:$J$611,2,0)),"",VLOOKUP(C60,[1]核对签到表!$C$3:$J$611,2,0))</f>
        <v>吴志钊</v>
      </c>
      <c r="I60" s="24" t="str">
        <f>IF(ISBLANK(VLOOKUP(C60,[1]核对签到表!$C$3:$J$611,3,0)),"",VLOOKUP(C60,[1]核对签到表!$C$3:$J$611,3,0))</f>
        <v>文俊</v>
      </c>
      <c r="J60" s="24" t="str">
        <f>IF(ISBLANK(VLOOKUP(C60,[1]核对签到表!$C$3:$J$611,4,0)),"",VLOOKUP(C60,[1]核对签到表!$C$3:$J$611,4,0))</f>
        <v>黎金勇</v>
      </c>
      <c r="K60" s="24"/>
      <c r="L60" s="24"/>
      <c r="M60" s="86"/>
      <c r="N60" s="86"/>
      <c r="O60" s="95"/>
    </row>
    <row r="61" spans="1:18" x14ac:dyDescent="0.4">
      <c r="A61" s="24">
        <v>59</v>
      </c>
      <c r="B61" s="24" t="s">
        <v>528</v>
      </c>
      <c r="C61" s="25" t="s">
        <v>2979</v>
      </c>
      <c r="D61" s="25" t="s">
        <v>2958</v>
      </c>
      <c r="E61" s="24" t="s">
        <v>2949</v>
      </c>
      <c r="F61" s="24" t="str">
        <f>IF(ISBLANK(VLOOKUP(C61,[1]核对签到表!$C$3:$J$611,7,0)),"",VLOOKUP(C61,[1]核对签到表!$C$3:$J$611,7,0))</f>
        <v>高胜辉</v>
      </c>
      <c r="G61" s="24" t="str">
        <f>IF(ISBLANK(VLOOKUP(C61,[1]核对签到表!$C$3:$J$611,8,0)),"",VLOOKUP(C61,[1]核对签到表!$C$3:$J$611,8,0))</f>
        <v>赵旭</v>
      </c>
      <c r="H61" s="24" t="str">
        <f>IF(ISBLANK(VLOOKUP(C61,[1]核对签到表!$C$3:$J$611,2,0)),"",VLOOKUP(C61,[1]核对签到表!$C$3:$J$611,2,0))</f>
        <v>廖竣统</v>
      </c>
      <c r="I61" s="24" t="str">
        <f>IF(ISBLANK(VLOOKUP(C61,[1]核对签到表!$C$3:$J$611,3,0)),"",VLOOKUP(C61,[1]核对签到表!$C$3:$J$611,3,0))</f>
        <v>李欢强</v>
      </c>
      <c r="J61" s="24" t="str">
        <f>IF(ISBLANK(VLOOKUP(C61,[1]核对签到表!$C$3:$J$611,4,0)),"",VLOOKUP(C61,[1]核对签到表!$C$3:$J$611,4,0))</f>
        <v>邝永健</v>
      </c>
      <c r="K61" s="24"/>
      <c r="L61" s="24"/>
      <c r="M61" s="86"/>
      <c r="N61" s="86"/>
      <c r="O61" s="95"/>
      <c r="P61" s="45" t="s">
        <v>3103</v>
      </c>
      <c r="Q61">
        <v>68</v>
      </c>
    </row>
    <row r="62" spans="1:18" x14ac:dyDescent="0.4">
      <c r="A62" s="24">
        <v>60</v>
      </c>
      <c r="B62" s="24" t="s">
        <v>82</v>
      </c>
      <c r="C62" s="25" t="s">
        <v>2980</v>
      </c>
      <c r="D62" s="25" t="s">
        <v>2958</v>
      </c>
      <c r="E62" s="24" t="s">
        <v>2949</v>
      </c>
      <c r="F62" s="24" t="str">
        <f>IF(ISBLANK(VLOOKUP(C62,[1]核对签到表!$C$3:$J$611,7,0)),"",VLOOKUP(C62,[1]核对签到表!$C$3:$J$611,7,0))</f>
        <v>孙超</v>
      </c>
      <c r="G62" s="24" t="str">
        <f>IF(ISBLANK(VLOOKUP(C62,[1]核对签到表!$C$3:$J$611,8,0)),"",VLOOKUP(C62,[1]核对签到表!$C$3:$J$611,8,0))</f>
        <v>熊诗琪</v>
      </c>
      <c r="H62" s="24" t="str">
        <f>IF(ISBLANK(VLOOKUP(C62,[1]核对签到表!$C$3:$J$611,2,0)),"",VLOOKUP(C62,[1]核对签到表!$C$3:$J$611,2,0))</f>
        <v>张承瑞</v>
      </c>
      <c r="I62" s="24" t="str">
        <f>IF(ISBLANK(VLOOKUP(C62,[1]核对签到表!$C$3:$J$611,3,0)),"",VLOOKUP(C62,[1]核对签到表!$C$3:$J$611,3,0))</f>
        <v>邵耀宇</v>
      </c>
      <c r="J62" s="24" t="str">
        <f>IF(ISBLANK(VLOOKUP(C62,[1]核对签到表!$C$3:$J$611,4,0)),"",VLOOKUP(C62,[1]核对签到表!$C$3:$J$611,4,0))</f>
        <v>廖凯</v>
      </c>
      <c r="K62" s="24"/>
      <c r="L62" s="24"/>
      <c r="M62" s="86"/>
      <c r="N62" s="86"/>
      <c r="O62" s="95"/>
      <c r="P62" s="45" t="s">
        <v>3096</v>
      </c>
      <c r="Q62">
        <f>68*0.2</f>
        <v>13.600000000000001</v>
      </c>
      <c r="R62">
        <v>14</v>
      </c>
    </row>
    <row r="63" spans="1:18" x14ac:dyDescent="0.4">
      <c r="A63" s="24">
        <v>61</v>
      </c>
      <c r="B63" s="24" t="s">
        <v>366</v>
      </c>
      <c r="C63" s="25" t="s">
        <v>2981</v>
      </c>
      <c r="D63" s="25" t="s">
        <v>2958</v>
      </c>
      <c r="E63" s="24" t="s">
        <v>2949</v>
      </c>
      <c r="F63" s="24" t="str">
        <f>IF(ISBLANK(VLOOKUP(C63,[1]核对签到表!$C$3:$J$611,7,0)),"",VLOOKUP(C63,[1]核对签到表!$C$3:$J$611,7,0))</f>
        <v>刘波</v>
      </c>
      <c r="G63" s="24" t="str">
        <f>IF(ISBLANK(VLOOKUP(C63,[1]核对签到表!$C$3:$J$611,8,0)),"",VLOOKUP(C63,[1]核对签到表!$C$3:$J$611,8,0))</f>
        <v/>
      </c>
      <c r="H63" s="24" t="str">
        <f>IF(ISBLANK(VLOOKUP(C63,[1]核对签到表!$C$3:$J$611,2,0)),"",VLOOKUP(C63,[1]核对签到表!$C$3:$J$611,2,0))</f>
        <v>易靖彬</v>
      </c>
      <c r="I63" s="24" t="str">
        <f>IF(ISBLANK(VLOOKUP(C63,[1]核对签到表!$C$3:$J$611,3,0)),"",VLOOKUP(C63,[1]核对签到表!$C$3:$J$611,3,0))</f>
        <v>曾载富</v>
      </c>
      <c r="J63" s="24" t="str">
        <f>IF(ISBLANK(VLOOKUP(C63,[1]核对签到表!$C$3:$J$611,4,0)),"",VLOOKUP(C63,[1]核对签到表!$C$3:$J$611,4,0))</f>
        <v>付米杰</v>
      </c>
      <c r="K63" s="24"/>
      <c r="L63" s="24"/>
      <c r="M63" s="86"/>
      <c r="N63" s="86"/>
      <c r="O63" s="95"/>
      <c r="P63" s="45" t="s">
        <v>3097</v>
      </c>
      <c r="Q63">
        <f>68*0.35</f>
        <v>23.799999999999997</v>
      </c>
      <c r="R63">
        <v>24</v>
      </c>
    </row>
    <row r="64" spans="1:18" x14ac:dyDescent="0.4">
      <c r="A64" s="24">
        <v>62</v>
      </c>
      <c r="B64" s="24" t="s">
        <v>359</v>
      </c>
      <c r="C64" s="25" t="s">
        <v>2982</v>
      </c>
      <c r="D64" s="25" t="s">
        <v>2958</v>
      </c>
      <c r="E64" s="24" t="s">
        <v>2949</v>
      </c>
      <c r="F64" s="24" t="str">
        <f>IF(ISBLANK(VLOOKUP(C64,[1]核对签到表!$C$3:$J$611,7,0)),"",VLOOKUP(C64,[1]核对签到表!$C$3:$J$611,7,0))</f>
        <v>龙佳乐</v>
      </c>
      <c r="G64" s="24" t="str">
        <f>IF(ISBLANK(VLOOKUP(C64,[1]核对签到表!$C$3:$J$611,8,0)),"",VLOOKUP(C64,[1]核对签到表!$C$3:$J$611,8,0))</f>
        <v>邓立</v>
      </c>
      <c r="H64" s="24" t="str">
        <f>IF(ISBLANK(VLOOKUP(C64,[1]核对签到表!$C$3:$J$611,2,0)),"",VLOOKUP(C64,[1]核对签到表!$C$3:$J$611,2,0))</f>
        <v>马灿阳</v>
      </c>
      <c r="I64" s="24" t="str">
        <f>IF(ISBLANK(VLOOKUP(C64,[1]核对签到表!$C$3:$J$611,3,0)),"",VLOOKUP(C64,[1]核对签到表!$C$3:$J$611,3,0))</f>
        <v>韦基睿</v>
      </c>
      <c r="J64" s="24" t="str">
        <f>IF(ISBLANK(VLOOKUP(C64,[1]核对签到表!$C$3:$J$611,4,0)),"",VLOOKUP(C64,[1]核对签到表!$C$3:$J$611,4,0))</f>
        <v>彭金凤</v>
      </c>
      <c r="K64" s="24"/>
      <c r="L64" s="24"/>
      <c r="M64" s="86"/>
      <c r="N64" s="86"/>
      <c r="O64" s="95"/>
      <c r="R64">
        <f>SUM(R62:R63)</f>
        <v>38</v>
      </c>
    </row>
    <row r="65" spans="1:15" x14ac:dyDescent="0.4">
      <c r="A65" s="24">
        <v>63</v>
      </c>
      <c r="B65" s="24" t="s">
        <v>155</v>
      </c>
      <c r="C65" s="25" t="s">
        <v>2983</v>
      </c>
      <c r="D65" s="25" t="s">
        <v>2958</v>
      </c>
      <c r="E65" s="24" t="s">
        <v>2949</v>
      </c>
      <c r="F65" s="24" t="str">
        <f>IF(ISBLANK(VLOOKUP(C65,[1]核对签到表!$C$3:$J$611,7,0)),"",VLOOKUP(C65,[1]核对签到表!$C$3:$J$611,7,0))</f>
        <v>柯灿</v>
      </c>
      <c r="G65" s="24" t="str">
        <f>IF(ISBLANK(VLOOKUP(C65,[1]核对签到表!$C$3:$J$611,8,0)),"",VLOOKUP(C65,[1]核对签到表!$C$3:$J$611,8,0))</f>
        <v>史双元</v>
      </c>
      <c r="H65" s="24" t="str">
        <f>IF(ISBLANK(VLOOKUP(C65,[1]核对签到表!$C$3:$J$611,2,0)),"",VLOOKUP(C65,[1]核对签到表!$C$3:$J$611,2,0))</f>
        <v>柯西金</v>
      </c>
      <c r="I65" s="24" t="str">
        <f>IF(ISBLANK(VLOOKUP(C65,[1]核对签到表!$C$3:$J$611,3,0)),"",VLOOKUP(C65,[1]核对签到表!$C$3:$J$611,3,0))</f>
        <v>李可安</v>
      </c>
      <c r="J65" s="24" t="str">
        <f>IF(ISBLANK(VLOOKUP(C65,[1]核对签到表!$C$3:$J$611,4,0)),"",VLOOKUP(C65,[1]核对签到表!$C$3:$J$611,4,0))</f>
        <v>李长积</v>
      </c>
      <c r="K65" s="24"/>
      <c r="L65" s="24"/>
      <c r="M65" s="86"/>
      <c r="N65" s="86"/>
      <c r="O65" s="95"/>
    </row>
    <row r="66" spans="1:15" x14ac:dyDescent="0.4">
      <c r="A66" s="24">
        <v>64</v>
      </c>
      <c r="B66" s="24" t="s">
        <v>639</v>
      </c>
      <c r="C66" s="25" t="s">
        <v>2985</v>
      </c>
      <c r="D66" s="25" t="s">
        <v>2958</v>
      </c>
      <c r="E66" s="24"/>
      <c r="F66" s="24" t="str">
        <f>IF(ISBLANK(VLOOKUP(C66,[1]核对签到表!$C$3:$J$611,7,0)),"",VLOOKUP(C66,[1]核对签到表!$C$3:$J$611,7,0))</f>
        <v>兰浩</v>
      </c>
      <c r="G66" s="24" t="str">
        <f>IF(ISBLANK(VLOOKUP(C66,[1]核对签到表!$C$3:$J$611,8,0)),"",VLOOKUP(C66,[1]核对签到表!$C$3:$J$611,8,0))</f>
        <v>张璐平</v>
      </c>
      <c r="H66" s="24" t="str">
        <f>IF(ISBLANK(VLOOKUP(C66,[1]核对签到表!$C$3:$J$611,2,0)),"",VLOOKUP(C66,[1]核对签到表!$C$3:$J$611,2,0))</f>
        <v>李易睿</v>
      </c>
      <c r="I66" s="24" t="str">
        <f>IF(ISBLANK(VLOOKUP(C66,[1]核对签到表!$C$3:$J$611,3,0)),"",VLOOKUP(C66,[1]核对签到表!$C$3:$J$611,3,0))</f>
        <v>罗斯涵</v>
      </c>
      <c r="J66" s="24" t="str">
        <f>IF(ISBLANK(VLOOKUP(C66,[1]核对签到表!$C$3:$J$611,4,0)),"",VLOOKUP(C66,[1]核对签到表!$C$3:$J$611,4,0))</f>
        <v>胡照球</v>
      </c>
      <c r="K66" s="24"/>
      <c r="L66" s="24"/>
      <c r="M66" s="86"/>
      <c r="N66" s="86"/>
      <c r="O66" s="95"/>
    </row>
    <row r="67" spans="1:15" x14ac:dyDescent="0.4">
      <c r="A67" s="24">
        <v>65</v>
      </c>
      <c r="B67" s="24" t="s">
        <v>609</v>
      </c>
      <c r="C67" s="25" t="s">
        <v>2986</v>
      </c>
      <c r="D67" s="25" t="s">
        <v>2958</v>
      </c>
      <c r="E67" s="24"/>
      <c r="F67" s="24" t="str">
        <f>IF(ISBLANK(VLOOKUP(C67,[1]核对签到表!$C$3:$J$611,7,0)),"",VLOOKUP(C67,[1]核对签到表!$C$3:$J$611,7,0))</f>
        <v>王雪梅</v>
      </c>
      <c r="G67" s="24" t="str">
        <f>IF(ISBLANK(VLOOKUP(C67,[1]核对签到表!$C$3:$J$611,8,0)),"",VLOOKUP(C67,[1]核对签到表!$C$3:$J$611,8,0))</f>
        <v>邓子川</v>
      </c>
      <c r="H67" s="24" t="str">
        <f>IF(ISBLANK(VLOOKUP(C67,[1]核对签到表!$C$3:$J$611,2,0)),"",VLOOKUP(C67,[1]核对签到表!$C$3:$J$611,2,0))</f>
        <v>符君钰</v>
      </c>
      <c r="I67" s="24" t="str">
        <f>IF(ISBLANK(VLOOKUP(C67,[1]核对签到表!$C$3:$J$611,3,0)),"",VLOOKUP(C67,[1]核对签到表!$C$3:$J$611,3,0))</f>
        <v>张卫贤</v>
      </c>
      <c r="J67" s="24" t="str">
        <f>IF(ISBLANK(VLOOKUP(C67,[1]核对签到表!$C$3:$J$611,4,0)),"",VLOOKUP(C67,[1]核对签到表!$C$3:$J$611,4,0))</f>
        <v>马颖</v>
      </c>
      <c r="K67" s="24"/>
      <c r="L67" s="24"/>
      <c r="M67" s="86"/>
      <c r="N67" s="86"/>
      <c r="O67" s="95"/>
    </row>
    <row r="68" spans="1:15" x14ac:dyDescent="0.4">
      <c r="A68" s="24">
        <v>66</v>
      </c>
      <c r="B68" s="24" t="s">
        <v>646</v>
      </c>
      <c r="C68" s="25" t="s">
        <v>2987</v>
      </c>
      <c r="D68" s="25" t="s">
        <v>2958</v>
      </c>
      <c r="E68" s="24"/>
      <c r="F68" s="24" t="str">
        <f>IF(ISBLANK(VLOOKUP(C68,[1]核对签到表!$C$3:$J$611,7,0)),"",VLOOKUP(C68,[1]核对签到表!$C$3:$J$611,7,0))</f>
        <v>何维</v>
      </c>
      <c r="G68" s="24" t="str">
        <f>IF(ISBLANK(VLOOKUP(C68,[1]核对签到表!$C$3:$J$611,8,0)),"",VLOOKUP(C68,[1]核对签到表!$C$3:$J$611,8,0))</f>
        <v>黄际乐</v>
      </c>
      <c r="H68" s="24" t="str">
        <f>IF(ISBLANK(VLOOKUP(C68,[1]核对签到表!$C$3:$J$611,2,0)),"",VLOOKUP(C68,[1]核对签到表!$C$3:$J$611,2,0))</f>
        <v>曾桌葆</v>
      </c>
      <c r="I68" s="24" t="str">
        <f>IF(ISBLANK(VLOOKUP(C68,[1]核对签到表!$C$3:$J$611,3,0)),"",VLOOKUP(C68,[1]核对签到表!$C$3:$J$611,3,0))</f>
        <v>叶涛</v>
      </c>
      <c r="J68" s="24" t="str">
        <f>IF(ISBLANK(VLOOKUP(C68,[1]核对签到表!$C$3:$J$611,4,0)),"",VLOOKUP(C68,[1]核对签到表!$C$3:$J$611,4,0))</f>
        <v>李聪</v>
      </c>
      <c r="K68" s="24"/>
      <c r="L68" s="24"/>
      <c r="M68" s="86"/>
      <c r="N68" s="86"/>
      <c r="O68" s="95"/>
    </row>
    <row r="69" spans="1:15" x14ac:dyDescent="0.4">
      <c r="A69" s="24">
        <v>67</v>
      </c>
      <c r="B69" s="24" t="s">
        <v>338</v>
      </c>
      <c r="C69" s="25" t="s">
        <v>2988</v>
      </c>
      <c r="D69" s="25" t="s">
        <v>2958</v>
      </c>
      <c r="E69" s="24"/>
      <c r="F69" s="24" t="str">
        <f>IF(ISBLANK(VLOOKUP(C69,[1]核对签到表!$C$3:$J$611,7,0)),"",VLOOKUP(C69,[1]核对签到表!$C$3:$J$611,7,0))</f>
        <v>李创</v>
      </c>
      <c r="G69" s="24" t="str">
        <f>IF(ISBLANK(VLOOKUP(C69,[1]核对签到表!$C$3:$J$611,8,0)),"",VLOOKUP(C69,[1]核对签到表!$C$3:$J$611,8,0))</f>
        <v>胡文锋</v>
      </c>
      <c r="H69" s="24" t="str">
        <f>IF(ISBLANK(VLOOKUP(C69,[1]核对签到表!$C$3:$J$611,2,0)),"",VLOOKUP(C69,[1]核对签到表!$C$3:$J$611,2,0))</f>
        <v>余葵</v>
      </c>
      <c r="I69" s="24" t="str">
        <f>IF(ISBLANK(VLOOKUP(C69,[1]核对签到表!$C$3:$J$611,3,0)),"",VLOOKUP(C69,[1]核对签到表!$C$3:$J$611,3,0))</f>
        <v>潘宝仪</v>
      </c>
      <c r="J69" s="24" t="str">
        <f>IF(ISBLANK(VLOOKUP(C69,[1]核对签到表!$C$3:$J$611,4,0)),"",VLOOKUP(C69,[1]核对签到表!$C$3:$J$611,4,0))</f>
        <v>梁泽东</v>
      </c>
      <c r="K69" s="24"/>
      <c r="L69" s="24"/>
      <c r="M69" s="86"/>
      <c r="N69" s="86"/>
      <c r="O69" s="96" t="s">
        <v>3102</v>
      </c>
    </row>
    <row r="70" spans="1:15" s="60" customFormat="1" x14ac:dyDescent="0.4">
      <c r="A70" s="58">
        <v>68</v>
      </c>
      <c r="B70" s="58" t="s">
        <v>299</v>
      </c>
      <c r="C70" s="59" t="s">
        <v>2989</v>
      </c>
      <c r="D70" s="59" t="s">
        <v>2958</v>
      </c>
      <c r="E70" s="58"/>
      <c r="F70" s="58" t="str">
        <f>IF(ISBLANK(VLOOKUP(C70,[1]核对签到表!$C$3:$J$611,7,0)),"",VLOOKUP(C70,[1]核对签到表!$C$3:$J$611,7,0))</f>
        <v>张银行</v>
      </c>
      <c r="G70" s="58" t="str">
        <f>IF(ISBLANK(VLOOKUP(C70,[1]核对签到表!$C$3:$J$611,8,0)),"",VLOOKUP(C70,[1]核对签到表!$C$3:$J$611,8,0))</f>
        <v>陈善荣</v>
      </c>
      <c r="H70" s="58" t="str">
        <f>IF(ISBLANK(VLOOKUP(C70,[1]核对签到表!$C$3:$J$611,2,0)),"",VLOOKUP(C70,[1]核对签到表!$C$3:$J$611,2,0))</f>
        <v>李嘉豪</v>
      </c>
      <c r="I70" s="58" t="str">
        <f>IF(ISBLANK(VLOOKUP(C70,[1]核对签到表!$C$3:$J$611,3,0)),"",VLOOKUP(C70,[1]核对签到表!$C$3:$J$611,3,0))</f>
        <v>王超</v>
      </c>
      <c r="J70" s="58" t="str">
        <f>IF(ISBLANK(VLOOKUP(C70,[1]核对签到表!$C$3:$J$611,4,0)),"",VLOOKUP(C70,[1]核对签到表!$C$3:$J$611,4,0))</f>
        <v>甘谢哲</v>
      </c>
      <c r="K70" s="58"/>
      <c r="L70" s="58"/>
      <c r="M70" s="98"/>
      <c r="N70" s="98"/>
      <c r="O70" s="97" t="s">
        <v>3095</v>
      </c>
    </row>
  </sheetData>
  <sortState ref="A3:L70">
    <sortCondition ref="E3:E70" customList="一等奖,二等奖,三等奖,优胜奖"/>
  </sortState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C55D-81B5-4580-80A6-35769C6BF646}">
  <dimension ref="A2:O5"/>
  <sheetViews>
    <sheetView topLeftCell="E1" workbookViewId="0">
      <selection activeCell="O12" sqref="O12"/>
    </sheetView>
  </sheetViews>
  <sheetFormatPr defaultRowHeight="13.9" x14ac:dyDescent="0.4"/>
  <cols>
    <col min="2" max="2" width="22.3984375" customWidth="1"/>
  </cols>
  <sheetData>
    <row r="2" spans="1:15" s="1" customFormat="1" ht="13.5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7" t="s">
        <v>10</v>
      </c>
      <c r="L2" s="17" t="s">
        <v>11</v>
      </c>
      <c r="M2" s="91" t="s">
        <v>3139</v>
      </c>
      <c r="N2" s="91" t="s">
        <v>3141</v>
      </c>
      <c r="O2" s="18" t="s">
        <v>2990</v>
      </c>
    </row>
    <row r="3" spans="1:15" x14ac:dyDescent="0.4">
      <c r="A3" s="24">
        <v>1</v>
      </c>
      <c r="B3" s="24" t="s">
        <v>75</v>
      </c>
      <c r="C3" s="24" t="s">
        <v>1785</v>
      </c>
      <c r="D3" s="25" t="s">
        <v>2958</v>
      </c>
      <c r="E3" s="55" t="s">
        <v>2950</v>
      </c>
      <c r="F3" s="24" t="s">
        <v>1786</v>
      </c>
      <c r="G3" s="24" t="s">
        <v>77</v>
      </c>
      <c r="H3" s="24" t="s">
        <v>1787</v>
      </c>
      <c r="I3" s="24" t="s">
        <v>1788</v>
      </c>
      <c r="J3" s="24" t="s">
        <v>1789</v>
      </c>
      <c r="K3" s="24" t="s">
        <v>19</v>
      </c>
      <c r="L3" s="24" t="s">
        <v>19</v>
      </c>
      <c r="M3" s="79">
        <v>59.459000000000003</v>
      </c>
      <c r="N3" s="86"/>
      <c r="O3" s="55" t="s">
        <v>3072</v>
      </c>
    </row>
    <row r="4" spans="1:15" x14ac:dyDescent="0.4">
      <c r="A4" s="24">
        <v>2</v>
      </c>
      <c r="B4" s="24" t="s">
        <v>623</v>
      </c>
      <c r="C4" s="25" t="s">
        <v>2977</v>
      </c>
      <c r="D4" s="25" t="s">
        <v>2958</v>
      </c>
      <c r="E4" s="24" t="s">
        <v>2949</v>
      </c>
      <c r="F4" s="24" t="str">
        <f>IF(ISBLANK(VLOOKUP(C4,[1]核对签到表!$C$3:$J$611,7,0)),"",VLOOKUP(C4,[1]核对签到表!$C$3:$J$611,7,0))</f>
        <v>朱厚友</v>
      </c>
      <c r="G4" s="24" t="str">
        <f>IF(ISBLANK(VLOOKUP(C4,[1]核对签到表!$C$3:$J$611,8,0)),"",VLOOKUP(C4,[1]核对签到表!$C$3:$J$611,8,0))</f>
        <v>薛亚楠</v>
      </c>
      <c r="H4" s="24" t="str">
        <f>IF(ISBLANK(VLOOKUP(C4,[1]核对签到表!$C$3:$J$611,2,0)),"",VLOOKUP(C4,[1]核对签到表!$C$3:$J$611,2,0))</f>
        <v>周彦光</v>
      </c>
      <c r="I4" s="24" t="str">
        <f>IF(ISBLANK(VLOOKUP(C4,[1]核对签到表!$C$3:$J$611,3,0)),"",VLOOKUP(C4,[1]核对签到表!$C$3:$J$611,3,0))</f>
        <v>杨钊</v>
      </c>
      <c r="J4" s="24" t="str">
        <f>IF(ISBLANK(VLOOKUP(C4,[1]核对签到表!$C$3:$J$611,4,0)),"",VLOOKUP(C4,[1]核对签到表!$C$3:$J$611,4,0))</f>
        <v>王甲智</v>
      </c>
      <c r="K4" s="24"/>
      <c r="L4" s="24"/>
      <c r="M4" s="86"/>
      <c r="N4" s="86"/>
      <c r="O4" s="55" t="s">
        <v>3072</v>
      </c>
    </row>
    <row r="5" spans="1:15" x14ac:dyDescent="0.4">
      <c r="A5" s="24">
        <v>3</v>
      </c>
      <c r="B5" s="24" t="s">
        <v>392</v>
      </c>
      <c r="C5" s="25" t="s">
        <v>2984</v>
      </c>
      <c r="D5" s="25" t="s">
        <v>2958</v>
      </c>
      <c r="E5" s="24" t="s">
        <v>2949</v>
      </c>
      <c r="F5" s="24" t="str">
        <f>IF(ISBLANK(VLOOKUP(C5,[1]核对签到表!$C$3:$J$611,7,0)),"",VLOOKUP(C5,[1]核对签到表!$C$3:$J$611,7,0))</f>
        <v>齐攀</v>
      </c>
      <c r="G5" s="24" t="str">
        <f>IF(ISBLANK(VLOOKUP(C5,[1]核对签到表!$C$3:$J$611,8,0)),"",VLOOKUP(C5,[1]核对签到表!$C$3:$J$611,8,0))</f>
        <v>吴泽鹏</v>
      </c>
      <c r="H5" s="24" t="str">
        <f>IF(ISBLANK(VLOOKUP(C5,[1]核对签到表!$C$3:$J$611,2,0)),"",VLOOKUP(C5,[1]核对签到表!$C$3:$J$611,2,0))</f>
        <v>黄致轩</v>
      </c>
      <c r="I5" s="24" t="str">
        <f>IF(ISBLANK(VLOOKUP(C5,[1]核对签到表!$C$3:$J$611,3,0)),"",VLOOKUP(C5,[1]核对签到表!$C$3:$J$611,3,0))</f>
        <v>范鲲祥</v>
      </c>
      <c r="J5" s="24" t="str">
        <f>IF(ISBLANK(VLOOKUP(C5,[1]核对签到表!$C$3:$J$611,4,0)),"",VLOOKUP(C5,[1]核对签到表!$C$3:$J$611,4,0))</f>
        <v>廖泽嘉</v>
      </c>
      <c r="K5" s="24"/>
      <c r="L5" s="24"/>
      <c r="M5" s="86"/>
      <c r="N5" s="86"/>
      <c r="O5" s="55" t="s">
        <v>3072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D5E6-8117-420C-AB52-5D815AE1CF77}">
  <dimension ref="A2:R53"/>
  <sheetViews>
    <sheetView workbookViewId="0">
      <selection activeCell="F59" sqref="F59"/>
    </sheetView>
  </sheetViews>
  <sheetFormatPr defaultRowHeight="13.9" x14ac:dyDescent="0.4"/>
  <cols>
    <col min="2" max="2" width="24.1328125" customWidth="1"/>
    <col min="3" max="3" width="27" customWidth="1"/>
    <col min="13" max="13" width="10.73046875" customWidth="1"/>
    <col min="14" max="15" width="11.9296875" style="74" customWidth="1"/>
  </cols>
  <sheetData>
    <row r="2" spans="1:18" s="1" customFormat="1" ht="13.5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80" t="s">
        <v>3146</v>
      </c>
      <c r="N2" s="80" t="s">
        <v>3147</v>
      </c>
      <c r="O2" s="20" t="s">
        <v>2990</v>
      </c>
    </row>
    <row r="3" spans="1:18" x14ac:dyDescent="0.4">
      <c r="A3" s="21">
        <v>1</v>
      </c>
      <c r="B3" s="21" t="s">
        <v>12</v>
      </c>
      <c r="C3" s="21" t="s">
        <v>1838</v>
      </c>
      <c r="D3" s="22" t="s">
        <v>2999</v>
      </c>
      <c r="E3" s="22" t="s">
        <v>2950</v>
      </c>
      <c r="F3" s="21" t="s">
        <v>956</v>
      </c>
      <c r="G3" s="21" t="s">
        <v>15</v>
      </c>
      <c r="H3" s="21" t="s">
        <v>1839</v>
      </c>
      <c r="I3" s="21" t="s">
        <v>1840</v>
      </c>
      <c r="J3" s="21" t="s">
        <v>1841</v>
      </c>
      <c r="K3" s="21" t="s">
        <v>1842</v>
      </c>
      <c r="L3" s="21" t="s">
        <v>1843</v>
      </c>
      <c r="M3" s="79">
        <v>305.98</v>
      </c>
      <c r="N3" s="79">
        <v>155.15</v>
      </c>
      <c r="O3" s="21"/>
    </row>
    <row r="4" spans="1:18" x14ac:dyDescent="0.4">
      <c r="A4" s="21">
        <v>2</v>
      </c>
      <c r="B4" s="21" t="s">
        <v>122</v>
      </c>
      <c r="C4" s="21" t="s">
        <v>1844</v>
      </c>
      <c r="D4" s="22" t="s">
        <v>2999</v>
      </c>
      <c r="E4" s="22" t="s">
        <v>2950</v>
      </c>
      <c r="F4" s="21" t="s">
        <v>1678</v>
      </c>
      <c r="G4" s="21" t="s">
        <v>1845</v>
      </c>
      <c r="H4" s="21" t="s">
        <v>1846</v>
      </c>
      <c r="I4" s="21" t="s">
        <v>1847</v>
      </c>
      <c r="J4" s="21" t="s">
        <v>1848</v>
      </c>
      <c r="K4" s="21" t="s">
        <v>1849</v>
      </c>
      <c r="L4" s="21" t="s">
        <v>1850</v>
      </c>
      <c r="M4" s="79">
        <v>254.71</v>
      </c>
      <c r="N4" s="79">
        <v>313.08600000000001</v>
      </c>
      <c r="O4" s="21"/>
    </row>
    <row r="5" spans="1:18" x14ac:dyDescent="0.4">
      <c r="A5" s="21">
        <v>3</v>
      </c>
      <c r="B5" s="21" t="s">
        <v>96</v>
      </c>
      <c r="C5" s="21" t="s">
        <v>1851</v>
      </c>
      <c r="D5" s="22" t="s">
        <v>2999</v>
      </c>
      <c r="E5" s="22" t="s">
        <v>2950</v>
      </c>
      <c r="F5" s="21" t="s">
        <v>98</v>
      </c>
      <c r="G5" s="21" t="s">
        <v>99</v>
      </c>
      <c r="H5" s="21" t="s">
        <v>1852</v>
      </c>
      <c r="I5" s="21" t="s">
        <v>1853</v>
      </c>
      <c r="J5" s="21" t="s">
        <v>1854</v>
      </c>
      <c r="K5" s="21" t="s">
        <v>1855</v>
      </c>
      <c r="L5" s="21" t="s">
        <v>1856</v>
      </c>
      <c r="M5" s="79">
        <v>317.71800000000002</v>
      </c>
      <c r="N5" s="79">
        <v>320.33</v>
      </c>
      <c r="O5" s="21"/>
    </row>
    <row r="6" spans="1:18" x14ac:dyDescent="0.4">
      <c r="A6" s="21">
        <v>4</v>
      </c>
      <c r="B6" s="21" t="s">
        <v>167</v>
      </c>
      <c r="C6" s="21" t="s">
        <v>1857</v>
      </c>
      <c r="D6" s="22" t="s">
        <v>2999</v>
      </c>
      <c r="E6" s="22" t="s">
        <v>2950</v>
      </c>
      <c r="F6" s="21" t="s">
        <v>875</v>
      </c>
      <c r="G6" s="21" t="s">
        <v>876</v>
      </c>
      <c r="H6" s="21" t="s">
        <v>1858</v>
      </c>
      <c r="I6" s="21" t="s">
        <v>1859</v>
      </c>
      <c r="J6" s="21" t="s">
        <v>1860</v>
      </c>
      <c r="K6" s="21" t="s">
        <v>1861</v>
      </c>
      <c r="L6" s="21" t="s">
        <v>19</v>
      </c>
      <c r="M6" s="79">
        <v>243.49600000000001</v>
      </c>
      <c r="N6" s="79">
        <v>323.65800000000002</v>
      </c>
      <c r="O6" s="21"/>
    </row>
    <row r="7" spans="1:18" x14ac:dyDescent="0.4">
      <c r="A7" s="21">
        <v>5</v>
      </c>
      <c r="B7" s="21" t="s">
        <v>733</v>
      </c>
      <c r="C7" s="21" t="s">
        <v>1862</v>
      </c>
      <c r="D7" s="22" t="s">
        <v>2999</v>
      </c>
      <c r="E7" s="22" t="s">
        <v>2950</v>
      </c>
      <c r="F7" s="40" t="s">
        <v>3080</v>
      </c>
      <c r="G7" s="40" t="s">
        <v>1863</v>
      </c>
      <c r="H7" s="21" t="s">
        <v>1864</v>
      </c>
      <c r="I7" s="21" t="s">
        <v>1865</v>
      </c>
      <c r="J7" s="21" t="s">
        <v>1866</v>
      </c>
      <c r="K7" s="21" t="s">
        <v>1867</v>
      </c>
      <c r="L7" s="21" t="s">
        <v>19</v>
      </c>
      <c r="M7" s="79">
        <v>270.95800000000003</v>
      </c>
      <c r="N7" s="79">
        <v>345.42</v>
      </c>
      <c r="O7" s="73" t="s">
        <v>3116</v>
      </c>
    </row>
    <row r="8" spans="1:18" x14ac:dyDescent="0.4">
      <c r="A8" s="21">
        <v>6</v>
      </c>
      <c r="B8" s="21" t="s">
        <v>33</v>
      </c>
      <c r="C8" s="21" t="s">
        <v>1868</v>
      </c>
      <c r="D8" s="22" t="s">
        <v>2999</v>
      </c>
      <c r="E8" s="22" t="s">
        <v>2950</v>
      </c>
      <c r="F8" s="21" t="s">
        <v>35</v>
      </c>
      <c r="G8" s="21" t="s">
        <v>36</v>
      </c>
      <c r="H8" s="21" t="s">
        <v>1869</v>
      </c>
      <c r="I8" s="21" t="s">
        <v>1870</v>
      </c>
      <c r="J8" s="21" t="s">
        <v>1871</v>
      </c>
      <c r="K8" s="21" t="s">
        <v>19</v>
      </c>
      <c r="L8" s="21" t="s">
        <v>19</v>
      </c>
      <c r="M8" s="79">
        <v>277.214</v>
      </c>
      <c r="N8" s="79">
        <v>366.67200000000003</v>
      </c>
    </row>
    <row r="9" spans="1:18" x14ac:dyDescent="0.4">
      <c r="A9" s="21">
        <v>7</v>
      </c>
      <c r="B9" s="21" t="s">
        <v>429</v>
      </c>
      <c r="C9" s="21" t="s">
        <v>1872</v>
      </c>
      <c r="D9" s="22" t="s">
        <v>2999</v>
      </c>
      <c r="E9" s="22" t="s">
        <v>2950</v>
      </c>
      <c r="F9" s="21" t="s">
        <v>1093</v>
      </c>
      <c r="G9" s="21" t="s">
        <v>1873</v>
      </c>
      <c r="H9" s="21" t="s">
        <v>1874</v>
      </c>
      <c r="I9" s="21" t="s">
        <v>1875</v>
      </c>
      <c r="J9" s="21" t="s">
        <v>1876</v>
      </c>
      <c r="K9" s="21" t="s">
        <v>1877</v>
      </c>
      <c r="L9" s="21" t="s">
        <v>1878</v>
      </c>
      <c r="M9" s="79">
        <v>369.54399999999998</v>
      </c>
      <c r="N9" s="79">
        <v>420.58600000000001</v>
      </c>
    </row>
    <row r="10" spans="1:18" x14ac:dyDescent="0.4">
      <c r="A10" s="21">
        <v>8</v>
      </c>
      <c r="B10" s="21" t="s">
        <v>352</v>
      </c>
      <c r="C10" s="21" t="s">
        <v>1879</v>
      </c>
      <c r="D10" s="22" t="s">
        <v>2999</v>
      </c>
      <c r="E10" s="22" t="s">
        <v>2950</v>
      </c>
      <c r="F10" s="21" t="s">
        <v>354</v>
      </c>
      <c r="G10" s="21" t="s">
        <v>1880</v>
      </c>
      <c r="H10" s="21" t="s">
        <v>1881</v>
      </c>
      <c r="I10" s="21" t="s">
        <v>1882</v>
      </c>
      <c r="J10" s="21" t="s">
        <v>1883</v>
      </c>
      <c r="K10" s="21" t="s">
        <v>1884</v>
      </c>
      <c r="L10" s="21" t="s">
        <v>1885</v>
      </c>
      <c r="M10" s="79">
        <v>267.04399999999998</v>
      </c>
      <c r="N10" s="79">
        <v>467.25599999999997</v>
      </c>
    </row>
    <row r="11" spans="1:18" x14ac:dyDescent="0.4">
      <c r="A11" s="21">
        <v>9</v>
      </c>
      <c r="B11" s="21" t="s">
        <v>222</v>
      </c>
      <c r="C11" s="21" t="s">
        <v>1886</v>
      </c>
      <c r="D11" s="22" t="s">
        <v>2999</v>
      </c>
      <c r="E11" s="22" t="s">
        <v>2950</v>
      </c>
      <c r="F11" s="21" t="s">
        <v>225</v>
      </c>
      <c r="G11" s="21" t="s">
        <v>224</v>
      </c>
      <c r="H11" s="21" t="s">
        <v>1887</v>
      </c>
      <c r="I11" s="21" t="s">
        <v>1888</v>
      </c>
      <c r="J11" s="21" t="s">
        <v>1889</v>
      </c>
      <c r="K11" s="21" t="s">
        <v>1890</v>
      </c>
      <c r="L11" s="21" t="s">
        <v>1891</v>
      </c>
      <c r="M11" s="79">
        <v>385.86399999999998</v>
      </c>
      <c r="N11" s="79">
        <v>521.80399999999997</v>
      </c>
    </row>
    <row r="12" spans="1:18" x14ac:dyDescent="0.4">
      <c r="A12" s="21">
        <v>10</v>
      </c>
      <c r="B12" s="21" t="s">
        <v>20</v>
      </c>
      <c r="C12" s="21" t="s">
        <v>1892</v>
      </c>
      <c r="D12" s="22" t="s">
        <v>2999</v>
      </c>
      <c r="E12" s="22" t="s">
        <v>2950</v>
      </c>
      <c r="F12" s="21" t="s">
        <v>1893</v>
      </c>
      <c r="G12" s="40" t="s">
        <v>3030</v>
      </c>
      <c r="H12" s="21" t="s">
        <v>1894</v>
      </c>
      <c r="I12" s="21" t="s">
        <v>1895</v>
      </c>
      <c r="J12" s="21" t="s">
        <v>1896</v>
      </c>
      <c r="K12" s="21" t="s">
        <v>1897</v>
      </c>
      <c r="L12" s="21" t="s">
        <v>1898</v>
      </c>
      <c r="M12" s="79">
        <v>393.274</v>
      </c>
      <c r="N12" s="79">
        <v>579.89400000000001</v>
      </c>
      <c r="O12" s="73" t="s">
        <v>3117</v>
      </c>
    </row>
    <row r="13" spans="1:18" x14ac:dyDescent="0.4">
      <c r="A13" s="21">
        <v>11</v>
      </c>
      <c r="B13" s="21" t="s">
        <v>47</v>
      </c>
      <c r="C13" s="21" t="s">
        <v>1899</v>
      </c>
      <c r="D13" s="22" t="s">
        <v>2999</v>
      </c>
      <c r="E13" s="22" t="s">
        <v>2950</v>
      </c>
      <c r="F13" s="21" t="s">
        <v>49</v>
      </c>
      <c r="G13" s="21" t="s">
        <v>659</v>
      </c>
      <c r="H13" s="21" t="s">
        <v>1900</v>
      </c>
      <c r="I13" s="21" t="s">
        <v>1901</v>
      </c>
      <c r="J13" s="21" t="s">
        <v>1902</v>
      </c>
      <c r="K13" s="21" t="s">
        <v>1903</v>
      </c>
      <c r="L13" s="21" t="s">
        <v>1904</v>
      </c>
      <c r="M13" s="79">
        <v>307.94</v>
      </c>
      <c r="N13" s="79" t="s">
        <v>3142</v>
      </c>
      <c r="O13" s="21"/>
    </row>
    <row r="14" spans="1:18" x14ac:dyDescent="0.4">
      <c r="A14" s="21">
        <v>12</v>
      </c>
      <c r="B14" s="21" t="s">
        <v>436</v>
      </c>
      <c r="C14" s="21" t="s">
        <v>1905</v>
      </c>
      <c r="D14" s="22" t="s">
        <v>2999</v>
      </c>
      <c r="E14" s="22" t="s">
        <v>2951</v>
      </c>
      <c r="F14" s="21" t="s">
        <v>438</v>
      </c>
      <c r="G14" s="21" t="s">
        <v>1906</v>
      </c>
      <c r="H14" s="21" t="s">
        <v>1907</v>
      </c>
      <c r="I14" s="21" t="s">
        <v>1908</v>
      </c>
      <c r="J14" s="21" t="s">
        <v>1909</v>
      </c>
      <c r="K14" s="21" t="s">
        <v>1910</v>
      </c>
      <c r="L14" s="21" t="s">
        <v>315</v>
      </c>
      <c r="M14" s="79">
        <v>396.76</v>
      </c>
      <c r="N14" s="79" t="s">
        <v>3142</v>
      </c>
      <c r="O14" s="21"/>
      <c r="P14" s="90" t="s">
        <v>3103</v>
      </c>
      <c r="Q14">
        <v>51</v>
      </c>
    </row>
    <row r="15" spans="1:18" x14ac:dyDescent="0.4">
      <c r="A15" s="21">
        <v>13</v>
      </c>
      <c r="B15" s="21" t="s">
        <v>385</v>
      </c>
      <c r="C15" s="21" t="s">
        <v>1911</v>
      </c>
      <c r="D15" s="22" t="s">
        <v>2999</v>
      </c>
      <c r="E15" s="22" t="s">
        <v>2951</v>
      </c>
      <c r="F15" s="21" t="s">
        <v>1318</v>
      </c>
      <c r="G15" s="21" t="s">
        <v>387</v>
      </c>
      <c r="H15" s="21" t="s">
        <v>1912</v>
      </c>
      <c r="I15" s="21" t="s">
        <v>1913</v>
      </c>
      <c r="J15" s="21" t="s">
        <v>1914</v>
      </c>
      <c r="K15" s="21" t="s">
        <v>1915</v>
      </c>
      <c r="L15" s="21" t="s">
        <v>1916</v>
      </c>
      <c r="M15" s="79">
        <v>407.65</v>
      </c>
      <c r="N15" s="79"/>
      <c r="O15" s="21"/>
      <c r="P15" s="90" t="s">
        <v>3096</v>
      </c>
      <c r="Q15">
        <f>51*0.2</f>
        <v>10.200000000000001</v>
      </c>
      <c r="R15">
        <v>11</v>
      </c>
    </row>
    <row r="16" spans="1:18" x14ac:dyDescent="0.4">
      <c r="A16" s="21">
        <v>14</v>
      </c>
      <c r="B16" s="21" t="s">
        <v>195</v>
      </c>
      <c r="C16" s="21" t="s">
        <v>1917</v>
      </c>
      <c r="D16" s="22" t="s">
        <v>2999</v>
      </c>
      <c r="E16" s="22" t="s">
        <v>2951</v>
      </c>
      <c r="F16" s="21" t="s">
        <v>197</v>
      </c>
      <c r="G16" s="21" t="s">
        <v>198</v>
      </c>
      <c r="H16" s="21" t="s">
        <v>1918</v>
      </c>
      <c r="I16" s="21" t="s">
        <v>1919</v>
      </c>
      <c r="J16" s="21" t="s">
        <v>1920</v>
      </c>
      <c r="K16" s="21" t="s">
        <v>1921</v>
      </c>
      <c r="L16" s="21" t="s">
        <v>1922</v>
      </c>
      <c r="M16" s="79">
        <v>418.738</v>
      </c>
      <c r="N16" s="79"/>
      <c r="O16" s="21"/>
      <c r="P16" s="90" t="s">
        <v>3097</v>
      </c>
      <c r="Q16">
        <f>51*0.35</f>
        <v>17.849999999999998</v>
      </c>
      <c r="R16">
        <v>18</v>
      </c>
    </row>
    <row r="17" spans="1:18" x14ac:dyDescent="0.4">
      <c r="A17" s="21">
        <v>15</v>
      </c>
      <c r="B17" s="21" t="s">
        <v>563</v>
      </c>
      <c r="C17" s="21" t="s">
        <v>1923</v>
      </c>
      <c r="D17" s="22" t="s">
        <v>2999</v>
      </c>
      <c r="E17" s="22" t="s">
        <v>2951</v>
      </c>
      <c r="F17" s="21" t="s">
        <v>1124</v>
      </c>
      <c r="G17" s="21" t="s">
        <v>1396</v>
      </c>
      <c r="H17" s="21" t="s">
        <v>1924</v>
      </c>
      <c r="I17" s="21" t="s">
        <v>1925</v>
      </c>
      <c r="J17" s="21" t="s">
        <v>19</v>
      </c>
      <c r="K17" s="21" t="s">
        <v>19</v>
      </c>
      <c r="L17" s="21" t="s">
        <v>19</v>
      </c>
      <c r="M17" s="79">
        <v>440.964</v>
      </c>
      <c r="N17" s="79"/>
      <c r="O17" s="21"/>
      <c r="R17">
        <f>SUM(R15:R16)</f>
        <v>29</v>
      </c>
    </row>
    <row r="18" spans="1:18" x14ac:dyDescent="0.4">
      <c r="A18" s="21">
        <v>16</v>
      </c>
      <c r="B18" s="21" t="s">
        <v>68</v>
      </c>
      <c r="C18" s="21" t="s">
        <v>1926</v>
      </c>
      <c r="D18" s="22" t="s">
        <v>2999</v>
      </c>
      <c r="E18" s="22" t="s">
        <v>2951</v>
      </c>
      <c r="F18" s="21" t="s">
        <v>1927</v>
      </c>
      <c r="G18" s="21" t="s">
        <v>1928</v>
      </c>
      <c r="H18" s="21" t="s">
        <v>1929</v>
      </c>
      <c r="I18" s="21" t="s">
        <v>1930</v>
      </c>
      <c r="J18" s="21" t="s">
        <v>1931</v>
      </c>
      <c r="K18" s="21" t="s">
        <v>1932</v>
      </c>
      <c r="L18" s="21" t="s">
        <v>1933</v>
      </c>
      <c r="M18" s="79">
        <v>478.13600000000002</v>
      </c>
      <c r="N18" s="79"/>
      <c r="O18" s="21"/>
    </row>
    <row r="19" spans="1:18" x14ac:dyDescent="0.4">
      <c r="A19" s="21">
        <v>17</v>
      </c>
      <c r="B19" s="21" t="s">
        <v>61</v>
      </c>
      <c r="C19" s="21" t="s">
        <v>1934</v>
      </c>
      <c r="D19" s="22" t="s">
        <v>2999</v>
      </c>
      <c r="E19" s="22" t="s">
        <v>2951</v>
      </c>
      <c r="F19" s="21" t="s">
        <v>961</v>
      </c>
      <c r="G19" s="21" t="s">
        <v>63</v>
      </c>
      <c r="H19" s="21" t="s">
        <v>1935</v>
      </c>
      <c r="I19" s="21" t="s">
        <v>1936</v>
      </c>
      <c r="J19" s="21" t="s">
        <v>1937</v>
      </c>
      <c r="K19" s="21" t="s">
        <v>1938</v>
      </c>
      <c r="L19" s="21" t="s">
        <v>1939</v>
      </c>
      <c r="M19" s="79">
        <v>482.37799999999999</v>
      </c>
      <c r="N19" s="79"/>
      <c r="O19" s="21"/>
    </row>
    <row r="20" spans="1:18" x14ac:dyDescent="0.4">
      <c r="A20" s="21">
        <v>18</v>
      </c>
      <c r="B20" s="21" t="s">
        <v>274</v>
      </c>
      <c r="C20" s="21" t="s">
        <v>1978</v>
      </c>
      <c r="D20" s="22" t="s">
        <v>2999</v>
      </c>
      <c r="E20" s="22" t="s">
        <v>2951</v>
      </c>
      <c r="F20" s="21" t="s">
        <v>276</v>
      </c>
      <c r="G20" s="21" t="s">
        <v>277</v>
      </c>
      <c r="H20" s="21" t="s">
        <v>1979</v>
      </c>
      <c r="I20" s="21" t="s">
        <v>1980</v>
      </c>
      <c r="J20" s="21" t="s">
        <v>1981</v>
      </c>
      <c r="K20" s="21" t="s">
        <v>1982</v>
      </c>
      <c r="L20" s="21" t="s">
        <v>1983</v>
      </c>
      <c r="M20" s="86"/>
      <c r="N20" s="86"/>
      <c r="O20" s="21"/>
    </row>
    <row r="21" spans="1:18" x14ac:dyDescent="0.4">
      <c r="A21" s="21">
        <v>19</v>
      </c>
      <c r="B21" s="21" t="s">
        <v>202</v>
      </c>
      <c r="C21" s="21" t="s">
        <v>2025</v>
      </c>
      <c r="D21" s="22" t="s">
        <v>2999</v>
      </c>
      <c r="E21" s="22" t="s">
        <v>2951</v>
      </c>
      <c r="F21" s="21" t="s">
        <v>204</v>
      </c>
      <c r="G21" s="21" t="s">
        <v>2026</v>
      </c>
      <c r="H21" s="21" t="s">
        <v>2027</v>
      </c>
      <c r="I21" s="21" t="s">
        <v>2028</v>
      </c>
      <c r="J21" s="21" t="s">
        <v>2029</v>
      </c>
      <c r="K21" s="21" t="s">
        <v>2030</v>
      </c>
      <c r="L21" s="21" t="s">
        <v>2031</v>
      </c>
      <c r="M21" s="86"/>
      <c r="N21" s="86"/>
      <c r="O21" s="21"/>
    </row>
    <row r="22" spans="1:18" x14ac:dyDescent="0.4">
      <c r="A22" s="21">
        <v>20</v>
      </c>
      <c r="B22" s="21" t="s">
        <v>1716</v>
      </c>
      <c r="C22" s="21" t="s">
        <v>2070</v>
      </c>
      <c r="D22" s="22" t="s">
        <v>2999</v>
      </c>
      <c r="E22" s="22" t="s">
        <v>2951</v>
      </c>
      <c r="F22" s="21" t="s">
        <v>1719</v>
      </c>
      <c r="G22" s="21" t="s">
        <v>1718</v>
      </c>
      <c r="H22" s="21" t="s">
        <v>2071</v>
      </c>
      <c r="I22" s="21" t="s">
        <v>2072</v>
      </c>
      <c r="J22" s="21" t="s">
        <v>2073</v>
      </c>
      <c r="K22" s="21" t="s">
        <v>2074</v>
      </c>
      <c r="L22" s="21" t="s">
        <v>2075</v>
      </c>
      <c r="M22" s="86"/>
      <c r="N22" s="86"/>
      <c r="O22" s="21"/>
    </row>
    <row r="23" spans="1:18" x14ac:dyDescent="0.4">
      <c r="A23" s="21">
        <v>21</v>
      </c>
      <c r="B23" s="21" t="s">
        <v>829</v>
      </c>
      <c r="C23" s="21" t="s">
        <v>2115</v>
      </c>
      <c r="D23" s="22" t="s">
        <v>2999</v>
      </c>
      <c r="E23" s="22" t="s">
        <v>2951</v>
      </c>
      <c r="F23" s="21" t="s">
        <v>2116</v>
      </c>
      <c r="G23" s="21" t="s">
        <v>2117</v>
      </c>
      <c r="H23" s="21" t="s">
        <v>2118</v>
      </c>
      <c r="I23" s="21" t="s">
        <v>2119</v>
      </c>
      <c r="J23" s="21" t="s">
        <v>2120</v>
      </c>
      <c r="K23" s="21" t="s">
        <v>2121</v>
      </c>
      <c r="L23" s="21" t="s">
        <v>2122</v>
      </c>
      <c r="M23" s="86"/>
      <c r="N23" s="86"/>
      <c r="O23" s="21"/>
    </row>
    <row r="24" spans="1:18" x14ac:dyDescent="0.4">
      <c r="A24" s="21">
        <v>22</v>
      </c>
      <c r="B24" s="21" t="s">
        <v>535</v>
      </c>
      <c r="C24" s="21" t="s">
        <v>2138</v>
      </c>
      <c r="D24" s="22" t="s">
        <v>2999</v>
      </c>
      <c r="E24" s="22" t="s">
        <v>2951</v>
      </c>
      <c r="F24" s="21" t="s">
        <v>2139</v>
      </c>
      <c r="G24" s="21" t="s">
        <v>942</v>
      </c>
      <c r="H24" s="21" t="s">
        <v>1096</v>
      </c>
      <c r="I24" s="21" t="s">
        <v>2140</v>
      </c>
      <c r="J24" s="21" t="s">
        <v>2141</v>
      </c>
      <c r="K24" s="21" t="s">
        <v>2142</v>
      </c>
      <c r="L24" s="21" t="s">
        <v>2143</v>
      </c>
      <c r="M24" s="86"/>
      <c r="N24" s="86"/>
      <c r="O24" s="21"/>
    </row>
    <row r="25" spans="1:18" x14ac:dyDescent="0.4">
      <c r="A25" s="21">
        <v>23</v>
      </c>
      <c r="B25" s="21" t="s">
        <v>209</v>
      </c>
      <c r="C25" s="21" t="s">
        <v>2144</v>
      </c>
      <c r="D25" s="22" t="s">
        <v>2999</v>
      </c>
      <c r="E25" s="22" t="s">
        <v>2951</v>
      </c>
      <c r="F25" s="21" t="s">
        <v>211</v>
      </c>
      <c r="G25" s="21" t="s">
        <v>19</v>
      </c>
      <c r="H25" s="21" t="s">
        <v>2145</v>
      </c>
      <c r="I25" s="21" t="s">
        <v>2146</v>
      </c>
      <c r="J25" s="21" t="s">
        <v>2147</v>
      </c>
      <c r="K25" s="21" t="s">
        <v>2148</v>
      </c>
      <c r="L25" s="21" t="s">
        <v>2149</v>
      </c>
      <c r="M25" s="86"/>
      <c r="N25" s="86"/>
      <c r="O25" s="21"/>
    </row>
    <row r="26" spans="1:18" x14ac:dyDescent="0.4">
      <c r="A26" s="21">
        <v>24</v>
      </c>
      <c r="B26" s="21" t="s">
        <v>450</v>
      </c>
      <c r="C26" s="21" t="s">
        <v>2006</v>
      </c>
      <c r="D26" s="22" t="s">
        <v>2999</v>
      </c>
      <c r="E26" s="22" t="s">
        <v>2952</v>
      </c>
      <c r="F26" s="21" t="s">
        <v>1777</v>
      </c>
      <c r="G26" s="21" t="s">
        <v>452</v>
      </c>
      <c r="H26" s="21" t="s">
        <v>2007</v>
      </c>
      <c r="I26" s="21" t="s">
        <v>2008</v>
      </c>
      <c r="J26" s="21" t="s">
        <v>2009</v>
      </c>
      <c r="K26" s="21" t="s">
        <v>2010</v>
      </c>
      <c r="L26" s="21" t="s">
        <v>2011</v>
      </c>
      <c r="M26" s="86"/>
      <c r="N26" s="86"/>
      <c r="O26" s="21"/>
    </row>
    <row r="27" spans="1:18" x14ac:dyDescent="0.4">
      <c r="A27" s="21">
        <v>25</v>
      </c>
      <c r="B27" s="21" t="s">
        <v>514</v>
      </c>
      <c r="C27" s="21" t="s">
        <v>2012</v>
      </c>
      <c r="D27" s="22" t="s">
        <v>2999</v>
      </c>
      <c r="E27" s="22" t="s">
        <v>2952</v>
      </c>
      <c r="F27" s="21" t="s">
        <v>2013</v>
      </c>
      <c r="G27" s="21" t="s">
        <v>926</v>
      </c>
      <c r="H27" s="21" t="s">
        <v>2014</v>
      </c>
      <c r="I27" s="21" t="s">
        <v>2015</v>
      </c>
      <c r="J27" s="21" t="s">
        <v>2016</v>
      </c>
      <c r="K27" s="21" t="s">
        <v>2017</v>
      </c>
      <c r="L27" s="21" t="s">
        <v>19</v>
      </c>
      <c r="M27" s="86"/>
      <c r="N27" s="86"/>
      <c r="O27" s="21"/>
    </row>
    <row r="28" spans="1:18" x14ac:dyDescent="0.4">
      <c r="A28" s="21">
        <v>26</v>
      </c>
      <c r="B28" s="21" t="s">
        <v>181</v>
      </c>
      <c r="C28" s="21" t="s">
        <v>2032</v>
      </c>
      <c r="D28" s="22" t="s">
        <v>2999</v>
      </c>
      <c r="E28" s="22" t="s">
        <v>2952</v>
      </c>
      <c r="F28" s="21" t="s">
        <v>183</v>
      </c>
      <c r="G28" s="21" t="s">
        <v>2033</v>
      </c>
      <c r="H28" s="21" t="s">
        <v>2034</v>
      </c>
      <c r="I28" s="21" t="s">
        <v>2035</v>
      </c>
      <c r="J28" s="21" t="s">
        <v>2036</v>
      </c>
      <c r="K28" s="21" t="s">
        <v>2037</v>
      </c>
      <c r="L28" s="21" t="s">
        <v>2038</v>
      </c>
      <c r="M28" s="86"/>
      <c r="N28" s="86"/>
      <c r="O28" s="21"/>
    </row>
    <row r="29" spans="1:18" x14ac:dyDescent="0.4">
      <c r="A29" s="21">
        <v>27</v>
      </c>
      <c r="B29" s="21" t="s">
        <v>577</v>
      </c>
      <c r="C29" s="21" t="s">
        <v>2064</v>
      </c>
      <c r="D29" s="22" t="s">
        <v>2999</v>
      </c>
      <c r="E29" s="22" t="s">
        <v>2952</v>
      </c>
      <c r="F29" s="21" t="s">
        <v>1496</v>
      </c>
      <c r="G29" s="21" t="s">
        <v>579</v>
      </c>
      <c r="H29" s="21" t="s">
        <v>2065</v>
      </c>
      <c r="I29" s="21" t="s">
        <v>2066</v>
      </c>
      <c r="J29" s="21" t="s">
        <v>2067</v>
      </c>
      <c r="K29" s="21" t="s">
        <v>2068</v>
      </c>
      <c r="L29" s="21" t="s">
        <v>2069</v>
      </c>
      <c r="M29" s="86"/>
      <c r="N29" s="86"/>
      <c r="O29" s="21"/>
    </row>
    <row r="30" spans="1:18" x14ac:dyDescent="0.4">
      <c r="A30" s="21">
        <v>28</v>
      </c>
      <c r="B30" s="21" t="s">
        <v>507</v>
      </c>
      <c r="C30" s="21" t="s">
        <v>2082</v>
      </c>
      <c r="D30" s="22" t="s">
        <v>2999</v>
      </c>
      <c r="E30" s="22" t="s">
        <v>2952</v>
      </c>
      <c r="F30" s="21" t="s">
        <v>1189</v>
      </c>
      <c r="G30" s="21" t="s">
        <v>1190</v>
      </c>
      <c r="H30" s="21" t="s">
        <v>2083</v>
      </c>
      <c r="I30" s="21" t="s">
        <v>2084</v>
      </c>
      <c r="J30" s="21" t="s">
        <v>2085</v>
      </c>
      <c r="K30" s="21" t="s">
        <v>2086</v>
      </c>
      <c r="L30" s="21" t="s">
        <v>2087</v>
      </c>
      <c r="M30" s="86"/>
      <c r="N30" s="86"/>
      <c r="O30" s="21"/>
    </row>
    <row r="31" spans="1:18" x14ac:dyDescent="0.4">
      <c r="A31" s="21">
        <v>29</v>
      </c>
      <c r="B31" s="21" t="s">
        <v>556</v>
      </c>
      <c r="C31" s="21" t="s">
        <v>2102</v>
      </c>
      <c r="D31" s="22" t="s">
        <v>2999</v>
      </c>
      <c r="E31" s="22" t="s">
        <v>2952</v>
      </c>
      <c r="F31" s="21" t="s">
        <v>1646</v>
      </c>
      <c r="G31" s="21" t="s">
        <v>2103</v>
      </c>
      <c r="H31" s="21" t="s">
        <v>2104</v>
      </c>
      <c r="I31" s="21" t="s">
        <v>2105</v>
      </c>
      <c r="J31" s="21" t="s">
        <v>2106</v>
      </c>
      <c r="K31" s="21" t="s">
        <v>2107</v>
      </c>
      <c r="L31" s="21" t="s">
        <v>2108</v>
      </c>
      <c r="M31" s="86"/>
      <c r="N31" s="86"/>
      <c r="O31" s="21"/>
    </row>
    <row r="32" spans="1:18" x14ac:dyDescent="0.4">
      <c r="A32" s="21">
        <v>30</v>
      </c>
      <c r="B32" s="21" t="s">
        <v>155</v>
      </c>
      <c r="C32" s="21" t="s">
        <v>2131</v>
      </c>
      <c r="D32" s="22" t="s">
        <v>2999</v>
      </c>
      <c r="E32" s="22" t="s">
        <v>2952</v>
      </c>
      <c r="F32" s="21" t="s">
        <v>1653</v>
      </c>
      <c r="G32" s="21" t="s">
        <v>2132</v>
      </c>
      <c r="H32" s="21" t="s">
        <v>2133</v>
      </c>
      <c r="I32" s="21" t="s">
        <v>2134</v>
      </c>
      <c r="J32" s="21" t="s">
        <v>2135</v>
      </c>
      <c r="K32" s="21" t="s">
        <v>2136</v>
      </c>
      <c r="L32" s="21" t="s">
        <v>2137</v>
      </c>
      <c r="M32" s="86"/>
      <c r="N32" s="86"/>
      <c r="O32" s="21"/>
    </row>
    <row r="33" spans="1:15" x14ac:dyDescent="0.4">
      <c r="A33" s="21">
        <v>31</v>
      </c>
      <c r="B33" s="21" t="s">
        <v>467</v>
      </c>
      <c r="C33" s="21" t="s">
        <v>1940</v>
      </c>
      <c r="D33" s="22" t="s">
        <v>2999</v>
      </c>
      <c r="E33" s="21"/>
      <c r="F33" s="21" t="s">
        <v>1941</v>
      </c>
      <c r="G33" s="21" t="s">
        <v>19</v>
      </c>
      <c r="H33" s="21" t="s">
        <v>1942</v>
      </c>
      <c r="I33" s="21" t="s">
        <v>1943</v>
      </c>
      <c r="J33" s="21" t="s">
        <v>1944</v>
      </c>
      <c r="K33" s="21" t="s">
        <v>1945</v>
      </c>
      <c r="L33" s="21" t="s">
        <v>19</v>
      </c>
      <c r="M33" s="86"/>
      <c r="N33" s="86"/>
      <c r="O33" s="21"/>
    </row>
    <row r="34" spans="1:15" x14ac:dyDescent="0.4">
      <c r="A34" s="21">
        <v>32</v>
      </c>
      <c r="B34" s="21" t="s">
        <v>262</v>
      </c>
      <c r="C34" s="21" t="s">
        <v>1946</v>
      </c>
      <c r="D34" s="22" t="s">
        <v>2999</v>
      </c>
      <c r="E34" s="21"/>
      <c r="F34" s="21" t="s">
        <v>1947</v>
      </c>
      <c r="G34" s="21" t="s">
        <v>1948</v>
      </c>
      <c r="H34" s="21" t="s">
        <v>1949</v>
      </c>
      <c r="I34" s="21" t="s">
        <v>1950</v>
      </c>
      <c r="J34" s="21" t="s">
        <v>1951</v>
      </c>
      <c r="K34" s="21" t="s">
        <v>1952</v>
      </c>
      <c r="L34" s="21" t="s">
        <v>1953</v>
      </c>
      <c r="M34" s="86"/>
      <c r="N34" s="86"/>
      <c r="O34" s="21"/>
    </row>
    <row r="35" spans="1:15" x14ac:dyDescent="0.4">
      <c r="A35" s="21">
        <v>33</v>
      </c>
      <c r="B35" s="21" t="s">
        <v>528</v>
      </c>
      <c r="C35" s="21" t="s">
        <v>1954</v>
      </c>
      <c r="D35" s="22" t="s">
        <v>2999</v>
      </c>
      <c r="E35" s="21"/>
      <c r="F35" s="21" t="s">
        <v>1955</v>
      </c>
      <c r="G35" s="21" t="s">
        <v>1956</v>
      </c>
      <c r="H35" s="21" t="s">
        <v>1957</v>
      </c>
      <c r="I35" s="21" t="s">
        <v>1958</v>
      </c>
      <c r="J35" s="21" t="s">
        <v>1959</v>
      </c>
      <c r="K35" s="21" t="s">
        <v>1960</v>
      </c>
      <c r="L35" s="21" t="s">
        <v>1961</v>
      </c>
      <c r="M35" s="86"/>
      <c r="N35" s="86"/>
      <c r="O35" s="21"/>
    </row>
    <row r="36" spans="1:15" x14ac:dyDescent="0.4">
      <c r="A36" s="21">
        <v>34</v>
      </c>
      <c r="B36" s="21" t="s">
        <v>609</v>
      </c>
      <c r="C36" s="21" t="s">
        <v>1962</v>
      </c>
      <c r="D36" s="22" t="s">
        <v>2999</v>
      </c>
      <c r="E36" s="21"/>
      <c r="F36" s="21" t="s">
        <v>1963</v>
      </c>
      <c r="G36" s="21" t="s">
        <v>1964</v>
      </c>
      <c r="H36" s="21" t="s">
        <v>1965</v>
      </c>
      <c r="I36" s="21" t="s">
        <v>1966</v>
      </c>
      <c r="J36" s="21" t="s">
        <v>1967</v>
      </c>
      <c r="K36" s="21" t="s">
        <v>1968</v>
      </c>
      <c r="L36" s="21" t="s">
        <v>1969</v>
      </c>
      <c r="M36" s="86"/>
      <c r="N36" s="86"/>
      <c r="O36" s="21"/>
    </row>
    <row r="37" spans="1:15" x14ac:dyDescent="0.4">
      <c r="A37" s="21">
        <v>35</v>
      </c>
      <c r="B37" s="21" t="s">
        <v>646</v>
      </c>
      <c r="C37" s="21" t="s">
        <v>1970</v>
      </c>
      <c r="D37" s="22" t="s">
        <v>2999</v>
      </c>
      <c r="E37" s="21"/>
      <c r="F37" s="21" t="s">
        <v>1971</v>
      </c>
      <c r="G37" s="21" t="s">
        <v>1972</v>
      </c>
      <c r="H37" s="21" t="s">
        <v>1973</v>
      </c>
      <c r="I37" s="21" t="s">
        <v>1974</v>
      </c>
      <c r="J37" s="21" t="s">
        <v>1975</v>
      </c>
      <c r="K37" s="21" t="s">
        <v>1976</v>
      </c>
      <c r="L37" s="21" t="s">
        <v>1977</v>
      </c>
      <c r="M37" s="86"/>
      <c r="N37" s="86"/>
      <c r="O37" s="21"/>
    </row>
    <row r="38" spans="1:15" x14ac:dyDescent="0.4">
      <c r="A38" s="21">
        <v>36</v>
      </c>
      <c r="B38" s="21" t="s">
        <v>1323</v>
      </c>
      <c r="C38" s="21" t="s">
        <v>1984</v>
      </c>
      <c r="D38" s="22" t="s">
        <v>2999</v>
      </c>
      <c r="E38" s="21"/>
      <c r="F38" s="21" t="s">
        <v>1325</v>
      </c>
      <c r="G38" s="21" t="s">
        <v>1985</v>
      </c>
      <c r="H38" s="21" t="s">
        <v>1986</v>
      </c>
      <c r="I38" s="21" t="s">
        <v>1987</v>
      </c>
      <c r="J38" s="21" t="s">
        <v>1988</v>
      </c>
      <c r="K38" s="21" t="s">
        <v>1989</v>
      </c>
      <c r="L38" s="21" t="s">
        <v>1990</v>
      </c>
      <c r="M38" s="86"/>
      <c r="N38" s="86"/>
      <c r="O38" s="21"/>
    </row>
    <row r="39" spans="1:15" x14ac:dyDescent="0.4">
      <c r="A39" s="21">
        <v>37</v>
      </c>
      <c r="B39" s="21" t="s">
        <v>1991</v>
      </c>
      <c r="C39" s="21" t="s">
        <v>1992</v>
      </c>
      <c r="D39" s="22" t="s">
        <v>2999</v>
      </c>
      <c r="E39" s="21"/>
      <c r="F39" s="40" t="s">
        <v>696</v>
      </c>
      <c r="G39" s="40" t="s">
        <v>1319</v>
      </c>
      <c r="H39" s="21" t="s">
        <v>1994</v>
      </c>
      <c r="I39" s="21" t="s">
        <v>1995</v>
      </c>
      <c r="J39" s="21" t="s">
        <v>1996</v>
      </c>
      <c r="K39" s="21" t="s">
        <v>1997</v>
      </c>
      <c r="L39" s="21" t="s">
        <v>1998</v>
      </c>
      <c r="M39" s="86"/>
      <c r="N39" s="86"/>
      <c r="O39" s="69" t="s">
        <v>3169</v>
      </c>
    </row>
    <row r="40" spans="1:15" x14ac:dyDescent="0.4">
      <c r="A40" s="21">
        <v>38</v>
      </c>
      <c r="B40" s="21" t="s">
        <v>161</v>
      </c>
      <c r="C40" s="21" t="s">
        <v>1999</v>
      </c>
      <c r="D40" s="22" t="s">
        <v>2999</v>
      </c>
      <c r="E40" s="21"/>
      <c r="F40" s="21" t="s">
        <v>2000</v>
      </c>
      <c r="G40" s="21" t="s">
        <v>1214</v>
      </c>
      <c r="H40" s="21" t="s">
        <v>2001</v>
      </c>
      <c r="I40" s="21" t="s">
        <v>2002</v>
      </c>
      <c r="J40" s="21" t="s">
        <v>2003</v>
      </c>
      <c r="K40" s="21" t="s">
        <v>2004</v>
      </c>
      <c r="L40" s="21" t="s">
        <v>2005</v>
      </c>
      <c r="M40" s="86"/>
      <c r="N40" s="86"/>
      <c r="O40" s="21"/>
    </row>
    <row r="41" spans="1:15" x14ac:dyDescent="0.4">
      <c r="A41" s="21">
        <v>39</v>
      </c>
      <c r="B41" s="21" t="s">
        <v>324</v>
      </c>
      <c r="C41" s="21" t="s">
        <v>2018</v>
      </c>
      <c r="D41" s="22" t="s">
        <v>2999</v>
      </c>
      <c r="E41" s="21"/>
      <c r="F41" s="21" t="s">
        <v>2019</v>
      </c>
      <c r="G41" s="21" t="s">
        <v>1491</v>
      </c>
      <c r="H41" s="21" t="s">
        <v>2020</v>
      </c>
      <c r="I41" s="21" t="s">
        <v>2021</v>
      </c>
      <c r="J41" s="21" t="s">
        <v>2022</v>
      </c>
      <c r="K41" s="21" t="s">
        <v>2023</v>
      </c>
      <c r="L41" s="21" t="s">
        <v>2024</v>
      </c>
      <c r="M41" s="86"/>
      <c r="N41" s="86"/>
      <c r="O41" s="21"/>
    </row>
    <row r="42" spans="1:15" x14ac:dyDescent="0.4">
      <c r="A42" s="21">
        <v>40</v>
      </c>
      <c r="B42" s="21" t="s">
        <v>141</v>
      </c>
      <c r="C42" s="21" t="s">
        <v>2039</v>
      </c>
      <c r="D42" s="22" t="s">
        <v>2999</v>
      </c>
      <c r="E42" s="21"/>
      <c r="F42" s="21" t="s">
        <v>819</v>
      </c>
      <c r="G42" s="21" t="s">
        <v>895</v>
      </c>
      <c r="H42" s="21" t="s">
        <v>2040</v>
      </c>
      <c r="I42" s="21" t="s">
        <v>2041</v>
      </c>
      <c r="J42" s="21" t="s">
        <v>2042</v>
      </c>
      <c r="K42" s="21" t="s">
        <v>2043</v>
      </c>
      <c r="L42" s="21" t="s">
        <v>2044</v>
      </c>
      <c r="M42" s="86"/>
      <c r="N42" s="86"/>
      <c r="O42" s="21"/>
    </row>
    <row r="43" spans="1:15" x14ac:dyDescent="0.4">
      <c r="A43" s="21">
        <v>41</v>
      </c>
      <c r="B43" s="21" t="s">
        <v>1450</v>
      </c>
      <c r="C43" s="21" t="s">
        <v>2045</v>
      </c>
      <c r="D43" s="22" t="s">
        <v>2999</v>
      </c>
      <c r="E43" s="21"/>
      <c r="F43" s="21" t="s">
        <v>1452</v>
      </c>
      <c r="G43" s="21" t="s">
        <v>2046</v>
      </c>
      <c r="H43" s="21" t="s">
        <v>2047</v>
      </c>
      <c r="I43" s="21" t="s">
        <v>2048</v>
      </c>
      <c r="J43" s="21" t="s">
        <v>2049</v>
      </c>
      <c r="K43" s="21" t="s">
        <v>2050</v>
      </c>
      <c r="L43" s="21" t="s">
        <v>2051</v>
      </c>
      <c r="M43" s="86"/>
      <c r="N43" s="86"/>
      <c r="O43" s="21"/>
    </row>
    <row r="44" spans="1:15" x14ac:dyDescent="0.4">
      <c r="A44" s="21">
        <v>42</v>
      </c>
      <c r="B44" s="21" t="s">
        <v>236</v>
      </c>
      <c r="C44" s="21" t="s">
        <v>2052</v>
      </c>
      <c r="D44" s="22" t="s">
        <v>2999</v>
      </c>
      <c r="E44" s="21"/>
      <c r="F44" s="21" t="s">
        <v>728</v>
      </c>
      <c r="G44" s="21" t="s">
        <v>789</v>
      </c>
      <c r="H44" s="21" t="s">
        <v>2053</v>
      </c>
      <c r="I44" s="21" t="s">
        <v>2054</v>
      </c>
      <c r="J44" s="21" t="s">
        <v>2055</v>
      </c>
      <c r="K44" s="21" t="s">
        <v>2056</v>
      </c>
      <c r="L44" s="21" t="s">
        <v>2057</v>
      </c>
      <c r="M44" s="86"/>
      <c r="N44" s="86"/>
      <c r="O44" s="21"/>
    </row>
    <row r="45" spans="1:15" x14ac:dyDescent="0.4">
      <c r="A45" s="21">
        <v>43</v>
      </c>
      <c r="B45" s="21" t="s">
        <v>398</v>
      </c>
      <c r="C45" s="21" t="s">
        <v>2058</v>
      </c>
      <c r="D45" s="22" t="s">
        <v>2999</v>
      </c>
      <c r="E45" s="21"/>
      <c r="F45" s="21" t="s">
        <v>400</v>
      </c>
      <c r="G45" s="21" t="s">
        <v>401</v>
      </c>
      <c r="H45" s="21" t="s">
        <v>2059</v>
      </c>
      <c r="I45" s="21" t="s">
        <v>2060</v>
      </c>
      <c r="J45" s="21" t="s">
        <v>2061</v>
      </c>
      <c r="K45" s="21" t="s">
        <v>2062</v>
      </c>
      <c r="L45" s="21" t="s">
        <v>2063</v>
      </c>
      <c r="M45" s="86"/>
      <c r="N45" s="86"/>
      <c r="O45" s="21"/>
    </row>
    <row r="46" spans="1:15" x14ac:dyDescent="0.4">
      <c r="A46" s="21">
        <v>44</v>
      </c>
      <c r="B46" s="21" t="s">
        <v>40</v>
      </c>
      <c r="C46" s="21" t="s">
        <v>2076</v>
      </c>
      <c r="D46" s="22" t="s">
        <v>2999</v>
      </c>
      <c r="E46" s="21"/>
      <c r="F46" s="21" t="s">
        <v>1281</v>
      </c>
      <c r="G46" s="21" t="s">
        <v>2077</v>
      </c>
      <c r="H46" s="21" t="s">
        <v>2078</v>
      </c>
      <c r="I46" s="21" t="s">
        <v>2079</v>
      </c>
      <c r="J46" s="21" t="s">
        <v>2080</v>
      </c>
      <c r="K46" s="21" t="s">
        <v>2081</v>
      </c>
      <c r="L46" s="21" t="s">
        <v>19</v>
      </c>
      <c r="M46" s="86"/>
      <c r="N46" s="86"/>
      <c r="O46" s="21"/>
    </row>
    <row r="47" spans="1:15" x14ac:dyDescent="0.4">
      <c r="A47" s="21">
        <v>45</v>
      </c>
      <c r="B47" s="21" t="s">
        <v>229</v>
      </c>
      <c r="C47" s="21" t="s">
        <v>2088</v>
      </c>
      <c r="D47" s="22" t="s">
        <v>2999</v>
      </c>
      <c r="E47" s="21"/>
      <c r="F47" s="21" t="s">
        <v>231</v>
      </c>
      <c r="G47" s="21" t="s">
        <v>1185</v>
      </c>
      <c r="H47" s="21" t="s">
        <v>2089</v>
      </c>
      <c r="I47" s="21" t="s">
        <v>2090</v>
      </c>
      <c r="J47" s="21" t="s">
        <v>2091</v>
      </c>
      <c r="K47" s="21" t="s">
        <v>2092</v>
      </c>
      <c r="L47" s="21" t="s">
        <v>2093</v>
      </c>
      <c r="M47" s="86"/>
      <c r="N47" s="86"/>
      <c r="O47" s="21"/>
    </row>
    <row r="48" spans="1:15" x14ac:dyDescent="0.4">
      <c r="A48" s="21">
        <v>46</v>
      </c>
      <c r="B48" s="21" t="s">
        <v>75</v>
      </c>
      <c r="C48" s="21" t="s">
        <v>2094</v>
      </c>
      <c r="D48" s="22" t="s">
        <v>2999</v>
      </c>
      <c r="E48" s="21"/>
      <c r="F48" s="21" t="s">
        <v>2095</v>
      </c>
      <c r="G48" s="21" t="s">
        <v>2096</v>
      </c>
      <c r="H48" s="21" t="s">
        <v>2097</v>
      </c>
      <c r="I48" s="21" t="s">
        <v>2098</v>
      </c>
      <c r="J48" s="21" t="s">
        <v>2099</v>
      </c>
      <c r="K48" s="21" t="s">
        <v>2100</v>
      </c>
      <c r="L48" s="21" t="s">
        <v>2101</v>
      </c>
      <c r="M48" s="86"/>
      <c r="N48" s="86"/>
      <c r="O48" s="21"/>
    </row>
    <row r="49" spans="1:15" x14ac:dyDescent="0.4">
      <c r="A49" s="21">
        <v>47</v>
      </c>
      <c r="B49" s="21" t="s">
        <v>500</v>
      </c>
      <c r="C49" s="21" t="s">
        <v>2109</v>
      </c>
      <c r="D49" s="22" t="s">
        <v>2999</v>
      </c>
      <c r="E49" s="21"/>
      <c r="F49" s="21" t="s">
        <v>503</v>
      </c>
      <c r="G49" s="21" t="s">
        <v>502</v>
      </c>
      <c r="H49" s="21" t="s">
        <v>2110</v>
      </c>
      <c r="I49" s="21" t="s">
        <v>2111</v>
      </c>
      <c r="J49" s="21" t="s">
        <v>2112</v>
      </c>
      <c r="K49" s="21" t="s">
        <v>2113</v>
      </c>
      <c r="L49" s="21" t="s">
        <v>2114</v>
      </c>
      <c r="M49" s="86"/>
      <c r="N49" s="86"/>
      <c r="O49" s="21"/>
    </row>
    <row r="50" spans="1:15" x14ac:dyDescent="0.4">
      <c r="A50" s="21">
        <v>48</v>
      </c>
      <c r="B50" s="21" t="s">
        <v>616</v>
      </c>
      <c r="C50" s="21" t="s">
        <v>2123</v>
      </c>
      <c r="D50" s="22" t="s">
        <v>2999</v>
      </c>
      <c r="E50" s="21"/>
      <c r="F50" s="21" t="s">
        <v>2124</v>
      </c>
      <c r="G50" s="21" t="s">
        <v>2125</v>
      </c>
      <c r="H50" s="21" t="s">
        <v>2126</v>
      </c>
      <c r="I50" s="21" t="s">
        <v>2127</v>
      </c>
      <c r="J50" s="21" t="s">
        <v>2128</v>
      </c>
      <c r="K50" s="21" t="s">
        <v>2129</v>
      </c>
      <c r="L50" s="21" t="s">
        <v>2130</v>
      </c>
      <c r="M50" s="86"/>
      <c r="N50" s="86"/>
      <c r="O50" s="21"/>
    </row>
    <row r="51" spans="1:15" s="6" customFormat="1" x14ac:dyDescent="0.4">
      <c r="A51" s="21">
        <v>49</v>
      </c>
      <c r="B51" s="21" t="s">
        <v>26</v>
      </c>
      <c r="C51" s="21" t="s">
        <v>2150</v>
      </c>
      <c r="D51" s="22" t="s">
        <v>2999</v>
      </c>
      <c r="E51" s="21"/>
      <c r="F51" s="21" t="s">
        <v>2151</v>
      </c>
      <c r="G51" s="21" t="s">
        <v>2152</v>
      </c>
      <c r="H51" s="21" t="s">
        <v>2153</v>
      </c>
      <c r="I51" s="21" t="s">
        <v>2154</v>
      </c>
      <c r="J51" s="21" t="s">
        <v>2155</v>
      </c>
      <c r="K51" s="21" t="s">
        <v>2156</v>
      </c>
      <c r="L51" s="21" t="s">
        <v>2157</v>
      </c>
      <c r="M51" s="79"/>
      <c r="N51" s="79"/>
      <c r="O51" s="69" t="s">
        <v>3094</v>
      </c>
    </row>
    <row r="52" spans="1:15" s="6" customFormat="1" x14ac:dyDescent="0.4">
      <c r="A52" s="21">
        <v>50</v>
      </c>
      <c r="B52" s="21" t="s">
        <v>639</v>
      </c>
      <c r="C52" s="21" t="s">
        <v>2158</v>
      </c>
      <c r="D52" s="22" t="s">
        <v>2999</v>
      </c>
      <c r="E52" s="21"/>
      <c r="F52" s="21" t="s">
        <v>641</v>
      </c>
      <c r="G52" s="21" t="s">
        <v>642</v>
      </c>
      <c r="H52" s="21" t="s">
        <v>560</v>
      </c>
      <c r="I52" s="21" t="s">
        <v>2159</v>
      </c>
      <c r="J52" s="21" t="s">
        <v>2160</v>
      </c>
      <c r="K52" s="21" t="s">
        <v>2161</v>
      </c>
      <c r="L52" s="21" t="s">
        <v>19</v>
      </c>
      <c r="M52" s="79"/>
      <c r="N52" s="79"/>
      <c r="O52" s="69" t="s">
        <v>3094</v>
      </c>
    </row>
    <row r="53" spans="1:15" s="6" customFormat="1" x14ac:dyDescent="0.4">
      <c r="A53" s="21">
        <v>51</v>
      </c>
      <c r="B53" s="21" t="s">
        <v>338</v>
      </c>
      <c r="C53" s="21" t="s">
        <v>894</v>
      </c>
      <c r="D53" s="22" t="s">
        <v>2999</v>
      </c>
      <c r="E53" s="21"/>
      <c r="F53" s="21" t="s">
        <v>895</v>
      </c>
      <c r="G53" s="21" t="s">
        <v>896</v>
      </c>
      <c r="H53" s="21" t="s">
        <v>897</v>
      </c>
      <c r="I53" s="21" t="s">
        <v>898</v>
      </c>
      <c r="J53" s="21" t="s">
        <v>19</v>
      </c>
      <c r="K53" s="21" t="s">
        <v>19</v>
      </c>
      <c r="L53" s="21" t="s">
        <v>19</v>
      </c>
      <c r="M53" s="79"/>
      <c r="N53" s="79"/>
      <c r="O53" s="69" t="s">
        <v>3094</v>
      </c>
    </row>
  </sheetData>
  <sortState ref="A3:L53">
    <sortCondition ref="E3:E53" customList="一等奖,二等奖,三等奖,优胜奖"/>
  </sortState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电磁组</vt:lpstr>
      <vt:lpstr>专科电磁组</vt:lpstr>
      <vt:lpstr>镜头组-STC</vt:lpstr>
      <vt:lpstr>镜头组-NXP</vt:lpstr>
      <vt:lpstr>镜头组-INFINEON</vt:lpstr>
      <vt:lpstr>摩托组</vt:lpstr>
      <vt:lpstr>气垫组</vt:lpstr>
      <vt:lpstr>专科气垫组</vt:lpstr>
      <vt:lpstr>视觉组</vt:lpstr>
      <vt:lpstr>模型组</vt:lpstr>
      <vt:lpstr>越野组</vt:lpstr>
      <vt:lpstr>独轮组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2015-06-05T18:19:00Z</dcterms:created>
  <dcterms:modified xsi:type="dcterms:W3CDTF">2024-07-22T01:08:08Z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6817251472F6421980E52A32A362F98E_12</vt:lpwstr>
  </property>
  <property fmtid="{D5CDD505-2E9C-101B-9397-08002B2CF9AE}" pid="3" name="KSOProductBuildVer">
    <vt:lpwstr>2052-12.1.0.15120</vt:lpwstr>
  </property>
</Properties>
</file>