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<sst xmlns="http://schemas.openxmlformats.org/spreadsheetml/2006/main" count="139" uniqueCount="52">
  <si>
    <t>编号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</si>
  <si>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</si>
  <si>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</si>
  <si>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</si>
  <si>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</si>
  <si>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</si>
  <si>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</si>
  <si>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</si>
  <si>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</si>
  <si>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</si>
  <si>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收款人</t>
  </si>
  <si>
    <t>状态</t>
  </si>
  <si>
    <t>2024-08-04</t>
  </si>
  <si>
    <t>atmxt旗舰店-bsc014</t>
  </si>
  <si>
    <t>胡荣</t>
  </si>
  <si>
    <t>收款人确认</t>
  </si>
  <si>
    <t>auwah旗舰店-vls252012cx</t>
  </si>
  <si>
    <t>kellyshun五金-焊锡膏</t>
  </si>
  <si>
    <t>terres旗舰店-SMD3225</t>
  </si>
  <si>
    <t>电子爱好者之家-SS-12D10</t>
  </si>
  <si>
    <t>峰芯达数码-XT90</t>
  </si>
  <si>
    <t>嘉立创:打板</t>
  </si>
  <si>
    <t>佳信源电子-RT9013</t>
  </si>
  <si>
    <t>佳信源电子-SY6280AAC</t>
  </si>
  <si>
    <t>巨臻旗舰店-10310K</t>
  </si>
  <si>
    <t>龙邱科技-信标套件</t>
  </si>
  <si>
    <t>蜜蜂芯城电子元件-匹配电容7PF</t>
  </si>
  <si>
    <t>税款</t>
  </si>
  <si>
    <t>欧贝顿旗舰店-元器件</t>
  </si>
  <si>
    <t>欧贝顿旗舰店-0402贴片电阻</t>
  </si>
  <si>
    <t>欧贝顿旗舰店-1812102J</t>
  </si>
  <si>
    <t>深圳市海凌科电子-B1205S</t>
  </si>
  <si>
    <t>深圳市极承科技-MR60</t>
  </si>
  <si>
    <t>深圳市笙歌电子-0R-0805</t>
  </si>
  <si>
    <t>深圳市讯华微电子-1206</t>
  </si>
  <si>
    <t>深圳市优信电子-LMV321</t>
  </si>
  <si>
    <t>深圳市优信电子-SMDJ26CA-0402</t>
  </si>
  <si>
    <t>硕骑士旗舰店-贴片电感</t>
  </si>
  <si>
    <t>清翔电子直销店-校赛小车</t>
  </si>
  <si>
    <t>清翔电子直销店-马达</t>
  </si>
  <si>
    <t>特加特数码-MTS-102</t>
  </si>
  <si>
    <t>熙世旗舰店-固态电解电容</t>
  </si>
  <si>
    <t>亚博智能科技-四路巡线模块</t>
  </si>
  <si>
    <t>智多兴科技-元器件</t>
  </si>
  <si>
    <t>逐飞科技-CYT4BB7核心板 1块</t>
  </si>
  <si>
    <r>
      <rPr>
        <u/>
        <sz val="11"/>
        <color rgb="FF800080"/>
        <rFont val="宋体"/>
        <charset val="134"/>
        <scheme val="minor"/>
      </rPr>
      <t>逐飞科技-CYT4BB7</t>
    </r>
    <r>
      <rPr>
        <sz val="11"/>
        <color rgb="FF800080"/>
        <rFont val="宋体"/>
        <charset val="134"/>
        <scheme val="minor"/>
      </rPr>
      <t>核心板</t>
    </r>
    <r>
      <rPr>
        <u/>
        <sz val="11"/>
        <color rgb="FF800080"/>
        <rFont val="宋体"/>
        <charset val="134"/>
        <scheme val="minor"/>
      </rPr>
      <t xml:space="preserve"> 1块</t>
    </r>
  </si>
  <si>
    <t>逐飞科技-CYT4BB7+无线模块</t>
  </si>
  <si>
    <t>逐飞科技-EG2181+固定座+3S电池</t>
  </si>
  <si>
    <t>逐飞科技-CYT4BB7 4块</t>
  </si>
  <si>
    <t>逐飞科技-R车模安装主板</t>
  </si>
  <si>
    <t>逐飞科技-无刷电机</t>
  </si>
  <si>
    <t>逐飞科技-R车模套件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</si>
</sst>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80008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41" applyFont="1" applyFill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1" xfId="41" applyFont="1" applyFill="1" applyBorder="1" applyAlignment="1">
      <alignment horizontal="left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4" fillId="0" borderId="1" xfId="4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305;&#21152;&#29305;&#25968;&#30721;&#19987;&#33829;&#24215;\&#35746;&#21333;&#25130;&#22270;.jpg" TargetMode="External"/><Relationship Id="rId98" Type="http://schemas.openxmlformats.org/officeDocument/2006/relationships/hyperlink" Target="&#30805;&#39569;&#22763;&#26071;&#33328;&#24215;\&#35746;&#21333;.docx" TargetMode="External"/><Relationship Id="rId97" Type="http://schemas.openxmlformats.org/officeDocument/2006/relationships/hyperlink" Target="&#30805;&#39569;&#22763;&#26071;&#33328;&#24215;\&#21457;&#31080;.pdf" TargetMode="External"/><Relationship Id="rId96" Type="http://schemas.openxmlformats.org/officeDocument/2006/relationships/hyperlink" Target="&#30805;&#39569;&#22763;&#26071;&#33328;&#24215;\&#20184;&#27454;&#25130;&#22270;.jpg" TargetMode="External"/><Relationship Id="rId95" Type="http://schemas.openxmlformats.org/officeDocument/2006/relationships/hyperlink" Target="&#30805;&#39569;&#22763;&#26071;&#33328;&#24215;\&#35746;&#21333;&#25130;&#22270;.jpg" TargetMode="External"/><Relationship Id="rId94" Type="http://schemas.openxmlformats.org/officeDocument/2006/relationships/hyperlink" Target="&#28145;&#22323;&#24066;&#20248;&#20449;&#30005;&#23376;&#31185;&#25216;&#26377;&#38480;&#20844;&#21496;\&#35746;&#21333;2.docx" TargetMode="External"/><Relationship Id="rId93" Type="http://schemas.openxmlformats.org/officeDocument/2006/relationships/hyperlink" Target="&#28145;&#22323;&#24066;&#20248;&#20449;&#30005;&#23376;&#31185;&#25216;&#26377;&#38480;&#20844;&#21496;\&#35746;&#21333;1.docx" TargetMode="External"/><Relationship Id="rId92" Type="http://schemas.openxmlformats.org/officeDocument/2006/relationships/hyperlink" Target="&#28145;&#22323;&#24066;&#20248;&#20449;&#30005;&#23376;&#31185;&#25216;&#26377;&#38480;&#20844;&#21496;\&#21457;&#31080;.pdf" TargetMode="External"/><Relationship Id="rId91" Type="http://schemas.openxmlformats.org/officeDocument/2006/relationships/hyperlink" Target="&#28145;&#22323;&#24066;&#20248;&#20449;&#30005;&#23376;&#31185;&#25216;&#26377;&#38480;&#20844;&#21496;\&#20184;&#27454;&#35760;&#24405;2.jpg" TargetMode="External"/><Relationship Id="rId90" Type="http://schemas.openxmlformats.org/officeDocument/2006/relationships/hyperlink" Target="&#28145;&#22323;&#24066;&#20248;&#20449;&#30005;&#23376;&#31185;&#25216;&#26377;&#38480;&#20844;&#21496;\&#20184;&#27454;&#35760;&#24405;1.jpg" TargetMode="External"/><Relationship Id="rId9" Type="http://schemas.openxmlformats.org/officeDocument/2006/relationships/hyperlink" Target="auwah&#26071;&#33328;&#24215;\&#35746;&#21333;&#25130;&#22270;.jpg" TargetMode="External"/><Relationship Id="rId89" Type="http://schemas.openxmlformats.org/officeDocument/2006/relationships/hyperlink" Target="&#28145;&#22323;&#24066;&#20248;&#20449;&#30005;&#23376;&#31185;&#25216;&#26377;&#38480;&#20844;&#21496;\&#35746;&#21333;&#25130;&#22270;2.jpg" TargetMode="External"/><Relationship Id="rId88" Type="http://schemas.openxmlformats.org/officeDocument/2006/relationships/hyperlink" Target="&#28145;&#22323;&#24066;&#20248;&#20449;&#30005;&#23376;&#31185;&#25216;&#26377;&#38480;&#20844;&#21496;\&#35746;&#21333;&#25130;&#22270;1.jpg" TargetMode="External"/><Relationship Id="rId87" Type="http://schemas.openxmlformats.org/officeDocument/2006/relationships/hyperlink" Target="&#28145;&#22323;&#24066;&#35759;&#21326;&#24494;&#30005;&#23376;&#26377;&#38480;&#20844;&#21496;\&#35746;&#21333;.docx" TargetMode="External"/><Relationship Id="rId86" Type="http://schemas.openxmlformats.org/officeDocument/2006/relationships/hyperlink" Target="&#28145;&#22323;&#24066;&#35759;&#21326;&#24494;&#30005;&#23376;&#26377;&#38480;&#20844;&#21496;\&#21457;&#31080;.pdf" TargetMode="External"/><Relationship Id="rId85" Type="http://schemas.openxmlformats.org/officeDocument/2006/relationships/hyperlink" Target="&#28145;&#22323;&#24066;&#35759;&#21326;&#24494;&#30005;&#23376;&#26377;&#38480;&#20844;&#21496;\&#20184;&#27454;&#25130;&#22270;.jpg" TargetMode="External"/><Relationship Id="rId84" Type="http://schemas.openxmlformats.org/officeDocument/2006/relationships/hyperlink" Target="&#28145;&#22323;&#24066;&#35759;&#21326;&#24494;&#30005;&#23376;&#26377;&#38480;&#20844;&#21496;\&#35746;&#21333;&#25130;&#22270;.jpg" TargetMode="External"/><Relationship Id="rId83" Type="http://schemas.openxmlformats.org/officeDocument/2006/relationships/hyperlink" Target="&#28145;&#22323;&#24066;&#31513;&#27468;&#30005;&#23376;\&#35746;&#21333;.docx" TargetMode="External"/><Relationship Id="rId82" Type="http://schemas.openxmlformats.org/officeDocument/2006/relationships/hyperlink" Target="&#28145;&#22323;&#24066;&#31513;&#27468;&#30005;&#23376;\&#21457;&#31080;.pdf" TargetMode="External"/><Relationship Id="rId81" Type="http://schemas.openxmlformats.org/officeDocument/2006/relationships/hyperlink" Target="&#28145;&#22323;&#24066;&#31513;&#27468;&#30005;&#23376;\&#20184;&#27454;&#35760;&#24405;.jpg" TargetMode="External"/><Relationship Id="rId80" Type="http://schemas.openxmlformats.org/officeDocument/2006/relationships/hyperlink" Target="&#28145;&#22323;&#24066;&#31513;&#27468;&#30005;&#23376;\&#35746;&#21333;&#25130;&#22270;.jpg" TargetMode="External"/><Relationship Id="rId8" Type="http://schemas.openxmlformats.org/officeDocument/2006/relationships/hyperlink" Target="terres&#26071;&#33328;&#24215;\&#35746;&#21333;&#25130;&#22270;.jpg" TargetMode="External"/><Relationship Id="rId79" Type="http://schemas.openxmlformats.org/officeDocument/2006/relationships/hyperlink" Target="&#28145;&#22323;&#24066;&#26497;&#25215;&#31185;&#25216;&#26377;&#38480;&#20844;&#21496;\&#35746;&#21333;.docx" TargetMode="External"/><Relationship Id="rId78" Type="http://schemas.openxmlformats.org/officeDocument/2006/relationships/hyperlink" Target="&#28145;&#22323;&#24066;&#26497;&#25215;&#31185;&#25216;&#26377;&#38480;&#20844;&#21496;\&#21457;&#31080;.pdf" TargetMode="External"/><Relationship Id="rId77" Type="http://schemas.openxmlformats.org/officeDocument/2006/relationships/hyperlink" Target="&#28145;&#22323;&#24066;&#26497;&#25215;&#31185;&#25216;&#26377;&#38480;&#20844;&#21496;\&#20184;&#27454;&#35760;&#24405;.jpg" TargetMode="External"/><Relationship Id="rId76" Type="http://schemas.openxmlformats.org/officeDocument/2006/relationships/hyperlink" Target="&#28145;&#22323;&#24066;&#26497;&#25215;&#31185;&#25216;&#26377;&#38480;&#20844;&#21496;\&#35746;&#21333;&#25130;&#22270;.jpg" TargetMode="External"/><Relationship Id="rId75" Type="http://schemas.openxmlformats.org/officeDocument/2006/relationships/hyperlink" Target="&#28145;&#22323;&#24066;&#28023;&#20940;&#31185;&#30005;&#23376;&#26377;&#38480;&#20844;&#21496;\&#35746;&#21333;.docx" TargetMode="External"/><Relationship Id="rId74" Type="http://schemas.openxmlformats.org/officeDocument/2006/relationships/hyperlink" Target="&#28145;&#22323;&#24066;&#28023;&#20940;&#31185;&#30005;&#23376;&#26377;&#38480;&#20844;&#21496;\&#21457;&#31080;.pdf" TargetMode="External"/><Relationship Id="rId73" Type="http://schemas.openxmlformats.org/officeDocument/2006/relationships/hyperlink" Target="&#28145;&#22323;&#24066;&#28023;&#20940;&#31185;&#30005;&#23376;&#26377;&#38480;&#20844;&#21496;\&#20184;&#27454;&#35760;&#24405;.jpg" TargetMode="External"/><Relationship Id="rId72" Type="http://schemas.openxmlformats.org/officeDocument/2006/relationships/hyperlink" Target="&#28145;&#22323;&#24066;&#28023;&#20940;&#31185;&#30005;&#23376;&#26377;&#38480;&#20844;&#21496;\&#35746;&#21333;&#25130;&#22270;.jpg" TargetMode="External"/><Relationship Id="rId71" Type="http://schemas.openxmlformats.org/officeDocument/2006/relationships/hyperlink" Target="&#27431;&#36125;&#39039;&#26071;&#33328;&#24215;\&#35746;&#21333;4.docx" TargetMode="External"/><Relationship Id="rId70" Type="http://schemas.openxmlformats.org/officeDocument/2006/relationships/hyperlink" Target="&#27431;&#36125;&#39039;&#26071;&#33328;&#24215;\&#35746;&#21333;3.docx" TargetMode="External"/><Relationship Id="rId7" Type="http://schemas.openxmlformats.org/officeDocument/2006/relationships/hyperlink" Target="&#23792;&#33455;&#36798;&#25968;&#30721;&#19987;&#33829;&#24215;\&#35746;&#21333;&#25130;&#22270;.jpg" TargetMode="External"/><Relationship Id="rId69" Type="http://schemas.openxmlformats.org/officeDocument/2006/relationships/hyperlink" Target="&#27431;&#36125;&#39039;&#26071;&#33328;&#24215;\&#35746;&#21333;2.docx" TargetMode="External"/><Relationship Id="rId68" Type="http://schemas.openxmlformats.org/officeDocument/2006/relationships/hyperlink" Target="&#27431;&#36125;&#39039;&#26071;&#33328;&#24215;\&#35746;&#21333;1.docx" TargetMode="External"/><Relationship Id="rId67" Type="http://schemas.openxmlformats.org/officeDocument/2006/relationships/hyperlink" Target="&#27431;&#36125;&#39039;&#26071;&#33328;&#24215;\&#35746;&#21333;4&#21457;&#31080;.pdf" TargetMode="External"/><Relationship Id="rId66" Type="http://schemas.openxmlformats.org/officeDocument/2006/relationships/hyperlink" Target="&#27431;&#36125;&#39039;&#26071;&#33328;&#24215;\&#35746;&#21333;3&#21457;&#31080;.pdf" TargetMode="External"/><Relationship Id="rId65" Type="http://schemas.openxmlformats.org/officeDocument/2006/relationships/hyperlink" Target="&#27431;&#36125;&#39039;&#26071;&#33328;&#24215;\&#35746;&#21333;2&#21457;&#31080;.pdf" TargetMode="External"/><Relationship Id="rId64" Type="http://schemas.openxmlformats.org/officeDocument/2006/relationships/hyperlink" Target="&#27431;&#36125;&#39039;&#26071;&#33328;&#24215;\&#35746;&#21333;1&#21457;&#31080;.pdf" TargetMode="External"/><Relationship Id="rId63" Type="http://schemas.openxmlformats.org/officeDocument/2006/relationships/hyperlink" Target="&#27431;&#36125;&#39039;&#26071;&#33328;&#24215;\&#35746;&#21333;4&#20184;&#27454;&#35760;&#24405;.jpg" TargetMode="External"/><Relationship Id="rId62" Type="http://schemas.openxmlformats.org/officeDocument/2006/relationships/hyperlink" Target="&#27431;&#36125;&#39039;&#26071;&#33328;&#24215;\&#35746;&#21333;3&#20184;&#27454;&#35760;&#24405;.jpg" TargetMode="External"/><Relationship Id="rId61" Type="http://schemas.openxmlformats.org/officeDocument/2006/relationships/hyperlink" Target="&#27431;&#36125;&#39039;&#26071;&#33328;&#24215;\&#35746;&#21333;2&#20184;&#27454;&#35760;&#24405;.jpg" TargetMode="External"/><Relationship Id="rId60" Type="http://schemas.openxmlformats.org/officeDocument/2006/relationships/hyperlink" Target="&#27431;&#36125;&#39039;&#26071;&#33328;&#24215;\&#35746;&#21333;1&#20184;&#27454;&#35760;&#24405;.jpg" TargetMode="External"/><Relationship Id="rId6" Type="http://schemas.openxmlformats.org/officeDocument/2006/relationships/hyperlink" Target="&#22025;&#31435;&#21019;/&#35746;&#21333;1&#20184;&#27454;&#35760;&#24405;.jpg" TargetMode="External"/><Relationship Id="rId59" Type="http://schemas.openxmlformats.org/officeDocument/2006/relationships/hyperlink" Target="&#27431;&#36125;&#39039;&#26071;&#33328;&#24215;\&#35746;&#21333;4&#25130;&#22270;.jpg" TargetMode="External"/><Relationship Id="rId58" Type="http://schemas.openxmlformats.org/officeDocument/2006/relationships/hyperlink" Target="&#27431;&#36125;&#39039;&#26071;&#33328;&#24215;\&#35746;&#21333;3&#25130;&#22270;.jpg" TargetMode="External"/><Relationship Id="rId57" Type="http://schemas.openxmlformats.org/officeDocument/2006/relationships/hyperlink" Target="&#27431;&#36125;&#39039;&#26071;&#33328;&#24215;\&#35746;&#21333;2&#25130;&#22270;.jpg" TargetMode="External"/><Relationship Id="rId56" Type="http://schemas.openxmlformats.org/officeDocument/2006/relationships/hyperlink" Target="&#27431;&#36125;&#39039;&#26071;&#33328;&#24215;\&#35746;&#21333;1&#25130;&#22270;.jpg" TargetMode="External"/><Relationship Id="rId55" Type="http://schemas.openxmlformats.org/officeDocument/2006/relationships/hyperlink" Target="&#22025;&#31435;&#21019;\&#35746;&#21333;5.docx" TargetMode="External"/><Relationship Id="rId54" Type="http://schemas.openxmlformats.org/officeDocument/2006/relationships/hyperlink" Target="&#34588;&#34562;&#33455;&#22478; &#30005;&#23376;&#20803;&#20214;&#20225;&#19994;&#24215;\&#35746;&#21333;.docx" TargetMode="External"/><Relationship Id="rId53" Type="http://schemas.openxmlformats.org/officeDocument/2006/relationships/hyperlink" Target="&#34588;&#34562;&#33455;&#22478; &#30005;&#23376;&#20803;&#20214;&#20225;&#19994;&#24215;\&#21457;&#31080;.pdf" TargetMode="External"/><Relationship Id="rId52" Type="http://schemas.openxmlformats.org/officeDocument/2006/relationships/hyperlink" Target="&#34588;&#34562;&#33455;&#22478; &#30005;&#23376;&#20803;&#20214;&#20225;&#19994;&#24215;\&#20184;&#27454;&#35760;&#24405;1.jpg" TargetMode="External"/><Relationship Id="rId51" Type="http://schemas.openxmlformats.org/officeDocument/2006/relationships/hyperlink" Target="&#34588;&#34562;&#33455;&#22478; &#30005;&#23376;&#20803;&#20214;&#20225;&#19994;&#24215;\&#35746;&#21333;&#25130;&#22270;.jpg" TargetMode="External"/><Relationship Id="rId50" Type="http://schemas.openxmlformats.org/officeDocument/2006/relationships/hyperlink" Target="&#40857;&#37041;&#31185;&#25216;\&#35746;&#21333;.docx" TargetMode="External"/><Relationship Id="rId5" Type="http://schemas.openxmlformats.org/officeDocument/2006/relationships/hyperlink" Target="&#23792;&#33455;&#36798;&#25968;&#30721;&#19987;&#33829;&#24215;/&#20184;&#27454;&#35760;&#24405;.jpg" TargetMode="External"/><Relationship Id="rId49" Type="http://schemas.openxmlformats.org/officeDocument/2006/relationships/hyperlink" Target="&#40857;&#37041;&#31185;&#25216;\&#35746;&#21333;&#21457;&#31080;.pdf" TargetMode="External"/><Relationship Id="rId48" Type="http://schemas.openxmlformats.org/officeDocument/2006/relationships/hyperlink" Target="&#40857;&#37041;&#31185;&#25216;\&#35746;&#21333;1&#20184;&#27454;&#35760;&#24405;.jpg" TargetMode="External"/><Relationship Id="rId47" Type="http://schemas.openxmlformats.org/officeDocument/2006/relationships/hyperlink" Target="&#40857;&#37041;&#31185;&#25216;\&#35746;&#21333;&#25130;&#22270;.jpg" TargetMode="External"/><Relationship Id="rId46" Type="http://schemas.openxmlformats.org/officeDocument/2006/relationships/hyperlink" Target="&#24040;&#33275;&#26071;&#33328;&#24215;\&#35746;&#21333;.docx" TargetMode="External"/><Relationship Id="rId45" Type="http://schemas.openxmlformats.org/officeDocument/2006/relationships/hyperlink" Target="&#24040;&#33275;&#26071;&#33328;&#24215;\&#21457;&#31080;.pdf" TargetMode="External"/><Relationship Id="rId44" Type="http://schemas.openxmlformats.org/officeDocument/2006/relationships/hyperlink" Target="&#24040;&#33275;&#26071;&#33328;&#24215;\&#20184;&#27454;&#35760;&#24405;.jpg" TargetMode="External"/><Relationship Id="rId43" Type="http://schemas.openxmlformats.org/officeDocument/2006/relationships/hyperlink" Target="&#24040;&#33275;&#26071;&#33328;&#24215;\&#35746;&#21333;&#25130;&#22270;.jpg" TargetMode="External"/><Relationship Id="rId42" Type="http://schemas.openxmlformats.org/officeDocument/2006/relationships/hyperlink" Target="&#20339;&#20449;&#28304;&#30005;&#23376;/&#35746;&#21333;2.docx" TargetMode="External"/><Relationship Id="rId41" Type="http://schemas.openxmlformats.org/officeDocument/2006/relationships/hyperlink" Target="&#20339;&#20449;&#28304;&#30005;&#23376;/&#35746;&#21333;1.docx" TargetMode="External"/><Relationship Id="rId40" Type="http://schemas.openxmlformats.org/officeDocument/2006/relationships/hyperlink" Target="&#20339;&#20449;&#28304;&#30005;&#23376;/&#20184;&#27454;&#35760;&#24405;2.jpg" TargetMode="External"/><Relationship Id="rId4" Type="http://schemas.openxmlformats.org/officeDocument/2006/relationships/hyperlink" Target="terres&#26071;&#33328;&#24215;\&#20184;&#27454;&#35760;&#24405;.jpg" TargetMode="External"/><Relationship Id="rId39" Type="http://schemas.openxmlformats.org/officeDocument/2006/relationships/hyperlink" Target="&#20339;&#20449;&#28304;&#30005;&#23376;/&#20184;&#27454;&#35760;&#24405;1.jpg" TargetMode="External"/><Relationship Id="rId38" Type="http://schemas.openxmlformats.org/officeDocument/2006/relationships/hyperlink" Target="&#20339;&#20449;&#28304;&#30005;&#23376;\&#35746;&#21333;2&#25130;&#22270;.jpg" TargetMode="External"/><Relationship Id="rId37" Type="http://schemas.openxmlformats.org/officeDocument/2006/relationships/hyperlink" Target="&#22025;&#31435;&#21019;\&#35746;&#21333;3.docx" TargetMode="External"/><Relationship Id="rId36" Type="http://schemas.openxmlformats.org/officeDocument/2006/relationships/hyperlink" Target="&#22025;&#31435;&#21019;\&#35746;&#21333;4.docx" TargetMode="External"/><Relationship Id="rId35" Type="http://schemas.openxmlformats.org/officeDocument/2006/relationships/hyperlink" Target="&#22025;&#31435;&#21019;\&#35746;&#21333;2.docx" TargetMode="External"/><Relationship Id="rId34" Type="http://schemas.openxmlformats.org/officeDocument/2006/relationships/hyperlink" Target="&#22025;&#31435;&#21019;\&#35746;&#21333;1.docx" TargetMode="External"/><Relationship Id="rId33" Type="http://schemas.openxmlformats.org/officeDocument/2006/relationships/hyperlink" Target="&#23792;&#33455;&#36798;&#25968;&#30721;&#19987;&#33829;&#24215;/&#35746;&#21333;.docx" TargetMode="External"/><Relationship Id="rId32" Type="http://schemas.openxmlformats.org/officeDocument/2006/relationships/hyperlink" Target="&#30005;&#23376;&#29233;&#22909;&#32773;&#20043;&#23478;&#20803;&#22120;&#20214;\&#35746;&#21333;.docx" TargetMode="External"/><Relationship Id="rId31" Type="http://schemas.openxmlformats.org/officeDocument/2006/relationships/hyperlink" Target="terres&#26071;&#33328;&#24215;\&#35746;&#21333;.docx" TargetMode="External"/><Relationship Id="rId30" Type="http://schemas.openxmlformats.org/officeDocument/2006/relationships/hyperlink" Target="&#22025;&#31435;&#21019;\&#21457;&#31080;.pdf" TargetMode="External"/><Relationship Id="rId3" Type="http://schemas.openxmlformats.org/officeDocument/2006/relationships/hyperlink" Target="kellyshun&#20116;&#37329;&#26071;&#33328;&#24215;\&#20184;&#27454;&#35760;&#24405;.jpg" TargetMode="External"/><Relationship Id="rId29" Type="http://schemas.openxmlformats.org/officeDocument/2006/relationships/hyperlink" Target="&#22025;&#31435;&#21019;\&#35746;&#21333;&#25130;&#22270;.jpg" TargetMode="External"/><Relationship Id="rId28" Type="http://schemas.openxmlformats.org/officeDocument/2006/relationships/hyperlink" Target="kellyshun&#20116;&#37329;&#26071;&#33328;&#24215;\&#35746;&#21333;.docx" TargetMode="External"/><Relationship Id="rId27" Type="http://schemas.openxmlformats.org/officeDocument/2006/relationships/hyperlink" Target="auwah&#26071;&#33328;&#24215;\&#35746;&#21333;.docx" TargetMode="External"/><Relationship Id="rId26" Type="http://schemas.openxmlformats.org/officeDocument/2006/relationships/hyperlink" Target="atmxt&#26071;&#33328;&#24215;\&#35746;&#21333;.docx" TargetMode="External"/><Relationship Id="rId25" Type="http://schemas.openxmlformats.org/officeDocument/2006/relationships/hyperlink" Target="&#20339;&#20449;&#28304;&#30005;&#23376;\&#35746;&#21333;1&#25130;&#22270;.jpg" TargetMode="External"/><Relationship Id="rId24" Type="http://schemas.openxmlformats.org/officeDocument/2006/relationships/hyperlink" Target="&#22025;&#31435;&#21019;\&#35746;&#21333;5&#20184;&#27454;&#35760;&#24405;.jpg" TargetMode="External"/><Relationship Id="rId23" Type="http://schemas.openxmlformats.org/officeDocument/2006/relationships/hyperlink" Target="&#22025;&#31435;&#21019;\&#35746;&#21333;4&#20184;&#27454;&#35760;&#24405;.jpg" TargetMode="External"/><Relationship Id="rId22" Type="http://schemas.openxmlformats.org/officeDocument/2006/relationships/hyperlink" Target="&#22025;&#31435;&#21019;/&#35746;&#21333;3&#20184;&#27454;&#35760;&#24405;.jpg" TargetMode="External"/><Relationship Id="rId21" Type="http://schemas.openxmlformats.org/officeDocument/2006/relationships/hyperlink" Target="&#22025;&#31435;&#21019;\&#35746;&#21333;2&#20184;&#27454;&#35760;&#24405;.jpg" TargetMode="External"/><Relationship Id="rId20" Type="http://schemas.openxmlformats.org/officeDocument/2006/relationships/hyperlink" Target="..\..\AppData\Roaming\Microsoft\Excel\&#22025;&#31435;&#21019;\&#35746;&#21333;1&#20184;&#27454;&#183;&#35760;&#24405;.jpg" TargetMode="External"/><Relationship Id="rId2" Type="http://schemas.openxmlformats.org/officeDocument/2006/relationships/hyperlink" Target="auwah&#26071;&#33328;&#24215;\&#20184;&#27454;&#25130;&#22270;.jpg" TargetMode="External"/><Relationship Id="rId19" Type="http://schemas.openxmlformats.org/officeDocument/2006/relationships/hyperlink" Target="../../AppData/Roaming/Microsoft/Excel/&#22025;&#31435;&#21019;/&#35746;&#21333;1&#20184;&#27454;&#183;&#35760;&#24405;.jpg" TargetMode="External"/><Relationship Id="rId18" Type="http://schemas.openxmlformats.org/officeDocument/2006/relationships/hyperlink" Target="&#30005;&#23376;&#29233;&#22909;&#32773;&#20043;&#23478;&#20803;&#22120;&#20214;\&#21457;&#31080;.pdf" TargetMode="External"/><Relationship Id="rId17" Type="http://schemas.openxmlformats.org/officeDocument/2006/relationships/hyperlink" Target="&#30005;&#23376;&#29233;&#22909;&#32773;&#20043;&#23478;&#20803;&#22120;&#20214;\&#20184;&#27454;&#35760;&#24405;.jpg" TargetMode="External"/><Relationship Id="rId163" Type="http://schemas.openxmlformats.org/officeDocument/2006/relationships/hyperlink" Target="&#36880;&#39134;&#31185;&#25216;/&#35746;&#21333;8.docx" TargetMode="External"/><Relationship Id="rId162" Type="http://schemas.openxmlformats.org/officeDocument/2006/relationships/hyperlink" Target="&#26234;&#22810;&#20852;&#31185;&#25216;/&#35746;&#21333;2.docx" TargetMode="External"/><Relationship Id="rId161" Type="http://schemas.openxmlformats.org/officeDocument/2006/relationships/hyperlink" Target="&#26234;&#22810;&#20852;&#31185;&#25216;/&#35746;&#21333;1.docx" TargetMode="External"/><Relationship Id="rId160" Type="http://schemas.openxmlformats.org/officeDocument/2006/relationships/hyperlink" Target="&#26234;&#22810;&#20852;&#31185;&#25216;/&#35746;&#21333;1&#24320;&#31080;&#36153;&#20184;&#27454;&#35760;&#24405;.jpg" TargetMode="External"/><Relationship Id="rId16" Type="http://schemas.openxmlformats.org/officeDocument/2006/relationships/hyperlink" Target="&#30005;&#23376;&#29233;&#22909;&#32773;&#20043;&#23478;&#20803;&#22120;&#20214;\&#35746;&#21333;&#25130;&#22270;.jpg" TargetMode="External"/><Relationship Id="rId159" Type="http://schemas.openxmlformats.org/officeDocument/2006/relationships/hyperlink" Target="&#26234;&#22810;&#20852;&#31185;&#25216;/&#34917;&#31246;&#27454;&#32842;&#22825;&#35760;&#24405;.jpg" TargetMode="External"/><Relationship Id="rId158" Type="http://schemas.openxmlformats.org/officeDocument/2006/relationships/hyperlink" Target="&#28165;&#32724;&#30005;&#23376;&#30452;&#38144;&#24215;/&#35746;&#21333;3.docx" TargetMode="External"/><Relationship Id="rId157" Type="http://schemas.openxmlformats.org/officeDocument/2006/relationships/hyperlink" Target="&#28165;&#32724;&#30005;&#23376;&#30452;&#38144;&#24215;/&#35746;&#21333;1.docx" TargetMode="External"/><Relationship Id="rId156" Type="http://schemas.openxmlformats.org/officeDocument/2006/relationships/hyperlink" Target="&#28165;&#32724;&#30005;&#23376;&#30452;&#38144;&#24215;/&#35746;&#21333;2.docx" TargetMode="External"/><Relationship Id="rId155" Type="http://schemas.openxmlformats.org/officeDocument/2006/relationships/hyperlink" Target="&#34588;&#34562;&#33455;&#22478; &#30005;&#23376;&#20803;&#20214;&#20225;&#19994;&#24215;/&#24320;&#31080;&#20184;&#27454;&#35760;&#24405;2.jpg" TargetMode="External"/><Relationship Id="rId154" Type="http://schemas.openxmlformats.org/officeDocument/2006/relationships/hyperlink" Target="&#34588;&#34562;&#33455;&#22478; &#30005;&#23376;&#20803;&#20214;&#20225;&#19994;&#24215;/&#34917;&#31246;&#27454;&#32842;&#22825;&#35760;&#24405;.jpg" TargetMode="External"/><Relationship Id="rId153" Type="http://schemas.openxmlformats.org/officeDocument/2006/relationships/hyperlink" Target="&#22025;&#31435;&#21019;/&#35746;&#21333;.docx" TargetMode="External"/><Relationship Id="rId152" Type="http://schemas.openxmlformats.org/officeDocument/2006/relationships/hyperlink" Target="&#26234;&#22810;&#20852;&#31185;&#25216;\&#35746;&#21333;2&#21457;&#31080;.pdf" TargetMode="External"/><Relationship Id="rId151" Type="http://schemas.openxmlformats.org/officeDocument/2006/relationships/hyperlink" Target="&#26234;&#22810;&#20852;&#31185;&#25216;\&#35746;&#21333;1&#21457;&#31080;.pdf" TargetMode="External"/><Relationship Id="rId150" Type="http://schemas.openxmlformats.org/officeDocument/2006/relationships/hyperlink" Target="&#29305;&#21152;&#29305;&#25968;&#30721;&#19987;&#33829;&#24215;\&#21457;&#31080;.pdf" TargetMode="External"/><Relationship Id="rId15" Type="http://schemas.openxmlformats.org/officeDocument/2006/relationships/hyperlink" Target="terres&#26071;&#33328;&#24215;/&#21457;&#31080;.pdf" TargetMode="External"/><Relationship Id="rId149" Type="http://schemas.openxmlformats.org/officeDocument/2006/relationships/hyperlink" Target="&#20339;&#20449;&#28304;&#30005;&#23376;\&#21457;&#31080;.pdf" TargetMode="External"/><Relationship Id="rId148" Type="http://schemas.openxmlformats.org/officeDocument/2006/relationships/hyperlink" Target="&#23792;&#33455;&#36798;&#25968;&#30721;&#19987;&#33829;&#24215;\&#21457;&#31080;.pdf" TargetMode="External"/><Relationship Id="rId147" Type="http://schemas.openxmlformats.org/officeDocument/2006/relationships/hyperlink" Target="&#40857;&#37041;&#31185;&#25216;\&#39564;&#30495;.pdf" TargetMode="External"/><Relationship Id="rId146" Type="http://schemas.openxmlformats.org/officeDocument/2006/relationships/hyperlink" Target="&#36880;&#39134;&#31185;&#25216;\&#39564;&#30495;.pdf" TargetMode="External"/><Relationship Id="rId145" Type="http://schemas.openxmlformats.org/officeDocument/2006/relationships/hyperlink" Target="&#36880;&#39134;&#31185;&#25216;\&#35746;&#21333;&#21457;&#31080;.pdf" TargetMode="External"/><Relationship Id="rId144" Type="http://schemas.openxmlformats.org/officeDocument/2006/relationships/hyperlink" Target="&#28165;&#32724;&#30005;&#23376;&#30452;&#38144;&#24215;\&#21457;&#31080;.pdf" TargetMode="External"/><Relationship Id="rId143" Type="http://schemas.openxmlformats.org/officeDocument/2006/relationships/hyperlink" Target="&#28165;&#32724;&#30005;&#23376;&#30452;&#38144;&#24215;\&#35746;&#21333;3&#20184;&#27454;&#35760;&#24405;.jpg" TargetMode="External"/><Relationship Id="rId142" Type="http://schemas.openxmlformats.org/officeDocument/2006/relationships/hyperlink" Target="&#28165;&#32724;&#30005;&#23376;&#30452;&#38144;&#24215;/&#35746;&#21333;3.jpg" TargetMode="External"/><Relationship Id="rId141" Type="http://schemas.openxmlformats.org/officeDocument/2006/relationships/hyperlink" Target="&#28165;&#32724;&#30005;&#23376;&#30452;&#38144;&#24215;/&#35746;&#21333;1&#20184;&#27454;&#35760;&#24405;.jpg" TargetMode="External"/><Relationship Id="rId140" Type="http://schemas.openxmlformats.org/officeDocument/2006/relationships/hyperlink" Target="&#28165;&#32724;&#30005;&#23376;&#30452;&#38144;&#24215;/&#35746;&#21333;1.jpg" TargetMode="External"/><Relationship Id="rId14" Type="http://schemas.openxmlformats.org/officeDocument/2006/relationships/hyperlink" Target="kellyshun&#20116;&#37329;&#26071;&#33328;&#24215;\&#21457;&#31080;.pdf" TargetMode="External"/><Relationship Id="rId139" Type="http://schemas.openxmlformats.org/officeDocument/2006/relationships/hyperlink" Target="&#28165;&#32724;&#30005;&#23376;&#30452;&#38144;&#24215;/&#35746;&#21333;2.jpg" TargetMode="External"/><Relationship Id="rId138" Type="http://schemas.openxmlformats.org/officeDocument/2006/relationships/hyperlink" Target="&#26234;&#22810;&#20852;&#31185;&#25216;\&#35746;&#21333;2&#25130;&#22270;.jpg" TargetMode="External"/><Relationship Id="rId137" Type="http://schemas.openxmlformats.org/officeDocument/2006/relationships/hyperlink" Target="&#28165;&#32724;&#30005;&#23376;&#30452;&#38144;&#24215;/&#35746;&#21333;2&#20184;&#27454;&#35760;&#24405;.jpg" TargetMode="External"/><Relationship Id="rId136" Type="http://schemas.openxmlformats.org/officeDocument/2006/relationships/hyperlink" Target="&#26234;&#22810;&#20852;&#31185;&#25216;/&#35746;&#21333;2&#20184;&#27454;&#35760;&#24405;.jpg" TargetMode="External"/><Relationship Id="rId135" Type="http://schemas.openxmlformats.org/officeDocument/2006/relationships/hyperlink" Target="&#36880;&#39134;&#31185;&#25216;\&#35746;&#21333;7.docx" TargetMode="External"/><Relationship Id="rId134" Type="http://schemas.openxmlformats.org/officeDocument/2006/relationships/hyperlink" Target="&#36880;&#39134;&#31185;&#25216;\&#35746;&#21333;6.docx" TargetMode="External"/><Relationship Id="rId133" Type="http://schemas.openxmlformats.org/officeDocument/2006/relationships/hyperlink" Target="&#36880;&#39134;&#31185;&#25216;\&#35746;&#21333;4.docx" TargetMode="External"/><Relationship Id="rId132" Type="http://schemas.openxmlformats.org/officeDocument/2006/relationships/hyperlink" Target="&#36880;&#39134;&#31185;&#25216;\&#35746;&#21333;5.docx" TargetMode="External"/><Relationship Id="rId131" Type="http://schemas.openxmlformats.org/officeDocument/2006/relationships/hyperlink" Target="&#36880;&#39134;&#31185;&#25216;\&#35746;&#21333;3.docx" TargetMode="External"/><Relationship Id="rId130" Type="http://schemas.openxmlformats.org/officeDocument/2006/relationships/hyperlink" Target="&#36880;&#39134;&#31185;&#25216;\&#35746;&#21333;2.docx" TargetMode="External"/><Relationship Id="rId13" Type="http://schemas.openxmlformats.org/officeDocument/2006/relationships/hyperlink" Target="atmxt&#26071;&#33328;&#24215;\&#21457;&#31080;.pdf" TargetMode="External"/><Relationship Id="rId129" Type="http://schemas.openxmlformats.org/officeDocument/2006/relationships/hyperlink" Target="&#36880;&#39134;&#31185;&#25216;\&#35746;&#21333;1.docx" TargetMode="External"/><Relationship Id="rId128" Type="http://schemas.openxmlformats.org/officeDocument/2006/relationships/hyperlink" Target="&#36880;&#39134;&#31185;&#25216;\&#35746;&#21333;8&#25130;&#22270;.jpg" TargetMode="External"/><Relationship Id="rId127" Type="http://schemas.openxmlformats.org/officeDocument/2006/relationships/hyperlink" Target="&#36880;&#39134;&#31185;&#25216;\&#35746;&#21333;8&#20184;&#27454;&#35760;&#24405;.jpg" TargetMode="External"/><Relationship Id="rId126" Type="http://schemas.openxmlformats.org/officeDocument/2006/relationships/hyperlink" Target="&#36880;&#39134;&#31185;&#25216;\&#35746;&#21333;7&#25130;&#22270;.jpg" TargetMode="External"/><Relationship Id="rId125" Type="http://schemas.openxmlformats.org/officeDocument/2006/relationships/hyperlink" Target="&#36880;&#39134;&#31185;&#25216;\&#35746;&#21333;7&#20184;&#27454;&#35760;&#24405;.jpg" TargetMode="External"/><Relationship Id="rId124" Type="http://schemas.openxmlformats.org/officeDocument/2006/relationships/hyperlink" Target="&#36880;&#39134;&#31185;&#25216;\&#35746;&#21333;6&#25130;&#22270;.jpg" TargetMode="External"/><Relationship Id="rId123" Type="http://schemas.openxmlformats.org/officeDocument/2006/relationships/hyperlink" Target="&#36880;&#39134;&#31185;&#25216;\&#35746;&#21333;6&#20184;&#27454;&#35760;&#24405;.jpg" TargetMode="External"/><Relationship Id="rId122" Type="http://schemas.openxmlformats.org/officeDocument/2006/relationships/hyperlink" Target="&#36880;&#39134;&#31185;&#25216;\&#35746;&#21333;5&#25130;&#22270;.jpg" TargetMode="External"/><Relationship Id="rId121" Type="http://schemas.openxmlformats.org/officeDocument/2006/relationships/hyperlink" Target="&#36880;&#39134;&#31185;&#25216;\&#35746;&#21333;5&#20184;&#27454;&#35760;&#24405;.jpg" TargetMode="External"/><Relationship Id="rId120" Type="http://schemas.openxmlformats.org/officeDocument/2006/relationships/hyperlink" Target="&#36880;&#39134;&#31185;&#25216;\&#35746;&#21333;4&#25130;&#22270;.jpg" TargetMode="External"/><Relationship Id="rId12" Type="http://schemas.openxmlformats.org/officeDocument/2006/relationships/hyperlink" Target="auwah&#26071;&#33328;&#24215;\&#21457;&#31080;.pdf" TargetMode="External"/><Relationship Id="rId119" Type="http://schemas.openxmlformats.org/officeDocument/2006/relationships/hyperlink" Target="&#36880;&#39134;&#31185;&#25216;\&#35746;&#21333;4&#20184;&#27454;&#35760;&#24405;.jpg" TargetMode="External"/><Relationship Id="rId118" Type="http://schemas.openxmlformats.org/officeDocument/2006/relationships/hyperlink" Target="&#36880;&#39134;&#31185;&#25216;\&#35746;&#21333;3&#25130;&#22270;.jpg" TargetMode="External"/><Relationship Id="rId117" Type="http://schemas.openxmlformats.org/officeDocument/2006/relationships/hyperlink" Target="&#36880;&#39134;&#31185;&#25216;\&#35746;&#21333;3&#20184;&#27454;&#35760;&#24405;.jpg" TargetMode="External"/><Relationship Id="rId116" Type="http://schemas.openxmlformats.org/officeDocument/2006/relationships/hyperlink" Target="&#36880;&#39134;&#31185;&#25216;\&#35746;&#21333;2&#25130;&#22270;.jpg" TargetMode="External"/><Relationship Id="rId115" Type="http://schemas.openxmlformats.org/officeDocument/2006/relationships/hyperlink" Target="&#36880;&#39134;&#31185;&#25216;\&#35746;&#21333;2&#20184;&#27454;&#35760;&#24405;.jpg" TargetMode="External"/><Relationship Id="rId114" Type="http://schemas.openxmlformats.org/officeDocument/2006/relationships/hyperlink" Target="&#36880;&#39134;&#31185;&#25216;\&#35746;&#21333;1&#20184;&#27454;&#35760;&#24405;.jpg" TargetMode="External"/><Relationship Id="rId113" Type="http://schemas.openxmlformats.org/officeDocument/2006/relationships/hyperlink" Target="&#36880;&#39134;&#31185;&#25216;\&#35746;&#21333;1&#25130;&#22270;.jpg" TargetMode="External"/><Relationship Id="rId112" Type="http://schemas.openxmlformats.org/officeDocument/2006/relationships/hyperlink" Target="&#26234;&#22810;&#20852;&#31185;&#25216;/&#35746;&#21333;.docx" TargetMode="External"/><Relationship Id="rId111" Type="http://schemas.openxmlformats.org/officeDocument/2006/relationships/hyperlink" Target="&#26234;&#22810;&#20852;&#31185;&#25216;/&#35746;&#21333;1&#20184;&#27454;&#35760;&#24405;.jpg" TargetMode="External"/><Relationship Id="rId110" Type="http://schemas.openxmlformats.org/officeDocument/2006/relationships/hyperlink" Target="&#26234;&#22810;&#20852;&#31185;&#25216;/&#35746;&#21333;1&#25130;&#22270;.jpg" TargetMode="External"/><Relationship Id="rId11" Type="http://schemas.openxmlformats.org/officeDocument/2006/relationships/hyperlink" Target="kellyshun&#20116;&#37329;&#26071;&#33328;&#24215;\&#35746;&#21333;&#25130;&#22270;.jpg" TargetMode="External"/><Relationship Id="rId109" Type="http://schemas.openxmlformats.org/officeDocument/2006/relationships/hyperlink" Target="&#20122;&#21338;&#26234;&#33021;&#31185;&#25216;\&#35746;&#21333;.docx" TargetMode="External"/><Relationship Id="rId108" Type="http://schemas.openxmlformats.org/officeDocument/2006/relationships/hyperlink" Target="&#20122;&#21338;&#26234;&#33021;&#31185;&#25216;\&#21457;&#31080;.pdf" TargetMode="External"/><Relationship Id="rId107" Type="http://schemas.openxmlformats.org/officeDocument/2006/relationships/hyperlink" Target="&#20122;&#21338;&#26234;&#33021;&#31185;&#25216;\&#20184;&#27454;&#25130;&#22270;.jpg" TargetMode="External"/><Relationship Id="rId106" Type="http://schemas.openxmlformats.org/officeDocument/2006/relationships/hyperlink" Target="&#20122;&#21338;&#26234;&#33021;&#31185;&#25216;\&#35746;&#21333;&#25130;&#22270;.jpg" TargetMode="External"/><Relationship Id="rId105" Type="http://schemas.openxmlformats.org/officeDocument/2006/relationships/hyperlink" Target="&#29081;&#19990;&#26071;&#33328;&#24215;\&#35746;&#21333;.docx" TargetMode="External"/><Relationship Id="rId104" Type="http://schemas.openxmlformats.org/officeDocument/2006/relationships/hyperlink" Target="&#29081;&#19990;&#26071;&#33328;&#24215;\&#21457;&#31080;.pdf" TargetMode="External"/><Relationship Id="rId103" Type="http://schemas.openxmlformats.org/officeDocument/2006/relationships/hyperlink" Target="&#29081;&#19990;&#26071;&#33328;&#24215;\&#20184;&#27454;&#25130;&#22270;.jpg" TargetMode="External"/><Relationship Id="rId102" Type="http://schemas.openxmlformats.org/officeDocument/2006/relationships/hyperlink" Target="&#29081;&#19990;&#26071;&#33328;&#24215;\&#35746;&#21333;&#25130;&#22270;.jpg" TargetMode="External"/><Relationship Id="rId101" Type="http://schemas.openxmlformats.org/officeDocument/2006/relationships/hyperlink" Target="&#29305;&#21152;&#29305;&#25968;&#30721;&#19987;&#33829;&#24215;/&#35746;&#21333;.docx" TargetMode="External"/><Relationship Id="rId100" Type="http://schemas.openxmlformats.org/officeDocument/2006/relationships/hyperlink" Target="&#29305;&#21152;&#29305;&#25968;&#30721;&#19987;&#33829;&#24215;\&#20184;&#27454;&#35760;&#24405;.jpg" TargetMode="External"/><Relationship Id="rId10" Type="http://schemas.openxmlformats.org/officeDocument/2006/relationships/hyperlink" Target="atmxt&#26071;&#33328;&#24215;\&#35746;&#21333;&#25130;&#22270;.jpg" TargetMode="External"/><Relationship Id="rId1" Type="http://schemas.openxmlformats.org/officeDocument/2006/relationships/hyperlink" Target="atmxt&#26071;&#33328;&#24215;\&#35746;&#21333;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zoomScale="160" zoomScaleNormal="160" workbookViewId="0">
      <pane ySplit="2" topLeftCell="A25" activePane="bottomLeft" state="frozen"/>
      <selection/>
      <selection pane="bottomLeft" activeCell="H37" sqref="H37:H38"/>
    </sheetView>
  </sheetViews>
  <sheetFormatPr defaultColWidth="9" defaultRowHeight="13.5"/>
  <cols>
    <col min="1" max="1" width="5.4" customWidth="1"/>
    <col min="2" max="2" width="10.6666666666667" style="1" customWidth="1"/>
    <col min="3" max="3" width="30.4" style="2" customWidth="1"/>
    <col min="4" max="4" width="6.725" style="1" customWidth="1"/>
    <col min="5" max="5" width="8.4" style="3" customWidth="1"/>
    <col min="6" max="6" width="10.3333333333333" style="1" customWidth="1"/>
    <col min="7" max="7" width="9.725" style="1" customWidth="1"/>
    <col min="8" max="8" width="7.4" style="1" customWidth="1"/>
    <col min="9" max="9" width="7.4" style="4" customWidth="1"/>
    <col min="10" max="10" width="9.4" style="3" customWidth="1"/>
    <col min="11" max="11" width="7" style="2" customWidth="1"/>
    <col min="12" max="12" width="11.525" style="2" customWidth="1"/>
    <col min="13" max="27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5" t="s">
        <v>5</v>
      </c>
      <c r="G1" s="5" t="s">
        <v>6</v>
      </c>
      <c r="H1" s="5" t="s">
        <v>7</v>
      </c>
      <c r="I1" s="22" t="s">
        <v>8</v>
      </c>
      <c r="J1" s="14" t="s">
        <v>9</v>
      </c>
      <c r="K1" s="5" t="s">
        <v>10</v>
      </c>
      <c r="L1" s="5" t="s">
        <v>11</v>
      </c>
    </row>
    <row r="2" ht="1.05" customHeight="1" spans="2:10">
      <c r="B2" s="6"/>
      <c r="C2" s="6"/>
      <c r="D2" s="6"/>
      <c r="E2" s="15"/>
      <c r="F2" s="6"/>
      <c r="G2" s="6"/>
      <c r="H2" s="6"/>
      <c r="I2" s="23"/>
      <c r="J2" s="15"/>
    </row>
    <row r="3" spans="1:12">
      <c r="A3" s="7">
        <f>ROW()-2</f>
        <v>1</v>
      </c>
      <c r="B3" s="8" t="s">
        <v>12</v>
      </c>
      <c r="C3" s="9" t="s">
        <v>13</v>
      </c>
      <c r="D3" s="10" t="s">
        <v>3</v>
      </c>
      <c r="E3" s="7">
        <v>192</v>
      </c>
      <c r="F3" s="16">
        <v>192</v>
      </c>
      <c r="G3" s="16">
        <v>192</v>
      </c>
      <c r="H3" s="17"/>
      <c r="I3" s="24">
        <f t="shared" ref="I3:I8" si="0">IF(F3&lt;G3,F3,G3)</f>
        <v>192</v>
      </c>
      <c r="J3" s="7">
        <f>SUM(I3:I47)</f>
        <v>6639.93</v>
      </c>
      <c r="K3" s="18" t="s">
        <v>14</v>
      </c>
      <c r="L3" s="25" t="s">
        <v>15</v>
      </c>
    </row>
    <row r="4" spans="1:12">
      <c r="A4" s="7">
        <f t="shared" ref="A4:A18" si="1">ROW()-2</f>
        <v>2</v>
      </c>
      <c r="B4" s="8" t="s">
        <v>12</v>
      </c>
      <c r="C4" s="9" t="s">
        <v>16</v>
      </c>
      <c r="D4" s="10" t="s">
        <v>3</v>
      </c>
      <c r="E4" s="7">
        <v>8.6</v>
      </c>
      <c r="F4" s="16">
        <v>8.6</v>
      </c>
      <c r="G4" s="16">
        <v>8.6</v>
      </c>
      <c r="H4" s="17"/>
      <c r="I4" s="24">
        <f t="shared" si="0"/>
        <v>8.6</v>
      </c>
      <c r="J4" s="7"/>
      <c r="K4" s="18"/>
      <c r="L4" s="25"/>
    </row>
    <row r="5" spans="1:12">
      <c r="A5" s="7">
        <f t="shared" si="1"/>
        <v>3</v>
      </c>
      <c r="B5" s="8" t="s">
        <v>12</v>
      </c>
      <c r="C5" s="9" t="s">
        <v>17</v>
      </c>
      <c r="D5" s="10" t="s">
        <v>3</v>
      </c>
      <c r="E5" s="7">
        <v>31.3</v>
      </c>
      <c r="F5" s="16">
        <v>31.3</v>
      </c>
      <c r="G5" s="16">
        <v>31.3</v>
      </c>
      <c r="H5" s="17"/>
      <c r="I5" s="24">
        <f t="shared" si="0"/>
        <v>31.3</v>
      </c>
      <c r="J5" s="7"/>
      <c r="K5" s="18"/>
      <c r="L5" s="25"/>
    </row>
    <row r="6" spans="1:12">
      <c r="A6" s="7">
        <f t="shared" si="1"/>
        <v>4</v>
      </c>
      <c r="B6" s="8" t="s">
        <v>12</v>
      </c>
      <c r="C6" s="9" t="s">
        <v>18</v>
      </c>
      <c r="D6" s="10" t="s">
        <v>3</v>
      </c>
      <c r="E6" s="7">
        <v>18</v>
      </c>
      <c r="F6" s="16">
        <v>18</v>
      </c>
      <c r="G6" s="16">
        <v>18</v>
      </c>
      <c r="H6" s="17"/>
      <c r="I6" s="24">
        <f t="shared" si="0"/>
        <v>18</v>
      </c>
      <c r="J6" s="7"/>
      <c r="K6" s="18"/>
      <c r="L6" s="25"/>
    </row>
    <row r="7" spans="1:12">
      <c r="A7" s="7">
        <f t="shared" si="1"/>
        <v>5</v>
      </c>
      <c r="B7" s="8" t="s">
        <v>12</v>
      </c>
      <c r="C7" s="9" t="s">
        <v>19</v>
      </c>
      <c r="D7" s="10" t="s">
        <v>3</v>
      </c>
      <c r="E7" s="7">
        <v>17.6</v>
      </c>
      <c r="F7" s="16">
        <v>17.6</v>
      </c>
      <c r="G7" s="16">
        <v>17.6</v>
      </c>
      <c r="H7" s="17"/>
      <c r="I7" s="24">
        <f t="shared" si="0"/>
        <v>17.6</v>
      </c>
      <c r="J7" s="7"/>
      <c r="K7" s="18"/>
      <c r="L7" s="25"/>
    </row>
    <row r="8" spans="1:12">
      <c r="A8" s="7">
        <f t="shared" si="1"/>
        <v>6</v>
      </c>
      <c r="B8" s="8" t="s">
        <v>12</v>
      </c>
      <c r="C8" s="9" t="s">
        <v>20</v>
      </c>
      <c r="D8" s="10" t="s">
        <v>3</v>
      </c>
      <c r="E8" s="7">
        <v>25.98</v>
      </c>
      <c r="F8" s="16">
        <v>25.98</v>
      </c>
      <c r="G8" s="16">
        <v>25.98</v>
      </c>
      <c r="H8" s="17"/>
      <c r="I8" s="24">
        <f t="shared" si="0"/>
        <v>25.98</v>
      </c>
      <c r="J8" s="7"/>
      <c r="K8" s="18"/>
      <c r="L8" s="25"/>
    </row>
    <row r="9" spans="1:12">
      <c r="A9" s="7">
        <f t="shared" si="1"/>
        <v>7</v>
      </c>
      <c r="B9" s="8" t="s">
        <v>12</v>
      </c>
      <c r="C9" s="11" t="s">
        <v>21</v>
      </c>
      <c r="D9" s="10" t="s">
        <v>3</v>
      </c>
      <c r="E9" s="7">
        <v>49.67</v>
      </c>
      <c r="F9" s="16">
        <v>49.67</v>
      </c>
      <c r="G9" s="16">
        <v>407.31</v>
      </c>
      <c r="H9" s="7"/>
      <c r="I9" s="24">
        <f>IF(SUM(F9:F13)&lt;G9,SUM(F9:F13),G9)</f>
        <v>407.31</v>
      </c>
      <c r="J9" s="7"/>
      <c r="K9" s="18"/>
      <c r="L9" s="25"/>
    </row>
    <row r="10" spans="1:12">
      <c r="A10" s="7">
        <f t="shared" si="1"/>
        <v>8</v>
      </c>
      <c r="B10" s="8" t="s">
        <v>12</v>
      </c>
      <c r="C10" s="11"/>
      <c r="D10" s="10"/>
      <c r="E10" s="7">
        <v>191.54</v>
      </c>
      <c r="F10" s="16">
        <v>191.54</v>
      </c>
      <c r="G10" s="16"/>
      <c r="H10" s="7"/>
      <c r="I10" s="24"/>
      <c r="J10" s="7"/>
      <c r="K10" s="18"/>
      <c r="L10" s="25"/>
    </row>
    <row r="11" spans="1:12">
      <c r="A11" s="7">
        <f t="shared" si="1"/>
        <v>9</v>
      </c>
      <c r="B11" s="8" t="s">
        <v>12</v>
      </c>
      <c r="C11" s="11"/>
      <c r="D11" s="10"/>
      <c r="E11" s="7">
        <v>46.16</v>
      </c>
      <c r="F11" s="16">
        <v>46.16</v>
      </c>
      <c r="G11" s="16"/>
      <c r="H11" s="7"/>
      <c r="I11" s="24"/>
      <c r="J11" s="7"/>
      <c r="K11" s="18"/>
      <c r="L11" s="25"/>
    </row>
    <row r="12" spans="1:12">
      <c r="A12" s="7">
        <f t="shared" si="1"/>
        <v>10</v>
      </c>
      <c r="B12" s="8" t="s">
        <v>12</v>
      </c>
      <c r="C12" s="11"/>
      <c r="D12" s="10"/>
      <c r="E12" s="7">
        <v>89.64</v>
      </c>
      <c r="F12" s="16">
        <v>89.64</v>
      </c>
      <c r="G12" s="16"/>
      <c r="H12" s="7"/>
      <c r="I12" s="24"/>
      <c r="J12" s="7"/>
      <c r="K12" s="18"/>
      <c r="L12" s="25"/>
    </row>
    <row r="13" spans="1:12">
      <c r="A13" s="7">
        <f t="shared" si="1"/>
        <v>11</v>
      </c>
      <c r="B13" s="8" t="s">
        <v>12</v>
      </c>
      <c r="C13" s="11"/>
      <c r="D13" s="10"/>
      <c r="E13" s="7">
        <v>30.3</v>
      </c>
      <c r="F13" s="16">
        <v>30.3</v>
      </c>
      <c r="G13" s="16"/>
      <c r="H13" s="7"/>
      <c r="I13" s="24"/>
      <c r="J13" s="7"/>
      <c r="K13" s="18"/>
      <c r="L13" s="25"/>
    </row>
    <row r="14" spans="1:12">
      <c r="A14" s="7">
        <f t="shared" si="1"/>
        <v>12</v>
      </c>
      <c r="B14" s="8" t="s">
        <v>12</v>
      </c>
      <c r="C14" s="12" t="s">
        <v>22</v>
      </c>
      <c r="D14" s="10" t="s">
        <v>3</v>
      </c>
      <c r="E14" s="7">
        <v>9.5</v>
      </c>
      <c r="F14" s="16">
        <v>9.5</v>
      </c>
      <c r="G14" s="16">
        <v>19.38</v>
      </c>
      <c r="H14" s="18"/>
      <c r="I14" s="24">
        <f>IF(SUM(F14:F15)&lt;G14,SUM(F14:F15),G14)</f>
        <v>19.38</v>
      </c>
      <c r="J14" s="7"/>
      <c r="K14" s="18"/>
      <c r="L14" s="25"/>
    </row>
    <row r="15" spans="1:12">
      <c r="A15" s="7">
        <f t="shared" si="1"/>
        <v>13</v>
      </c>
      <c r="B15" s="8" t="s">
        <v>12</v>
      </c>
      <c r="C15" s="12" t="s">
        <v>23</v>
      </c>
      <c r="D15" s="10" t="s">
        <v>3</v>
      </c>
      <c r="E15" s="7">
        <v>9.88</v>
      </c>
      <c r="F15" s="16">
        <v>9.88</v>
      </c>
      <c r="G15" s="16"/>
      <c r="H15" s="18"/>
      <c r="I15" s="24"/>
      <c r="J15" s="7"/>
      <c r="K15" s="18"/>
      <c r="L15" s="25"/>
    </row>
    <row r="16" spans="1:12">
      <c r="A16" s="7">
        <f t="shared" si="1"/>
        <v>14</v>
      </c>
      <c r="B16" s="8" t="s">
        <v>12</v>
      </c>
      <c r="C16" s="12" t="s">
        <v>24</v>
      </c>
      <c r="D16" s="10" t="s">
        <v>3</v>
      </c>
      <c r="E16" s="7">
        <v>9.52</v>
      </c>
      <c r="F16" s="16">
        <v>9.52</v>
      </c>
      <c r="G16" s="16">
        <v>9.52</v>
      </c>
      <c r="H16" s="18"/>
      <c r="I16" s="24">
        <f>IF(F16&lt;G16,F16,G16)</f>
        <v>9.52</v>
      </c>
      <c r="J16" s="7"/>
      <c r="K16" s="18"/>
      <c r="L16" s="25"/>
    </row>
    <row r="17" spans="1:12">
      <c r="A17" s="7">
        <f t="shared" si="1"/>
        <v>15</v>
      </c>
      <c r="B17" s="8" t="s">
        <v>12</v>
      </c>
      <c r="C17" s="12" t="s">
        <v>25</v>
      </c>
      <c r="D17" s="10" t="s">
        <v>3</v>
      </c>
      <c r="E17" s="7">
        <v>1512</v>
      </c>
      <c r="F17" s="16">
        <v>1512</v>
      </c>
      <c r="G17" s="16">
        <v>1512</v>
      </c>
      <c r="H17" s="10" t="s">
        <v>7</v>
      </c>
      <c r="I17" s="24">
        <f>IF(F17&lt;G17,F17,G17)</f>
        <v>1512</v>
      </c>
      <c r="J17" s="7"/>
      <c r="K17" s="18"/>
      <c r="L17" s="25"/>
    </row>
    <row r="18" spans="1:12">
      <c r="A18" s="7">
        <f t="shared" si="1"/>
        <v>16</v>
      </c>
      <c r="B18" s="8" t="s">
        <v>12</v>
      </c>
      <c r="C18" s="13" t="s">
        <v>26</v>
      </c>
      <c r="D18" s="10" t="s">
        <v>3</v>
      </c>
      <c r="E18" s="7">
        <v>7.6</v>
      </c>
      <c r="F18" s="16">
        <v>7.6</v>
      </c>
      <c r="G18" s="16">
        <v>10.6</v>
      </c>
      <c r="H18" s="18"/>
      <c r="I18" s="24">
        <f>IF(SUM(F18:F19)&lt;G18,SUM(F18:F19),G18)</f>
        <v>10.49</v>
      </c>
      <c r="J18" s="7"/>
      <c r="K18" s="18"/>
      <c r="L18" s="25"/>
    </row>
    <row r="19" spans="1:12">
      <c r="A19" s="7"/>
      <c r="B19" s="8"/>
      <c r="C19" s="13"/>
      <c r="D19" s="10" t="s">
        <v>27</v>
      </c>
      <c r="E19" s="7">
        <v>3</v>
      </c>
      <c r="F19" s="16">
        <v>2.89</v>
      </c>
      <c r="G19" s="16"/>
      <c r="H19" s="18"/>
      <c r="I19" s="24"/>
      <c r="J19" s="7"/>
      <c r="K19" s="18"/>
      <c r="L19" s="25"/>
    </row>
    <row r="20" spans="1:12">
      <c r="A20" s="7">
        <f>ROW()-2</f>
        <v>18</v>
      </c>
      <c r="B20" s="8" t="s">
        <v>12</v>
      </c>
      <c r="C20" s="12" t="s">
        <v>28</v>
      </c>
      <c r="D20" s="10" t="s">
        <v>3</v>
      </c>
      <c r="E20" s="7">
        <v>44.5</v>
      </c>
      <c r="F20" s="16">
        <v>44.5</v>
      </c>
      <c r="G20" s="16">
        <v>44.5</v>
      </c>
      <c r="H20" s="18"/>
      <c r="I20" s="24">
        <f t="shared" ref="I20:I27" si="2">IF(F20&lt;G20,F20,G20)</f>
        <v>44.5</v>
      </c>
      <c r="J20" s="7"/>
      <c r="K20" s="18"/>
      <c r="L20" s="25"/>
    </row>
    <row r="21" spans="1:12">
      <c r="A21" s="7">
        <f>ROW()-2</f>
        <v>19</v>
      </c>
      <c r="B21" s="8" t="s">
        <v>12</v>
      </c>
      <c r="C21" s="12" t="s">
        <v>29</v>
      </c>
      <c r="D21" s="10" t="s">
        <v>3</v>
      </c>
      <c r="E21" s="7">
        <v>6</v>
      </c>
      <c r="F21" s="16">
        <v>6</v>
      </c>
      <c r="G21" s="16">
        <v>6</v>
      </c>
      <c r="H21" s="18"/>
      <c r="I21" s="24">
        <f t="shared" si="2"/>
        <v>6</v>
      </c>
      <c r="J21" s="7"/>
      <c r="K21" s="18"/>
      <c r="L21" s="25"/>
    </row>
    <row r="22" spans="1:12">
      <c r="A22" s="7">
        <f>ROW()-2</f>
        <v>20</v>
      </c>
      <c r="B22" s="8" t="s">
        <v>12</v>
      </c>
      <c r="C22" s="12" t="s">
        <v>28</v>
      </c>
      <c r="D22" s="10" t="s">
        <v>3</v>
      </c>
      <c r="E22" s="7">
        <v>141.5</v>
      </c>
      <c r="F22" s="16">
        <v>141.5</v>
      </c>
      <c r="G22" s="16">
        <v>141.5</v>
      </c>
      <c r="H22" s="18"/>
      <c r="I22" s="24">
        <f t="shared" si="2"/>
        <v>141.5</v>
      </c>
      <c r="J22" s="7"/>
      <c r="K22" s="18"/>
      <c r="L22" s="25"/>
    </row>
    <row r="23" spans="1:12">
      <c r="A23" s="7">
        <f>ROW()-2</f>
        <v>21</v>
      </c>
      <c r="B23" s="8" t="s">
        <v>12</v>
      </c>
      <c r="C23" s="12" t="s">
        <v>30</v>
      </c>
      <c r="D23" s="10" t="s">
        <v>3</v>
      </c>
      <c r="E23" s="7">
        <v>4.5</v>
      </c>
      <c r="F23" s="16">
        <v>4.5</v>
      </c>
      <c r="G23" s="16">
        <v>4.5</v>
      </c>
      <c r="H23" s="18"/>
      <c r="I23" s="24">
        <f t="shared" si="2"/>
        <v>4.5</v>
      </c>
      <c r="J23" s="7"/>
      <c r="K23" s="18"/>
      <c r="L23" s="25"/>
    </row>
    <row r="24" spans="1:12">
      <c r="A24" s="7">
        <f>ROW()-2</f>
        <v>22</v>
      </c>
      <c r="B24" s="8" t="s">
        <v>12</v>
      </c>
      <c r="C24" s="12" t="s">
        <v>31</v>
      </c>
      <c r="D24" s="10" t="s">
        <v>3</v>
      </c>
      <c r="E24" s="7">
        <v>27.65</v>
      </c>
      <c r="F24" s="16">
        <v>27.65</v>
      </c>
      <c r="G24" s="16">
        <v>27.65</v>
      </c>
      <c r="H24" s="19"/>
      <c r="I24" s="24">
        <f t="shared" si="2"/>
        <v>27.65</v>
      </c>
      <c r="J24" s="7"/>
      <c r="K24" s="18"/>
      <c r="L24" s="25"/>
    </row>
    <row r="25" spans="1:12">
      <c r="A25" s="7">
        <f t="shared" ref="A25:A37" si="3">ROW()-2</f>
        <v>23</v>
      </c>
      <c r="B25" s="8" t="s">
        <v>12</v>
      </c>
      <c r="C25" s="12" t="s">
        <v>32</v>
      </c>
      <c r="D25" s="10" t="s">
        <v>3</v>
      </c>
      <c r="E25" s="7">
        <v>27.94</v>
      </c>
      <c r="F25" s="16">
        <v>27.94</v>
      </c>
      <c r="G25" s="16">
        <v>27.94</v>
      </c>
      <c r="H25" s="18"/>
      <c r="I25" s="24">
        <f t="shared" si="2"/>
        <v>27.94</v>
      </c>
      <c r="J25" s="7"/>
      <c r="K25" s="18"/>
      <c r="L25" s="25"/>
    </row>
    <row r="26" spans="1:12">
      <c r="A26" s="7">
        <f t="shared" si="3"/>
        <v>24</v>
      </c>
      <c r="B26" s="8" t="s">
        <v>12</v>
      </c>
      <c r="C26" s="12" t="s">
        <v>33</v>
      </c>
      <c r="D26" s="10" t="s">
        <v>3</v>
      </c>
      <c r="E26" s="7">
        <v>8</v>
      </c>
      <c r="F26" s="16">
        <v>8</v>
      </c>
      <c r="G26" s="16">
        <v>8</v>
      </c>
      <c r="H26" s="18"/>
      <c r="I26" s="24">
        <f t="shared" si="2"/>
        <v>8</v>
      </c>
      <c r="J26" s="7"/>
      <c r="K26" s="18"/>
      <c r="L26" s="25"/>
    </row>
    <row r="27" spans="1:12">
      <c r="A27" s="7">
        <f t="shared" si="3"/>
        <v>25</v>
      </c>
      <c r="B27" s="8" t="s">
        <v>12</v>
      </c>
      <c r="C27" s="12" t="s">
        <v>34</v>
      </c>
      <c r="D27" s="10" t="s">
        <v>3</v>
      </c>
      <c r="E27" s="7">
        <v>17</v>
      </c>
      <c r="F27" s="16">
        <v>17</v>
      </c>
      <c r="G27" s="16">
        <v>17</v>
      </c>
      <c r="H27" s="18"/>
      <c r="I27" s="24">
        <f t="shared" si="2"/>
        <v>17</v>
      </c>
      <c r="J27" s="7"/>
      <c r="K27" s="18"/>
      <c r="L27" s="25"/>
    </row>
    <row r="28" spans="1:12">
      <c r="A28" s="7">
        <f t="shared" si="3"/>
        <v>26</v>
      </c>
      <c r="B28" s="8" t="s">
        <v>12</v>
      </c>
      <c r="C28" s="12" t="s">
        <v>35</v>
      </c>
      <c r="D28" s="10" t="s">
        <v>3</v>
      </c>
      <c r="E28" s="7">
        <v>7.8</v>
      </c>
      <c r="F28" s="16">
        <v>7.8</v>
      </c>
      <c r="G28" s="16">
        <v>23.2</v>
      </c>
      <c r="H28" s="18"/>
      <c r="I28" s="24">
        <f>IF(SUM(F28:F29)&lt;G28,SUM(F28:F29),G28)</f>
        <v>23.2</v>
      </c>
      <c r="J28" s="7"/>
      <c r="K28" s="18"/>
      <c r="L28" s="25"/>
    </row>
    <row r="29" spans="1:12">
      <c r="A29" s="7">
        <f t="shared" si="3"/>
        <v>27</v>
      </c>
      <c r="B29" s="8" t="s">
        <v>12</v>
      </c>
      <c r="C29" s="12" t="s">
        <v>36</v>
      </c>
      <c r="D29" s="10" t="s">
        <v>3</v>
      </c>
      <c r="E29" s="7">
        <v>15.4</v>
      </c>
      <c r="F29" s="16">
        <v>15.4</v>
      </c>
      <c r="G29" s="20"/>
      <c r="H29" s="18"/>
      <c r="I29" s="24"/>
      <c r="J29" s="7"/>
      <c r="K29" s="18"/>
      <c r="L29" s="25"/>
    </row>
    <row r="30" spans="1:12">
      <c r="A30" s="7">
        <f t="shared" si="3"/>
        <v>28</v>
      </c>
      <c r="B30" s="8" t="s">
        <v>12</v>
      </c>
      <c r="C30" s="12" t="s">
        <v>37</v>
      </c>
      <c r="D30" s="10" t="s">
        <v>3</v>
      </c>
      <c r="E30" s="7">
        <v>22.31</v>
      </c>
      <c r="F30" s="16">
        <v>22.31</v>
      </c>
      <c r="G30" s="16">
        <v>22.31</v>
      </c>
      <c r="H30" s="18"/>
      <c r="I30" s="24">
        <f>IF(F30&lt;G30,F30,G30)</f>
        <v>22.31</v>
      </c>
      <c r="J30" s="7"/>
      <c r="K30" s="18"/>
      <c r="L30" s="25"/>
    </row>
    <row r="31" spans="1:12">
      <c r="A31" s="7">
        <f t="shared" si="3"/>
        <v>29</v>
      </c>
      <c r="B31" s="8" t="s">
        <v>12</v>
      </c>
      <c r="C31" s="12" t="s">
        <v>38</v>
      </c>
      <c r="D31" s="10" t="s">
        <v>3</v>
      </c>
      <c r="E31" s="7">
        <v>55</v>
      </c>
      <c r="F31" s="16">
        <v>55</v>
      </c>
      <c r="G31" s="16">
        <v>128.2</v>
      </c>
      <c r="H31" s="18"/>
      <c r="I31" s="24">
        <f>IF(SUM(F31:F33)&lt;G31,SUM(F31:F33),G31)</f>
        <v>128.2</v>
      </c>
      <c r="J31" s="7"/>
      <c r="K31" s="18"/>
      <c r="L31" s="25"/>
    </row>
    <row r="32" spans="1:12">
      <c r="A32" s="7">
        <f t="shared" si="3"/>
        <v>30</v>
      </c>
      <c r="B32" s="8" t="s">
        <v>12</v>
      </c>
      <c r="C32" s="12" t="s">
        <v>38</v>
      </c>
      <c r="D32" s="10" t="s">
        <v>3</v>
      </c>
      <c r="E32" s="7">
        <v>55</v>
      </c>
      <c r="F32" s="16">
        <v>55</v>
      </c>
      <c r="G32" s="16"/>
      <c r="H32" s="18"/>
      <c r="I32" s="24"/>
      <c r="J32" s="7"/>
      <c r="K32" s="18"/>
      <c r="L32" s="25"/>
    </row>
    <row r="33" spans="1:12">
      <c r="A33" s="7">
        <f t="shared" si="3"/>
        <v>31</v>
      </c>
      <c r="B33" s="8" t="s">
        <v>12</v>
      </c>
      <c r="C33" s="12" t="s">
        <v>39</v>
      </c>
      <c r="D33" s="10" t="s">
        <v>3</v>
      </c>
      <c r="E33" s="7">
        <v>18.2</v>
      </c>
      <c r="F33" s="16">
        <v>18.2</v>
      </c>
      <c r="G33" s="16"/>
      <c r="H33" s="18"/>
      <c r="I33" s="24"/>
      <c r="J33" s="7"/>
      <c r="K33" s="18"/>
      <c r="L33" s="25"/>
    </row>
    <row r="34" spans="1:12">
      <c r="A34" s="7">
        <f t="shared" si="3"/>
        <v>32</v>
      </c>
      <c r="B34" s="8" t="s">
        <v>12</v>
      </c>
      <c r="C34" s="12" t="s">
        <v>40</v>
      </c>
      <c r="D34" s="10" t="s">
        <v>3</v>
      </c>
      <c r="E34" s="7">
        <v>14.9</v>
      </c>
      <c r="F34" s="16">
        <v>14.9</v>
      </c>
      <c r="G34" s="16">
        <v>14.9</v>
      </c>
      <c r="H34" s="18"/>
      <c r="I34" s="24">
        <f>IF(F34&lt;G34,F34,G34)</f>
        <v>14.9</v>
      </c>
      <c r="J34" s="7"/>
      <c r="K34" s="18"/>
      <c r="L34" s="25"/>
    </row>
    <row r="35" spans="1:12">
      <c r="A35" s="7">
        <f t="shared" si="3"/>
        <v>33</v>
      </c>
      <c r="B35" s="8" t="s">
        <v>12</v>
      </c>
      <c r="C35" s="12" t="s">
        <v>41</v>
      </c>
      <c r="D35" s="10" t="s">
        <v>3</v>
      </c>
      <c r="E35" s="7">
        <v>11.88</v>
      </c>
      <c r="F35" s="16">
        <v>11.88</v>
      </c>
      <c r="G35" s="16">
        <v>11.88</v>
      </c>
      <c r="H35" s="18"/>
      <c r="I35" s="24">
        <f>IF(F35&lt;G35,F35,G35)</f>
        <v>11.88</v>
      </c>
      <c r="J35" s="7"/>
      <c r="K35" s="18"/>
      <c r="L35" s="25"/>
    </row>
    <row r="36" spans="1:12">
      <c r="A36" s="7">
        <f t="shared" si="3"/>
        <v>34</v>
      </c>
      <c r="B36" s="8" t="s">
        <v>12</v>
      </c>
      <c r="C36" s="12" t="s">
        <v>42</v>
      </c>
      <c r="D36" s="10" t="s">
        <v>3</v>
      </c>
      <c r="E36" s="7">
        <v>25.8</v>
      </c>
      <c r="F36" s="16">
        <v>25.8</v>
      </c>
      <c r="G36" s="16">
        <v>25.8</v>
      </c>
      <c r="H36" s="18"/>
      <c r="I36" s="24">
        <f>IF(F36&lt;G36,F36,G36)</f>
        <v>25.8</v>
      </c>
      <c r="J36" s="7"/>
      <c r="K36" s="18"/>
      <c r="L36" s="25"/>
    </row>
    <row r="37" spans="1:12">
      <c r="A37" s="7">
        <f t="shared" si="3"/>
        <v>35</v>
      </c>
      <c r="B37" s="8" t="s">
        <v>12</v>
      </c>
      <c r="C37" s="13" t="s">
        <v>43</v>
      </c>
      <c r="D37" s="10" t="s">
        <v>3</v>
      </c>
      <c r="E37" s="7">
        <v>94.4</v>
      </c>
      <c r="F37" s="16">
        <v>91.4</v>
      </c>
      <c r="G37" s="16">
        <v>94.4</v>
      </c>
      <c r="H37" s="18"/>
      <c r="I37" s="24">
        <f>IF(SUM(F37:F38)&lt;G37,SUM(F37:F38),G37)</f>
        <v>94.27</v>
      </c>
      <c r="J37" s="7"/>
      <c r="K37" s="18"/>
      <c r="L37" s="25"/>
    </row>
    <row r="38" spans="1:12">
      <c r="A38" s="7"/>
      <c r="B38" s="8"/>
      <c r="C38" s="13"/>
      <c r="D38" s="10" t="s">
        <v>27</v>
      </c>
      <c r="E38" s="7">
        <v>3</v>
      </c>
      <c r="F38" s="16">
        <v>2.87</v>
      </c>
      <c r="G38" s="20"/>
      <c r="H38" s="18"/>
      <c r="I38" s="24"/>
      <c r="J38" s="7"/>
      <c r="K38" s="18"/>
      <c r="L38" s="25"/>
    </row>
    <row r="39" spans="1:12">
      <c r="A39" s="7">
        <f t="shared" ref="A39:A47" si="4">ROW()-2</f>
        <v>37</v>
      </c>
      <c r="B39" s="8" t="s">
        <v>12</v>
      </c>
      <c r="C39" s="12" t="s">
        <v>43</v>
      </c>
      <c r="D39" s="10" t="s">
        <v>3</v>
      </c>
      <c r="E39" s="7">
        <v>93</v>
      </c>
      <c r="F39" s="16">
        <v>93</v>
      </c>
      <c r="G39" s="16">
        <v>93</v>
      </c>
      <c r="H39" s="18"/>
      <c r="I39" s="24">
        <f>IF(F39&lt;G39,F39,G39)</f>
        <v>93</v>
      </c>
      <c r="J39" s="7"/>
      <c r="K39" s="18"/>
      <c r="L39" s="25"/>
    </row>
    <row r="40" spans="1:12">
      <c r="A40" s="7">
        <f t="shared" si="4"/>
        <v>38</v>
      </c>
      <c r="B40" s="8" t="s">
        <v>12</v>
      </c>
      <c r="C40" s="12" t="s">
        <v>44</v>
      </c>
      <c r="D40" s="10" t="s">
        <v>3</v>
      </c>
      <c r="E40" s="7">
        <v>230.9</v>
      </c>
      <c r="F40" s="16">
        <v>230.9</v>
      </c>
      <c r="G40" s="16">
        <v>3697.4</v>
      </c>
      <c r="H40" s="10" t="s">
        <v>7</v>
      </c>
      <c r="I40" s="24">
        <f>IF(SUM(F40:F47)&lt;G40,SUM(F40:F47),G40)</f>
        <v>3697.1</v>
      </c>
      <c r="J40" s="7"/>
      <c r="K40" s="18"/>
      <c r="L40" s="25"/>
    </row>
    <row r="41" spans="1:12">
      <c r="A41" s="7">
        <f t="shared" si="4"/>
        <v>39</v>
      </c>
      <c r="B41" s="8" t="s">
        <v>12</v>
      </c>
      <c r="C41" s="12" t="s">
        <v>45</v>
      </c>
      <c r="D41" s="10" t="s">
        <v>3</v>
      </c>
      <c r="E41" s="7">
        <v>231</v>
      </c>
      <c r="F41" s="16">
        <v>231</v>
      </c>
      <c r="G41" s="16"/>
      <c r="H41" s="10"/>
      <c r="I41" s="24"/>
      <c r="J41" s="7"/>
      <c r="K41" s="18"/>
      <c r="L41" s="25"/>
    </row>
    <row r="42" spans="1:12">
      <c r="A42" s="7">
        <f t="shared" si="4"/>
        <v>40</v>
      </c>
      <c r="B42" s="8" t="s">
        <v>12</v>
      </c>
      <c r="C42" s="12" t="s">
        <v>46</v>
      </c>
      <c r="D42" s="10" t="s">
        <v>3</v>
      </c>
      <c r="E42" s="7">
        <v>509</v>
      </c>
      <c r="F42" s="16">
        <v>509</v>
      </c>
      <c r="G42" s="16"/>
      <c r="H42" s="10"/>
      <c r="I42" s="24"/>
      <c r="J42" s="7"/>
      <c r="K42" s="18"/>
      <c r="L42" s="25"/>
    </row>
    <row r="43" spans="1:12">
      <c r="A43" s="7">
        <f t="shared" si="4"/>
        <v>41</v>
      </c>
      <c r="B43" s="8" t="s">
        <v>12</v>
      </c>
      <c r="C43" s="12" t="s">
        <v>47</v>
      </c>
      <c r="D43" s="10" t="s">
        <v>3</v>
      </c>
      <c r="E43" s="7">
        <v>372</v>
      </c>
      <c r="F43" s="16">
        <v>372</v>
      </c>
      <c r="G43" s="16"/>
      <c r="H43" s="10"/>
      <c r="I43" s="24"/>
      <c r="J43" s="7"/>
      <c r="K43" s="18"/>
      <c r="L43" s="25"/>
    </row>
    <row r="44" spans="1:12">
      <c r="A44" s="7">
        <f t="shared" si="4"/>
        <v>42</v>
      </c>
      <c r="B44" s="8" t="s">
        <v>12</v>
      </c>
      <c r="C44" s="12" t="s">
        <v>48</v>
      </c>
      <c r="D44" s="10" t="s">
        <v>3</v>
      </c>
      <c r="E44" s="7">
        <v>395</v>
      </c>
      <c r="F44" s="16">
        <v>395</v>
      </c>
      <c r="G44" s="16"/>
      <c r="H44" s="10"/>
      <c r="I44" s="24"/>
      <c r="J44" s="7"/>
      <c r="K44" s="18"/>
      <c r="L44" s="25"/>
    </row>
    <row r="45" spans="1:12">
      <c r="A45" s="7">
        <f t="shared" si="4"/>
        <v>43</v>
      </c>
      <c r="B45" s="8" t="s">
        <v>12</v>
      </c>
      <c r="C45" s="12" t="s">
        <v>49</v>
      </c>
      <c r="D45" s="10" t="s">
        <v>3</v>
      </c>
      <c r="E45" s="7">
        <v>52.7</v>
      </c>
      <c r="F45" s="16">
        <v>52.7</v>
      </c>
      <c r="G45" s="16"/>
      <c r="H45" s="10"/>
      <c r="I45" s="24"/>
      <c r="J45" s="7"/>
      <c r="K45" s="18"/>
      <c r="L45" s="25"/>
    </row>
    <row r="46" spans="1:12">
      <c r="A46" s="7">
        <f t="shared" si="4"/>
        <v>44</v>
      </c>
      <c r="B46" s="8" t="s">
        <v>12</v>
      </c>
      <c r="C46" s="12" t="s">
        <v>50</v>
      </c>
      <c r="D46" s="10" t="s">
        <v>3</v>
      </c>
      <c r="E46" s="7">
        <v>247.5</v>
      </c>
      <c r="F46" s="16">
        <v>247.5</v>
      </c>
      <c r="G46" s="16"/>
      <c r="H46" s="10"/>
      <c r="I46" s="24"/>
      <c r="J46" s="7"/>
      <c r="K46" s="18"/>
      <c r="L46" s="25"/>
    </row>
    <row r="47" spans="1:12">
      <c r="A47" s="7">
        <f t="shared" si="4"/>
        <v>45</v>
      </c>
      <c r="B47" s="8" t="s">
        <v>12</v>
      </c>
      <c r="C47" s="12" t="s">
        <v>51</v>
      </c>
      <c r="D47" s="10" t="s">
        <v>3</v>
      </c>
      <c r="E47" s="7">
        <v>1659</v>
      </c>
      <c r="F47" s="16">
        <v>1659</v>
      </c>
      <c r="G47" s="16"/>
      <c r="H47" s="10"/>
      <c r="I47" s="24"/>
      <c r="J47" s="7"/>
      <c r="K47" s="18"/>
      <c r="L47" s="25"/>
    </row>
    <row r="48" spans="7:7">
      <c r="G48" s="21">
        <f>SUM(G3:G40)</f>
        <v>6640.47</v>
      </c>
    </row>
  </sheetData>
  <mergeCells count="31">
    <mergeCell ref="A18:A19"/>
    <mergeCell ref="A37:A38"/>
    <mergeCell ref="B18:B19"/>
    <mergeCell ref="B37:B38"/>
    <mergeCell ref="C9:C13"/>
    <mergeCell ref="C18:C19"/>
    <mergeCell ref="C37:C38"/>
    <mergeCell ref="D9:D13"/>
    <mergeCell ref="G9:G13"/>
    <mergeCell ref="G14:G15"/>
    <mergeCell ref="G18:G19"/>
    <mergeCell ref="G28:G29"/>
    <mergeCell ref="G31:G33"/>
    <mergeCell ref="G37:G38"/>
    <mergeCell ref="G40:G47"/>
    <mergeCell ref="H9:H13"/>
    <mergeCell ref="H18:H19"/>
    <mergeCell ref="H28:H29"/>
    <mergeCell ref="H31:H33"/>
    <mergeCell ref="H37:H38"/>
    <mergeCell ref="H40:H47"/>
    <mergeCell ref="I9:I13"/>
    <mergeCell ref="I14:I15"/>
    <mergeCell ref="I18:I19"/>
    <mergeCell ref="I28:I29"/>
    <mergeCell ref="I31:I33"/>
    <mergeCell ref="I37:I38"/>
    <mergeCell ref="I40:I47"/>
    <mergeCell ref="J3:J47"/>
    <mergeCell ref="K3:K47"/>
    <mergeCell ref="L3:L47"/>
  </mergeCells>
  <conditionalFormatting sqref="C4:H4">
    <cfRule type="expression" dxfId="0" priority="1">
      <formula>MOD(ROW(#REF!),1+1)=0</formula>
    </cfRule>
  </conditionalFormatting>
  <conditionalFormatting sqref="A3:K3 A20:B37 I4:I8 A39:B47 A4:B18">
    <cfRule type="expression" dxfId="0" priority="8">
      <formula>MOD(ROW(#REF!),1+1)=0</formula>
    </cfRule>
  </conditionalFormatting>
  <hyperlinks>
    <hyperlink ref="F3" r:id="rId1" display="192"/>
    <hyperlink ref="F4" r:id="rId2" display="8.6"/>
    <hyperlink ref="F5" r:id="rId3" display="31.3"/>
    <hyperlink ref="F6" r:id="rId4" display="18"/>
    <hyperlink ref="F8" r:id="rId5" display="25.98"/>
    <hyperlink ref="F9" r:id="rId6" display="49.67"/>
    <hyperlink ref="D8" r:id="rId7" display="订单"/>
    <hyperlink ref="D6" r:id="rId8" display="订单"/>
    <hyperlink ref="D4" r:id="rId9" display="订单"/>
    <hyperlink ref="D3" r:id="rId10" display="订单"/>
    <hyperlink ref="D5" r:id="rId11" display="订单"/>
    <hyperlink ref="G4" r:id="rId12" display="8.6"/>
    <hyperlink ref="G3" r:id="rId13" display="192"/>
    <hyperlink ref="G5" r:id="rId14" display="31.3"/>
    <hyperlink ref="G6" r:id="rId15" display="18"/>
    <hyperlink ref="D7" r:id="rId16" display="订单"/>
    <hyperlink ref="F7" r:id="rId17" display="17.6"/>
    <hyperlink ref="G7" r:id="rId18" display="17.6"/>
    <hyperlink ref="F10:F13" r:id="rId19" display="191.54"/>
    <hyperlink ref="F14:F25" r:id="rId20" display="9.5"/>
    <hyperlink ref="F10" r:id="rId21" display="191.54"/>
    <hyperlink ref="F11" r:id="rId22" display="46.16"/>
    <hyperlink ref="F12" r:id="rId23" display="89.64"/>
    <hyperlink ref="F13" r:id="rId24" display="30.3"/>
    <hyperlink ref="D14" r:id="rId25" display="订单"/>
    <hyperlink ref="C3" r:id="rId26" display="atmxt旗舰店-bsc014"/>
    <hyperlink ref="C4" r:id="rId27" display="auwah旗舰店-vls252012cx"/>
    <hyperlink ref="C5" r:id="rId28" display="kellyshun五金-焊锡膏"/>
    <hyperlink ref="D9:D13" r:id="rId29" display="订单"/>
    <hyperlink ref="G9:G13" r:id="rId30" display="407.31"/>
    <hyperlink ref="C6" r:id="rId31" display="terres旗舰店-SMD3225"/>
    <hyperlink ref="C7" r:id="rId32" display="电子爱好者之家-SS-12D10"/>
    <hyperlink ref="C8" r:id="rId33" display="峰芯达数码-XT90"/>
    <hyperlink ref="C9" r:id="rId34" display="嘉立创:打板"/>
    <hyperlink ref="C10" r:id="rId35"/>
    <hyperlink ref="C12" r:id="rId36"/>
    <hyperlink ref="C11" r:id="rId37"/>
    <hyperlink ref="D15" r:id="rId38" display="订单"/>
    <hyperlink ref="F14" r:id="rId39" display="9.5"/>
    <hyperlink ref="F15" r:id="rId40" display="9.88"/>
    <hyperlink ref="C14" r:id="rId41" display="佳信源电子-RT9013"/>
    <hyperlink ref="C15" r:id="rId42" display="佳信源电子-SY6280AAC"/>
    <hyperlink ref="D16" r:id="rId43" display="订单"/>
    <hyperlink ref="F16" r:id="rId44" display="9.52"/>
    <hyperlink ref="G16" r:id="rId45" display="9.52"/>
    <hyperlink ref="C16" r:id="rId46" display="巨臻旗舰店-10310K"/>
    <hyperlink ref="D17" r:id="rId47" display="订单"/>
    <hyperlink ref="F17" r:id="rId48" display="1512"/>
    <hyperlink ref="G17" r:id="rId49" display="1512"/>
    <hyperlink ref="C17" r:id="rId50" display="龙邱科技-信标套件"/>
    <hyperlink ref="D18" r:id="rId51" display="订单"/>
    <hyperlink ref="F18" r:id="rId52" display="7.6"/>
    <hyperlink ref="G18" r:id="rId53" display="10.6"/>
    <hyperlink ref="C18" r:id="rId54" display="蜜蜂芯城电子元件-匹配电容7PF"/>
    <hyperlink ref="C13" r:id="rId55"/>
    <hyperlink ref="D20" r:id="rId56" display="订单"/>
    <hyperlink ref="D21" r:id="rId57" display="订单"/>
    <hyperlink ref="D22" r:id="rId58" display="订单"/>
    <hyperlink ref="D23" r:id="rId59" display="订单"/>
    <hyperlink ref="F20" r:id="rId60" display="44.5"/>
    <hyperlink ref="F21" r:id="rId61" display="6"/>
    <hyperlink ref="F22" r:id="rId62" display="141.5"/>
    <hyperlink ref="F23" r:id="rId63" display="4.5"/>
    <hyperlink ref="G20" r:id="rId64" display="44.5"/>
    <hyperlink ref="G21" r:id="rId65" display="6"/>
    <hyperlink ref="G22" r:id="rId66" display="141.5"/>
    <hyperlink ref="G23" r:id="rId67" display="4.5"/>
    <hyperlink ref="C20" r:id="rId68" display="欧贝顿旗舰店-元器件"/>
    <hyperlink ref="C21" r:id="rId69" display="欧贝顿旗舰店-0402贴片电阻"/>
    <hyperlink ref="C22" r:id="rId70" display="欧贝顿旗舰店-元器件"/>
    <hyperlink ref="C23" r:id="rId71" display="欧贝顿旗舰店-1812102J"/>
    <hyperlink ref="D24" r:id="rId72" display="订单"/>
    <hyperlink ref="F24" r:id="rId73" display="27.65"/>
    <hyperlink ref="G24" r:id="rId74" display="27.65"/>
    <hyperlink ref="C24" r:id="rId75" display="深圳市海凌科电子-B1205S"/>
    <hyperlink ref="D25" r:id="rId76" display="订单"/>
    <hyperlink ref="F25" r:id="rId77" display="27.94"/>
    <hyperlink ref="G25" r:id="rId78" display="27.94"/>
    <hyperlink ref="C25" r:id="rId79" display="深圳市极承科技-MR60"/>
    <hyperlink ref="F26:F47" r:id="rId20" display="8"/>
    <hyperlink ref="D26" r:id="rId80" display="订单"/>
    <hyperlink ref="F26" r:id="rId81" display="8"/>
    <hyperlink ref="G26" r:id="rId82" display="8"/>
    <hyperlink ref="C26" r:id="rId83" display="深圳市笙歌电子-0R-0805"/>
    <hyperlink ref="D27" r:id="rId84" display="订单"/>
    <hyperlink ref="F27" r:id="rId85" display="17"/>
    <hyperlink ref="G27" r:id="rId86" display="17"/>
    <hyperlink ref="C27" r:id="rId87" display="深圳市讯华微电子-1206"/>
    <hyperlink ref="D28" r:id="rId88" display="订单"/>
    <hyperlink ref="D29" r:id="rId89" display="订单"/>
    <hyperlink ref="F28" r:id="rId90" display="7.8"/>
    <hyperlink ref="F29" r:id="rId91" display="15.4"/>
    <hyperlink ref="G28" r:id="rId92" display="23.2"/>
    <hyperlink ref="C28" r:id="rId93" display="深圳市优信电子-LMV321"/>
    <hyperlink ref="C29" r:id="rId94" display="深圳市优信电子-SMDJ26CA-0402"/>
    <hyperlink ref="D30" r:id="rId95" display="订单"/>
    <hyperlink ref="F30" r:id="rId96" display="22.31"/>
    <hyperlink ref="G30" r:id="rId97" display="22.31"/>
    <hyperlink ref="C30" r:id="rId98" display="硕骑士旗舰店-贴片电感"/>
    <hyperlink ref="D34" r:id="rId99" display="订单"/>
    <hyperlink ref="F34" r:id="rId100" display="14.9"/>
    <hyperlink ref="C34" r:id="rId101" display="特加特数码-MTS-102"/>
    <hyperlink ref="D35" r:id="rId102" display="订单"/>
    <hyperlink ref="F35" r:id="rId103" display="11.88"/>
    <hyperlink ref="G35" r:id="rId104" display="11.88"/>
    <hyperlink ref="C35" r:id="rId105" display="熙世旗舰店-固态电解电容"/>
    <hyperlink ref="D36" r:id="rId106" display="订单"/>
    <hyperlink ref="F36" r:id="rId107" display="25.8"/>
    <hyperlink ref="G36" r:id="rId108" display="25.8"/>
    <hyperlink ref="C36" r:id="rId109" display="亚博智能科技-四路巡线模块"/>
    <hyperlink ref="D37" r:id="rId110" display="订单"/>
    <hyperlink ref="F37" r:id="rId111" display="91.4"/>
    <hyperlink ref="C37" r:id="rId112" display="智多兴科技-元器件"/>
    <hyperlink ref="D40" r:id="rId113" display="订单"/>
    <hyperlink ref="F40" r:id="rId114" display="230.9"/>
    <hyperlink ref="F41" r:id="rId115" display="231"/>
    <hyperlink ref="D41" r:id="rId116" display="订单"/>
    <hyperlink ref="F42" r:id="rId117" display="509"/>
    <hyperlink ref="D42" r:id="rId118" display="订单"/>
    <hyperlink ref="F43" r:id="rId119" display="372"/>
    <hyperlink ref="D43" r:id="rId120" display="订单"/>
    <hyperlink ref="F44" r:id="rId121" display="395"/>
    <hyperlink ref="D44" r:id="rId122" display="订单"/>
    <hyperlink ref="F45" r:id="rId123" display="52.7"/>
    <hyperlink ref="D45" r:id="rId124" display="订单"/>
    <hyperlink ref="F46" r:id="rId125" display="247.5"/>
    <hyperlink ref="D46" r:id="rId126" display="订单"/>
    <hyperlink ref="F47" r:id="rId127" display="1659"/>
    <hyperlink ref="D47" r:id="rId128" display="订单"/>
    <hyperlink ref="C40" r:id="rId129" display="逐飞科技-CYT4BB7核心板 1块"/>
    <hyperlink ref="C41" r:id="rId130" display="逐飞科技-CYT4BB7核心板 1块"/>
    <hyperlink ref="C42" r:id="rId131" display="逐飞科技-CYT4BB7+无线模块"/>
    <hyperlink ref="C44" r:id="rId132" display="逐飞科技-CYT4BB7 4块"/>
    <hyperlink ref="C43" r:id="rId133" display="逐飞科技-EG2181+固定座+3S电池"/>
    <hyperlink ref="C45" r:id="rId134" display="逐飞科技-R车模安装主板"/>
    <hyperlink ref="C46" r:id="rId135" display="逐飞科技-无刷电机"/>
    <hyperlink ref="F39" r:id="rId136" display="93"/>
    <hyperlink ref="F31" r:id="rId137" display="55"/>
    <hyperlink ref="D39" r:id="rId138" display="订单"/>
    <hyperlink ref="D31" r:id="rId139" display="订单"/>
    <hyperlink ref="D32" r:id="rId140" display="订单"/>
    <hyperlink ref="F32" r:id="rId141" display="55"/>
    <hyperlink ref="D33" r:id="rId142" display="订单"/>
    <hyperlink ref="F33" r:id="rId143" display="18.2"/>
    <hyperlink ref="G31:G33" r:id="rId144" display="128.2"/>
    <hyperlink ref="G40:G47" r:id="rId145" display="3697.4"/>
    <hyperlink ref="H40:H47" r:id="rId146" display="验真"/>
    <hyperlink ref="H17" r:id="rId147" display="验真"/>
    <hyperlink ref="G8" r:id="rId148" display="25.98"/>
    <hyperlink ref="G14:G15" r:id="rId149" display="19.38"/>
    <hyperlink ref="G34" r:id="rId150" display="14.9"/>
    <hyperlink ref="G37" r:id="rId151" display="94.4"/>
    <hyperlink ref="G39" r:id="rId152" display="93"/>
    <hyperlink ref="C9:C13" r:id="rId153" display="嘉立创:打板"/>
    <hyperlink ref="D19" r:id="rId154" display="税款"/>
    <hyperlink ref="F19" r:id="rId155" display="2.89"/>
    <hyperlink ref="C31" r:id="rId156" display="清翔电子直销店-校赛小车"/>
    <hyperlink ref="C32" r:id="rId157" display="清翔电子直销店-校赛小车"/>
    <hyperlink ref="C33" r:id="rId158" display="清翔电子直销店-马达"/>
    <hyperlink ref="D38" r:id="rId159" display="税款"/>
    <hyperlink ref="F38" r:id="rId160" display="2.87"/>
    <hyperlink ref="C37:C38" r:id="rId161" display="智多兴科技-元器件"/>
    <hyperlink ref="C39" r:id="rId162" display="智多兴科技-元器件"/>
    <hyperlink ref="C47" r:id="rId163" display="逐飞科技-R车模套件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2024-09-21T09:18:47Z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