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<sst xmlns="http://schemas.openxmlformats.org/spreadsheetml/2006/main" count="307" uniqueCount="99">
  <si>
    <t>编号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</si>
  <si>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</si>
  <si>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</si>
  <si>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</si>
  <si>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</si>
  <si>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</si>
  <si>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</si>
  <si>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</si>
  <si>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</si>
  <si>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</si>
  <si>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收款人</t>
  </si>
  <si>
    <t>状态</t>
  </si>
  <si>
    <t>2024-07-04</t>
  </si>
  <si>
    <t>图传</t>
  </si>
  <si>
    <t>付款记录</t>
  </si>
  <si>
    <t>魏郡辰</t>
  </si>
  <si>
    <t>队长已确认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</si>
  <si>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</si>
  <si>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</si>
  <si>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</si>
  <si>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</si>
  <si>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</si>
  <si>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</si>
  <si>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</si>
  <si>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</si>
  <si>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</si>
  <si>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</si>
  <si>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</si>
  <si>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</si>
  <si>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</si>
  <si>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</si>
  <si>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</si>
  <si>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</si>
  <si>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</si>
  <si>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</si>
  <si>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</si>
  <si>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</si>
  <si>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</si>
  <si>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</si>
  <si>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</si>
  <si>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</si>
  <si>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</si>
  <si>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</si>
  <si>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</si>
  <si>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</si>
  <si>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</si>
  <si>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归类到 "分区赛"文件夹中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</si>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</sst>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33" borderId="1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5" fillId="0" borderId="1" xfId="4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0" fontId="5" fillId="0" borderId="1" xfId="4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0" borderId="1" xfId="41" applyNumberFormat="1" applyFont="1" applyFill="1" applyBorder="1">
      <alignment vertical="center"/>
    </xf>
    <xf numFmtId="0" fontId="5" fillId="0" borderId="1" xfId="41" applyFont="1" applyFill="1" applyBorder="1" applyAlignment="1">
      <alignment horizontal="center" vertical="center"/>
    </xf>
    <xf numFmtId="0" fontId="5" fillId="0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0" fontId="5" fillId="3" borderId="1" xfId="4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4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41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4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 applyBorder="1" applyAlignment="1">
      <alignment vertical="center"/>
    </xf>
    <xf numFmtId="49" fontId="0" fillId="4" borderId="4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8" Type="http://schemas.openxmlformats.org/officeDocument/2006/relationships/hyperlink" Target="3D&#25171;&#21360;\&#22025;&#31435;&#21019;3d&#25171;&#21360;&#25903;&#26550;-36.78.docx" TargetMode="External"/><Relationship Id="rId277" Type="http://schemas.openxmlformats.org/officeDocument/2006/relationships/hyperlink" Target="3D&#25171;&#21360;\&#22025;&#31435;&#21019;3d&#25171;&#21360;&#25903;&#26550;-43.90.docx" TargetMode="External"/><Relationship Id="rId276" Type="http://schemas.openxmlformats.org/officeDocument/2006/relationships/hyperlink" Target="3D&#25171;&#21360;\&#22025;&#31435;&#21019;3d&#25171;&#21360;&#25903;&#26550;-15.31.docx" TargetMode="External"/><Relationship Id="rId275" Type="http://schemas.openxmlformats.org/officeDocument/2006/relationships/hyperlink" Target="3D&#25171;&#21360;\&#22025;&#31435;&#21019;3d&#25171;&#21360;&#25903;&#26550;-43.90-&#20184;&#27454;&#35760;&#24405;.jpeg" TargetMode="External"/><Relationship Id="rId274" Type="http://schemas.openxmlformats.org/officeDocument/2006/relationships/hyperlink" Target="3D&#25171;&#21360;\&#22025;&#31435;&#21019;3d&#25171;&#21360;&#25903;&#26550;-15.31-&#20184;&#27454;&#35760;&#24405;.jpeg" TargetMode="External"/><Relationship Id="rId273" Type="http://schemas.openxmlformats.org/officeDocument/2006/relationships/hyperlink" Target="3D&#25171;&#21360;\&#22025;&#31435;&#21019;3d&#25171;&#21360;&#25903;&#26550;-43.90-&#35746;&#21333;.png" TargetMode="External"/><Relationship Id="rId272" Type="http://schemas.openxmlformats.org/officeDocument/2006/relationships/hyperlink" Target="3D&#25171;&#21360;\&#22025;&#31435;&#21019;3d&#25171;&#21360;&#25903;&#26550;-15.31-&#35746;&#21333;.png" TargetMode="External"/><Relationship Id="rId271" Type="http://schemas.openxmlformats.org/officeDocument/2006/relationships/hyperlink" Target="3D&#25171;&#21360;\&#22025;&#31435;&#21019;3d&#25171;&#21360;&#25903;&#26550;-36.78-16.58-&#20184;&#27454;&#35760;&#24405;.jpeg" TargetMode="External"/><Relationship Id="rId270" Type="http://schemas.openxmlformats.org/officeDocument/2006/relationships/hyperlink" Target="3D&#25171;&#21360;\&#22025;&#31435;&#21019;3d&#25171;&#21360;&#25903;&#26550;-36.78-16.58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&#30899;&#32032;&#24178;\&#20184;&#27454;&#35760;&#24405;2.jpg" TargetMode="External"/><Relationship Id="rId268" Type="http://schemas.openxmlformats.org/officeDocument/2006/relationships/hyperlink" Target="&#30899;&#32032;&#24178;\&#30899;&#32032;&#24178;2&#35746;&#21333;.jpg" TargetMode="External"/><Relationship Id="rId267" Type="http://schemas.openxmlformats.org/officeDocument/2006/relationships/hyperlink" Target="&#30899;&#32032;&#24178;\&#30899;&#32032;&#24178;2.docx" TargetMode="External"/><Relationship Id="rId266" Type="http://schemas.openxmlformats.org/officeDocument/2006/relationships/hyperlink" Target="&#33333;&#26426;\&#33333;&#26426;2&#20184;&#27454;&#35760;&#24405;2.jpg" TargetMode="External"/><Relationship Id="rId265" Type="http://schemas.openxmlformats.org/officeDocument/2006/relationships/hyperlink" Target="&#33333;&#26426;\&#33333;&#26426;2.jpg" TargetMode="External"/><Relationship Id="rId264" Type="http://schemas.openxmlformats.org/officeDocument/2006/relationships/hyperlink" Target="&#33333;&#26426;\&#33333;&#26426;2.docx" TargetMode="External"/><Relationship Id="rId263" Type="http://schemas.openxmlformats.org/officeDocument/2006/relationships/hyperlink" Target="&#36724;&#25215;\&#37329;&#23646;&#36724;&#25215;&#21457;&#31080;.pdf" TargetMode="External"/><Relationship Id="rId262" Type="http://schemas.openxmlformats.org/officeDocument/2006/relationships/hyperlink" Target="&#36719;&#25490;&#32447;\&#21457;&#31080;.pdf" TargetMode="External"/><Relationship Id="rId261" Type="http://schemas.openxmlformats.org/officeDocument/2006/relationships/hyperlink" Target="&#36213;&#20339;&#29747;&#25253;&#36134;\&#36880;&#39134;&#31185;&#25216;\&#35746;&#21333;&#19968;.docx" TargetMode="External"/><Relationship Id="rId260" Type="http://schemas.openxmlformats.org/officeDocument/2006/relationships/hyperlink" Target="&#36719;&#25490;&#32447;\&#36719;&#25490;&#32447;.docx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20559;&#25391;&#29255;\&#20559;&#25391;&#29255;.docx" TargetMode="External"/><Relationship Id="rId258" Type="http://schemas.openxmlformats.org/officeDocument/2006/relationships/hyperlink" Target="&#33333;&#26426;&#24310;&#38271;&#32447;\&#33333;&#26426;&#24310;&#38271;&#32447;.docx" TargetMode="External"/><Relationship Id="rId257" Type="http://schemas.openxmlformats.org/officeDocument/2006/relationships/hyperlink" Target="&#30899;&#32032;&#24178;\&#30899;&#32032;&#24178;1.docx" TargetMode="External"/><Relationship Id="rId256" Type="http://schemas.openxmlformats.org/officeDocument/2006/relationships/hyperlink" Target="&#33333;&#26426;\&#33333;&#26426;&#36724;&#25215;.docx" TargetMode="External"/><Relationship Id="rId255" Type="http://schemas.openxmlformats.org/officeDocument/2006/relationships/hyperlink" Target="&#33333;&#26426;\&#33333;&#26426;1.docx" TargetMode="External"/><Relationship Id="rId254" Type="http://schemas.openxmlformats.org/officeDocument/2006/relationships/hyperlink" Target="&#22120;&#20214;\xt30.docx" TargetMode="External"/><Relationship Id="rId253" Type="http://schemas.openxmlformats.org/officeDocument/2006/relationships/hyperlink" Target="3D&#25171;&#21360;\&#22025;&#31435;&#21019;3d&#25171;&#21360;&#25903;&#26550;.docx" TargetMode="External"/><Relationship Id="rId252" Type="http://schemas.openxmlformats.org/officeDocument/2006/relationships/hyperlink" Target="3D&#25171;&#21360;\&#25171;&#21360;&#26448;&#26009;.docx" TargetMode="External"/><Relationship Id="rId251" Type="http://schemas.openxmlformats.org/officeDocument/2006/relationships/hyperlink" Target="&#22025;&#31435;&#21019;&#30005;&#36335;&#26495;\&#22025;&#31435;&#21019;&#25171;&#26495;.docx" TargetMode="External"/><Relationship Id="rId250" Type="http://schemas.openxmlformats.org/officeDocument/2006/relationships/hyperlink" Target="&#36880;&#39134;\&#35746;&#21333;.jpg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6213;&#20339;&#29747;&#25253;&#36134;\&#36880;&#39134;&#31185;&#25216;\&#20184;&#27454;&#35760;&#24405;1.jpg" TargetMode="External"/><Relationship Id="rId248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7" Type="http://schemas.openxmlformats.org/officeDocument/2006/relationships/hyperlink" Target="&#36213;&#20339;&#29747;&#25253;&#36134;\&#36880;&#39134;&#31185;&#25216;\&#35746;&#21333;&#19968;.jpg" TargetMode="External"/><Relationship Id="rId246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5" Type="http://schemas.openxmlformats.org/officeDocument/2006/relationships/hyperlink" Target="&#37011;&#30922;&#38231;&#25253;&#36134;\&#36880;&#39134;&#31185;&#25216;&#26234;&#33021;&#36710;&#22522;&#22320;\&#21457;&#31080;.pdf" TargetMode="External"/><Relationship Id="rId244" Type="http://schemas.openxmlformats.org/officeDocument/2006/relationships/hyperlink" Target="&#37011;&#30922;&#38231;&#25253;&#36134;/&#36880;&#39134;&#31185;&#25216;&#26234;&#33021;&#36710;&#22522;&#22320;/&#35746;&#21333;.PNG" TargetMode="External"/><Relationship Id="rId243" Type="http://schemas.openxmlformats.org/officeDocument/2006/relationships/hyperlink" Target="&#37011;&#30922;&#38231;&#25253;&#36134;\&#36880;&#39134;&#31185;&#25216;&#26234;&#33021;&#36710;&#22522;&#22320;\&#35746;&#21333;.docx" TargetMode="External"/><Relationship Id="rId242" Type="http://schemas.openxmlformats.org/officeDocument/2006/relationships/hyperlink" Target="&#26366;&#24069;&#21338;&#25253;&#36134;\&#27431;&#36125;&#39039;&#26071;&#33328;&#24215;\&#35746;&#21333;1.png" TargetMode="External"/><Relationship Id="rId241" Type="http://schemas.openxmlformats.org/officeDocument/2006/relationships/hyperlink" Target="&#26366;&#24069;&#21338;&#25253;&#36134;\&#37995;&#31185;&#40511;&#32988;&#26071;&#33328;&#24215;\&#21457;&#31080;1.pdf" TargetMode="External"/><Relationship Id="rId240" Type="http://schemas.openxmlformats.org/officeDocument/2006/relationships/hyperlink" Target="&#26366;&#24069;&#21338;&#25253;&#36134;\&#37995;&#31185;&#40511;&#32988;&#26071;&#33328;&#24215;\&#20184;&#27454;&#35760;&#24405;1.jp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35746;&#21333;1.png" TargetMode="External"/><Relationship Id="rId238" Type="http://schemas.openxmlformats.org/officeDocument/2006/relationships/hyperlink" Target="&#26366;&#24069;&#21338;&#25253;&#36134;\&#37995;&#31185;&#40511;&#32988;&#26071;&#33328;&#24215;\&#35746;&#21333;1.docx" TargetMode="External"/><Relationship Id="rId237" Type="http://schemas.openxmlformats.org/officeDocument/2006/relationships/hyperlink" Target="&#26366;&#24069;&#21338;&#25253;&#36134;\&#22307;&#29380;&#35961;&#26071;&#33328;&#24215;\&#21457;&#31080;1.pdf" TargetMode="External"/><Relationship Id="rId236" Type="http://schemas.openxmlformats.org/officeDocument/2006/relationships/hyperlink" Target="&#26366;&#24069;&#21338;&#25253;&#36134;\&#22307;&#29380;&#35961;&#26071;&#33328;&#24215;\&#20184;&#27454;&#35760;&#24405;1.jpg" TargetMode="External"/><Relationship Id="rId235" Type="http://schemas.openxmlformats.org/officeDocument/2006/relationships/hyperlink" Target="&#26366;&#24069;&#21338;&#25253;&#36134;\&#22307;&#29380;&#35961;&#26071;&#33328;&#24215;\&#35746;&#21333;1.png" TargetMode="External"/><Relationship Id="rId234" Type="http://schemas.openxmlformats.org/officeDocument/2006/relationships/hyperlink" Target="&#26366;&#24069;&#21338;&#25253;&#36134;\&#22307;&#29380;&#35961;&#26071;&#33328;&#24215;\&#35746;&#21333;1.docx" TargetMode="External"/><Relationship Id="rId233" Type="http://schemas.openxmlformats.org/officeDocument/2006/relationships/hyperlink" Target="&#26366;&#24069;&#21338;&#25253;&#36134;\&#28145;&#22323;&#24066;&#28070;&#27835;&#30005;&#23376;&#31185;&#25216;\&#21457;&#31080;1.pdf" TargetMode="External"/><Relationship Id="rId232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1" Type="http://schemas.openxmlformats.org/officeDocument/2006/relationships/hyperlink" Target="&#26366;&#24069;&#21338;&#25253;&#36134;\&#28145;&#22323;&#24066;&#28070;&#27835;&#30005;&#23376;&#31185;&#25216;\&#35746;&#21333;1.png" TargetMode="External"/><Relationship Id="rId230" Type="http://schemas.openxmlformats.org/officeDocument/2006/relationships/hyperlink" Target="&#26366;&#24069;&#21338;&#25253;&#36134;\&#28145;&#22323;&#24066;&#28070;&#27835;&#30005;&#23376;&#31185;&#25216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7431;&#36125;&#39039;&#26071;&#33328;&#24215;\&#21457;&#31080;2.pdf" TargetMode="External"/><Relationship Id="rId228" Type="http://schemas.openxmlformats.org/officeDocument/2006/relationships/hyperlink" Target="&#26366;&#24069;&#21338;&#25253;&#36134;\&#27431;&#36125;&#39039;&#26071;&#33328;&#24215;\&#21457;&#31080;1.pdf" TargetMode="External"/><Relationship Id="rId227" Type="http://schemas.openxmlformats.org/officeDocument/2006/relationships/hyperlink" Target="&#26366;&#24069;&#21338;&#25253;&#36134;\&#27431;&#36125;&#39039;&#26071;&#33328;&#24215;\&#20184;&#27454;&#35760;&#24405;2.jpg" TargetMode="External"/><Relationship Id="rId226" Type="http://schemas.openxmlformats.org/officeDocument/2006/relationships/hyperlink" Target="&#26366;&#24069;&#21338;&#25253;&#36134;\&#27431;&#36125;&#39039;&#26071;&#33328;&#24215;\&#20184;&#27454;&#35760;&#24405;1.jpg" TargetMode="External"/><Relationship Id="rId225" Type="http://schemas.openxmlformats.org/officeDocument/2006/relationships/hyperlink" Target="&#26366;&#24069;&#21338;&#25253;&#36134;\&#27431;&#36125;&#39039;&#26071;&#33328;&#24215;\&#35746;&#21333;2.png" TargetMode="External"/><Relationship Id="rId224" Type="http://schemas.openxmlformats.org/officeDocument/2006/relationships/hyperlink" Target="&#26366;&#24069;&#21338;&#25253;&#36134;\&#27431;&#36125;&#39039;&#26071;&#33328;&#24215;\&#35746;&#21333;2.docx" TargetMode="External"/><Relationship Id="rId223" Type="http://schemas.openxmlformats.org/officeDocument/2006/relationships/hyperlink" Target="&#26366;&#24069;&#21338;&#25253;&#36134;\&#27431;&#36125;&#39039;&#26071;&#33328;&#24215;\&#35746;&#21333;1.docx" TargetMode="External"/><Relationship Id="rId222" Type="http://schemas.openxmlformats.org/officeDocument/2006/relationships/hyperlink" Target="&#26366;&#24069;&#21338;&#25253;&#36134;\&#21345;&#37030;&#21033;&#26071;&#33328;&#24215;\&#21457;&#31080;1.pdf" TargetMode="External"/><Relationship Id="rId221" Type="http://schemas.openxmlformats.org/officeDocument/2006/relationships/hyperlink" Target="&#26366;&#24069;&#21338;&#25253;&#36134;\&#21345;&#37030;&#21033;&#26071;&#33328;&#24215;\&#20184;&#27454;&#35760;&#24405;1.jpg" TargetMode="External"/><Relationship Id="rId220" Type="http://schemas.openxmlformats.org/officeDocument/2006/relationships/hyperlink" Target="&#26366;&#24069;&#21338;&#25253;&#36134;\&#21345;&#37030;&#21033;&#26071;&#33328;&#24215;\&#35746;&#21333;1.pn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35746;&#21333;1.docx" TargetMode="External"/><Relationship Id="rId218" Type="http://schemas.openxmlformats.org/officeDocument/2006/relationships/hyperlink" Target="&#26366;&#24069;&#21338;&#25253;&#36134;\&#22025;&#29088;&#30005;&#23376;\&#21457;&#31080;1.pdf" TargetMode="External"/><Relationship Id="rId217" Type="http://schemas.openxmlformats.org/officeDocument/2006/relationships/hyperlink" Target="&#26366;&#24069;&#21338;&#25253;&#36134;\&#22025;&#29088;&#30005;&#23376;\&#20184;&#27454;&#35760;&#24405;1.jpg" TargetMode="External"/><Relationship Id="rId216" Type="http://schemas.openxmlformats.org/officeDocument/2006/relationships/hyperlink" Target="&#26366;&#24069;&#21338;&#25253;&#36134;\&#22025;&#29088;&#30005;&#23376;\&#35746;&#21333;1.png" TargetMode="External"/><Relationship Id="rId215" Type="http://schemas.openxmlformats.org/officeDocument/2006/relationships/hyperlink" Target="&#26366;&#24069;&#21338;&#25253;&#36134;\&#22025;&#29088;&#30005;&#23376;\&#35746;&#21333;1.docx" TargetMode="External"/><Relationship Id="rId214" Type="http://schemas.openxmlformats.org/officeDocument/2006/relationships/hyperlink" Target="&#26366;&#24069;&#21338;&#25253;&#36134;\&#20339;&#20449;&#28304;&#30005;&#23376;\&#21457;&#31080;4.pdf" TargetMode="External"/><Relationship Id="rId213" Type="http://schemas.openxmlformats.org/officeDocument/2006/relationships/hyperlink" Target="&#26366;&#24069;&#21338;&#25253;&#36134;\&#20339;&#20449;&#28304;&#30005;&#23376;\&#21457;&#31080;3.pdf" TargetMode="External"/><Relationship Id="rId212" Type="http://schemas.openxmlformats.org/officeDocument/2006/relationships/hyperlink" Target="&#26366;&#24069;&#21338;&#25253;&#36134;\&#20339;&#20449;&#28304;&#30005;&#23376;\&#21457;&#31080;2.pdf" TargetMode="External"/><Relationship Id="rId211" Type="http://schemas.openxmlformats.org/officeDocument/2006/relationships/hyperlink" Target="&#26366;&#24069;&#21338;&#25253;&#36134;\&#20339;&#20449;&#28304;&#30005;&#23376;\&#21457;&#31080;1.pdf" TargetMode="External"/><Relationship Id="rId210" Type="http://schemas.openxmlformats.org/officeDocument/2006/relationships/hyperlink" Target="&#26366;&#24069;&#21338;&#25253;&#36134;\&#20339;&#20449;&#28304;&#30005;&#23376;\&#20184;&#27454;&#35760;&#24405;4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0184;&#27454;&#35760;&#24405;3.jpg" TargetMode="External"/><Relationship Id="rId208" Type="http://schemas.openxmlformats.org/officeDocument/2006/relationships/hyperlink" Target="&#26366;&#24069;&#21338;&#25253;&#36134;\&#20339;&#20449;&#28304;&#30005;&#23376;\&#20184;&#27454;&#35760;&#24405;2.jpg" TargetMode="External"/><Relationship Id="rId207" Type="http://schemas.openxmlformats.org/officeDocument/2006/relationships/hyperlink" Target="&#26366;&#24069;&#21338;&#25253;&#36134;\&#20339;&#20449;&#28304;&#30005;&#23376;\&#20184;&#27454;&#35760;&#24405;1.jpg" TargetMode="External"/><Relationship Id="rId206" Type="http://schemas.openxmlformats.org/officeDocument/2006/relationships/hyperlink" Target="&#26366;&#24069;&#21338;&#25253;&#36134;\&#20339;&#20449;&#28304;&#30005;&#23376;\&#35746;&#21333;4.png" TargetMode="External"/><Relationship Id="rId205" Type="http://schemas.openxmlformats.org/officeDocument/2006/relationships/hyperlink" Target="&#26366;&#24069;&#21338;&#25253;&#36134;\&#20339;&#20449;&#28304;&#30005;&#23376;\&#35746;&#21333;3.png" TargetMode="External"/><Relationship Id="rId204" Type="http://schemas.openxmlformats.org/officeDocument/2006/relationships/hyperlink" Target="&#26366;&#24069;&#21338;&#25253;&#36134;\&#20339;&#20449;&#28304;&#30005;&#23376;\&#35746;&#21333;2.png" TargetMode="External"/><Relationship Id="rId203" Type="http://schemas.openxmlformats.org/officeDocument/2006/relationships/hyperlink" Target="&#26366;&#24069;&#21338;&#25253;&#36134;\&#20339;&#20449;&#28304;&#30005;&#23376;\&#35746;&#21333;1.png" TargetMode="External"/><Relationship Id="rId202" Type="http://schemas.openxmlformats.org/officeDocument/2006/relationships/hyperlink" Target="&#26366;&#24069;&#21338;&#25253;&#36134;\&#20339;&#20449;&#28304;&#30005;&#23376;\&#35746;&#21333;4.docx" TargetMode="External"/><Relationship Id="rId201" Type="http://schemas.openxmlformats.org/officeDocument/2006/relationships/hyperlink" Target="&#26366;&#24069;&#21338;&#25253;&#36134;\&#20339;&#20449;&#28304;&#30005;&#23376;\&#35746;&#21333;3.docx" TargetMode="External"/><Relationship Id="rId200" Type="http://schemas.openxmlformats.org/officeDocument/2006/relationships/hyperlink" Target="&#26366;&#24069;&#21338;&#25253;&#36134;\&#20339;&#20449;&#28304;&#30005;&#23376;\&#35746;&#21333;2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docx" TargetMode="External"/><Relationship Id="rId198" Type="http://schemas.openxmlformats.org/officeDocument/2006/relationships/hyperlink" Target="&#26366;&#24069;&#21338;&#25253;&#36134;\&#20339;&#22266;&#32039;&#22266;&#20214;&#21378;\&#21457;&#31080;1.pdf" TargetMode="External"/><Relationship Id="rId197" Type="http://schemas.openxmlformats.org/officeDocument/2006/relationships/hyperlink" Target="&#26366;&#24069;&#21338;&#25253;&#36134;\&#20339;&#22266;&#32039;&#22266;&#20214;&#21378;\&#20184;&#27454;&#35760;&#24405;1.jpg" TargetMode="External"/><Relationship Id="rId196" Type="http://schemas.openxmlformats.org/officeDocument/2006/relationships/hyperlink" Target="&#26366;&#24069;&#21338;&#25253;&#36134;\&#20339;&#22266;&#32039;&#22266;&#20214;&#21378;\&#35746;&#21333;1.png" TargetMode="External"/><Relationship Id="rId195" Type="http://schemas.openxmlformats.org/officeDocument/2006/relationships/hyperlink" Target="&#26366;&#24069;&#21338;&#25253;&#36134;\&#20339;&#22266;&#32039;&#22266;&#20214;&#21378;\&#35746;&#21333;1.docx" TargetMode="External"/><Relationship Id="rId194" Type="http://schemas.openxmlformats.org/officeDocument/2006/relationships/hyperlink" Target="&#26366;&#24069;&#21338;&#25253;&#36134;\TIANYISHENG&#26071;&#33328;&#24215;\&#21457;&#31080;1.pdf" TargetMode="External"/><Relationship Id="rId193" Type="http://schemas.openxmlformats.org/officeDocument/2006/relationships/hyperlink" Target="&#26366;&#24069;&#21338;&#25253;&#36134;\TIANYISHENG&#26071;&#33328;&#24215;\&#20184;&#27454;&#35760;&#24405;1.jpg" TargetMode="External"/><Relationship Id="rId192" Type="http://schemas.openxmlformats.org/officeDocument/2006/relationships/hyperlink" Target="&#26366;&#24069;&#21338;&#25253;&#36134;\TIANYISHENG&#26071;&#33328;&#24215;\&#35746;&#21333;1.png" TargetMode="External"/><Relationship Id="rId191" Type="http://schemas.openxmlformats.org/officeDocument/2006/relationships/hyperlink" Target="&#26366;&#24069;&#21338;&#25253;&#36134;\TIANYISHENG&#26071;&#33328;&#24215;\&#35746;&#21333;1.docx" TargetMode="External"/><Relationship Id="rId190" Type="http://schemas.openxmlformats.org/officeDocument/2006/relationships/hyperlink" Target="&#26366;&#24069;&#21338;&#25253;&#36134;\risym&#26071;&#33328;&#24215;\&#21457;&#31080;3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risym&#26071;&#33328;&#24215;\&#20184;&#27454;&#35760;&#24405;3.jpg" TargetMode="External"/><Relationship Id="rId188" Type="http://schemas.openxmlformats.org/officeDocument/2006/relationships/hyperlink" Target="&#26366;&#24069;&#21338;&#25253;&#36134;\risym&#26071;&#33328;&#24215;\&#35746;&#21333;3.png" TargetMode="External"/><Relationship Id="rId187" Type="http://schemas.openxmlformats.org/officeDocument/2006/relationships/hyperlink" Target="&#26366;&#24069;&#21338;&#25253;&#36134;\risym&#26071;&#33328;&#24215;\&#35746;&#21333;3.docx" TargetMode="External"/><Relationship Id="rId186" Type="http://schemas.openxmlformats.org/officeDocument/2006/relationships/hyperlink" Target="&#26366;&#24069;&#21338;&#25253;&#36134;\risym&#26071;&#33328;&#24215;\&#21457;&#31080;2.pdf" TargetMode="External"/><Relationship Id="rId185" Type="http://schemas.openxmlformats.org/officeDocument/2006/relationships/hyperlink" Target="&#26366;&#24069;&#21338;&#25253;&#36134;\risym&#26071;&#33328;&#24215;\&#20184;&#27454;&#35760;&#24405;2.jpg" TargetMode="External"/><Relationship Id="rId184" Type="http://schemas.openxmlformats.org/officeDocument/2006/relationships/hyperlink" Target="&#26366;&#24069;&#21338;&#25253;&#36134;\risym&#26071;&#33328;&#24215;\&#35746;&#21333;2.png" TargetMode="External"/><Relationship Id="rId183" Type="http://schemas.openxmlformats.org/officeDocument/2006/relationships/hyperlink" Target="&#26366;&#24069;&#21338;&#25253;&#36134;\risym&#26071;&#33328;&#24215;\&#35746;&#21333;2.docx" TargetMode="External"/><Relationship Id="rId182" Type="http://schemas.openxmlformats.org/officeDocument/2006/relationships/hyperlink" Target="&#26366;&#24069;&#21338;&#25253;&#36134;\risym&#26071;&#33328;&#24215;\&#21457;&#31080;1.pdf" TargetMode="External"/><Relationship Id="rId181" Type="http://schemas.openxmlformats.org/officeDocument/2006/relationships/hyperlink" Target="&#26366;&#24069;&#21338;&#25253;&#36134;\risym&#26071;&#33328;&#24215;\&#20184;&#27454;&#35760;&#24405;1.jpg" TargetMode="External"/><Relationship Id="rId180" Type="http://schemas.openxmlformats.org/officeDocument/2006/relationships/hyperlink" Target="&#26366;&#24069;&#21338;&#25253;&#36134;\risym&#26071;&#33328;&#24215;\&#35746;&#21333;1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1.docx" TargetMode="External"/><Relationship Id="rId178" Type="http://schemas.openxmlformats.org/officeDocument/2006/relationships/hyperlink" Target="&#26366;&#24069;&#21338;&#25253;&#36134;\icgogo&#26071;&#33328;&#24215;\&#21457;&#31080;1.pdf" TargetMode="External"/><Relationship Id="rId177" Type="http://schemas.openxmlformats.org/officeDocument/2006/relationships/hyperlink" Target="&#26366;&#24069;&#21338;&#25253;&#36134;\icgogo&#26071;&#33328;&#24215;\&#20184;&#27454;&#35760;&#24405;1.jpg" TargetMode="External"/><Relationship Id="rId176" Type="http://schemas.openxmlformats.org/officeDocument/2006/relationships/hyperlink" Target="&#26366;&#24069;&#21338;&#25253;&#36134;\icgogo&#26071;&#33328;&#24215;\&#35746;&#21333;1.png" TargetMode="External"/><Relationship Id="rId175" Type="http://schemas.openxmlformats.org/officeDocument/2006/relationships/hyperlink" Target="&#26366;&#24069;&#21338;&#25253;&#36134;\icgogo&#26071;&#33328;&#24215;\&#35746;&#21333;1.docx" TargetMode="External"/><Relationship Id="rId174" Type="http://schemas.openxmlformats.org/officeDocument/2006/relationships/hyperlink" Target="&#26366;&#24069;&#21338;&#25253;&#36134;\&#28404;&#28404;\&#21457;&#31080;1.pdf" TargetMode="External"/><Relationship Id="rId173" Type="http://schemas.openxmlformats.org/officeDocument/2006/relationships/hyperlink" Target="&#26366;&#24069;&#21338;&#25253;&#36134;\&#28404;&#28404;\&#20184;&#27454;&#35760;&#24405;1.jpg" TargetMode="External"/><Relationship Id="rId172" Type="http://schemas.openxmlformats.org/officeDocument/2006/relationships/hyperlink" Target="&#26366;&#24069;&#21338;&#25253;&#36134;\&#28404;&#28404;\&#35746;&#21333;1.jpg" TargetMode="External"/><Relationship Id="rId171" Type="http://schemas.openxmlformats.org/officeDocument/2006/relationships/hyperlink" Target="&#26366;&#24069;&#21338;&#25253;&#36134;\&#28404;&#28404;\&#35746;&#21333;1.docx" TargetMode="External"/><Relationship Id="rId170" Type="http://schemas.openxmlformats.org/officeDocument/2006/relationships/hyperlink" Target="&#26366;&#24069;&#21338;&#25253;&#36134;\&#22025;&#31435;&#21019;\&#21457;&#31080;5.pdf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0184;&#27454;&#35760;&#24405;5.jpg" TargetMode="External"/><Relationship Id="rId168" Type="http://schemas.openxmlformats.org/officeDocument/2006/relationships/hyperlink" Target="&#26366;&#24069;&#21338;&#25253;&#36134;\&#22025;&#31435;&#21019;\&#35746;&#21333;5.png" TargetMode="External"/><Relationship Id="rId167" Type="http://schemas.openxmlformats.org/officeDocument/2006/relationships/hyperlink" Target="&#26366;&#24069;&#21338;&#25253;&#36134;\&#22025;&#31435;&#21019;\&#35746;&#21333;5.docx" TargetMode="External"/><Relationship Id="rId166" Type="http://schemas.openxmlformats.org/officeDocument/2006/relationships/hyperlink" Target="&#26366;&#24069;&#21338;&#25253;&#36134;\&#22025;&#31435;&#21019;\&#21457;&#31080;4.pdf" TargetMode="External"/><Relationship Id="rId165" Type="http://schemas.openxmlformats.org/officeDocument/2006/relationships/hyperlink" Target="&#26366;&#24069;&#21338;&#25253;&#36134;\&#22025;&#31435;&#21019;\&#20184;&#27454;&#35760;&#24405;1.jpg" TargetMode="External"/><Relationship Id="rId164" Type="http://schemas.openxmlformats.org/officeDocument/2006/relationships/hyperlink" Target="&#26366;&#24069;&#21338;&#25253;&#36134;\&#22025;&#31435;&#21019;\&#20184;&#27454;&#35760;&#24405;4.jpg" TargetMode="External"/><Relationship Id="rId163" Type="http://schemas.openxmlformats.org/officeDocument/2006/relationships/hyperlink" Target="&#26366;&#24069;&#21338;&#25253;&#36134;\&#22025;&#31435;&#21019;\&#35746;&#21333;4.pn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6366;&#24069;&#21338;&#25253;&#36134;/&#22025;&#31435;&#21019;/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zoomScale="130" zoomScaleNormal="130" workbookViewId="0">
      <pane ySplit="2" topLeftCell="A3" activePane="bottomLeft" state="frozen"/>
      <selection/>
      <selection pane="bottomLeft" activeCell="N7" sqref="N7"/>
    </sheetView>
  </sheetViews>
  <sheetFormatPr defaultColWidth="9" defaultRowHeight="13.5"/>
  <cols>
    <col min="1" max="1" width="5.375" customWidth="1"/>
    <col min="2" max="2" width="10.6416666666667" style="1" customWidth="1"/>
    <col min="3" max="3" width="30.425" style="2" customWidth="1"/>
    <col min="4" max="4" width="6.71666666666667" style="1" customWidth="1"/>
    <col min="5" max="5" width="8.375" style="3" customWidth="1"/>
    <col min="6" max="6" width="10.3083333333333" style="1" customWidth="1"/>
    <col min="7" max="7" width="9.76666666666667" style="1" customWidth="1"/>
    <col min="8" max="8" width="7.375" style="1" customWidth="1"/>
    <col min="9" max="9" width="7.375" style="4" customWidth="1"/>
    <col min="10" max="10" width="9.375" style="3" customWidth="1"/>
    <col min="11" max="11" width="7" style="2" customWidth="1"/>
    <col min="12" max="12" width="12.1166666666667" style="2" customWidth="1"/>
    <col min="13" max="27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35" t="s">
        <v>4</v>
      </c>
      <c r="F1" s="5" t="s">
        <v>5</v>
      </c>
      <c r="G1" s="5" t="s">
        <v>6</v>
      </c>
      <c r="H1" s="5" t="s">
        <v>7</v>
      </c>
      <c r="I1" s="53" t="s">
        <v>8</v>
      </c>
      <c r="J1" s="35" t="s">
        <v>9</v>
      </c>
      <c r="K1" s="5" t="s">
        <v>10</v>
      </c>
      <c r="L1" s="5" t="s">
        <v>11</v>
      </c>
    </row>
    <row r="2" ht="1" customHeight="1" spans="2:10">
      <c r="B2" s="6"/>
      <c r="C2" s="6"/>
      <c r="D2" s="6"/>
      <c r="E2" s="36"/>
      <c r="F2" s="6"/>
      <c r="G2" s="6"/>
      <c r="H2" s="6"/>
      <c r="I2" s="54"/>
      <c r="J2" s="36"/>
    </row>
    <row r="3" spans="1:12">
      <c r="A3" s="7">
        <f>ROW()-2</f>
        <v>1</v>
      </c>
      <c r="B3" s="8" t="s">
        <v>12</v>
      </c>
      <c r="C3" s="9" t="s">
        <v>13</v>
      </c>
      <c r="D3" s="10" t="s">
        <v>3</v>
      </c>
      <c r="E3" s="37">
        <v>67.9</v>
      </c>
      <c r="F3" s="11" t="s">
        <v>14</v>
      </c>
      <c r="G3" s="38">
        <v>67.9</v>
      </c>
      <c r="H3" s="39"/>
      <c r="I3" s="44">
        <f>SUM(E3)</f>
        <v>67.9</v>
      </c>
      <c r="J3" s="37">
        <f>SUM(I3:I33)</f>
        <v>1395.73</v>
      </c>
      <c r="K3" s="8" t="s">
        <v>15</v>
      </c>
      <c r="L3" s="55" t="s">
        <v>16</v>
      </c>
    </row>
    <row r="4" spans="1:12">
      <c r="A4" s="7">
        <f t="shared" ref="A4:A13" si="0">ROW()-2</f>
        <v>2</v>
      </c>
      <c r="B4" s="8" t="s">
        <v>12</v>
      </c>
      <c r="C4" s="9" t="s">
        <v>17</v>
      </c>
      <c r="D4" s="11" t="s">
        <v>3</v>
      </c>
      <c r="E4" s="37">
        <v>351</v>
      </c>
      <c r="F4" s="11" t="s">
        <v>14</v>
      </c>
      <c r="G4" s="38">
        <v>351</v>
      </c>
      <c r="H4" s="39"/>
      <c r="I4" s="44">
        <f>SUM(E4)</f>
        <v>351</v>
      </c>
      <c r="J4" s="37"/>
      <c r="K4" s="8"/>
      <c r="L4" s="56"/>
    </row>
    <row r="5" spans="1:12">
      <c r="A5" s="7">
        <f t="shared" si="0"/>
        <v>3</v>
      </c>
      <c r="B5" s="8" t="s">
        <v>12</v>
      </c>
      <c r="C5" s="9" t="s">
        <v>18</v>
      </c>
      <c r="D5" s="10" t="s">
        <v>3</v>
      </c>
      <c r="E5" s="37">
        <v>69</v>
      </c>
      <c r="F5" s="11" t="s">
        <v>14</v>
      </c>
      <c r="G5" s="38">
        <v>69</v>
      </c>
      <c r="H5" s="39"/>
      <c r="I5" s="44">
        <f>SUM(E5)</f>
        <v>69</v>
      </c>
      <c r="J5" s="37"/>
      <c r="K5" s="8"/>
      <c r="L5" s="56"/>
    </row>
    <row r="6" spans="1:12">
      <c r="A6" s="7">
        <f t="shared" si="0"/>
        <v>4</v>
      </c>
      <c r="B6" s="8" t="s">
        <v>12</v>
      </c>
      <c r="C6" s="9" t="s">
        <v>19</v>
      </c>
      <c r="D6" s="10" t="s">
        <v>3</v>
      </c>
      <c r="E6" s="37">
        <v>66</v>
      </c>
      <c r="F6" s="11" t="s">
        <v>14</v>
      </c>
      <c r="G6" s="38">
        <v>66</v>
      </c>
      <c r="H6" s="39"/>
      <c r="I6" s="44">
        <f>SUM(E6)</f>
        <v>66</v>
      </c>
      <c r="J6" s="37"/>
      <c r="K6" s="8"/>
      <c r="L6" s="56"/>
    </row>
    <row r="7" spans="1:12">
      <c r="A7" s="7">
        <f t="shared" si="0"/>
        <v>5</v>
      </c>
      <c r="B7" s="8" t="s">
        <v>12</v>
      </c>
      <c r="C7" s="12" t="s">
        <v>20</v>
      </c>
      <c r="D7" s="11" t="s">
        <v>3</v>
      </c>
      <c r="E7" s="37">
        <v>5.61</v>
      </c>
      <c r="F7" s="11" t="s">
        <v>14</v>
      </c>
      <c r="G7" s="38">
        <v>5.61</v>
      </c>
      <c r="H7" s="39"/>
      <c r="I7" s="44">
        <f>SUM(E7)</f>
        <v>5.61</v>
      </c>
      <c r="J7" s="37"/>
      <c r="K7" s="8"/>
      <c r="L7" s="56"/>
    </row>
    <row r="8" spans="1:12">
      <c r="A8" s="7">
        <f t="shared" si="0"/>
        <v>6</v>
      </c>
      <c r="B8" s="8" t="s">
        <v>12</v>
      </c>
      <c r="C8" s="13" t="s">
        <v>21</v>
      </c>
      <c r="D8" s="10" t="s">
        <v>3</v>
      </c>
      <c r="E8" s="37">
        <v>2.33</v>
      </c>
      <c r="F8" s="11" t="s">
        <v>14</v>
      </c>
      <c r="G8" s="38">
        <v>20.35</v>
      </c>
      <c r="H8" s="39"/>
      <c r="I8" s="44">
        <f>SUM(E8:E9)</f>
        <v>20.35</v>
      </c>
      <c r="J8" s="37"/>
      <c r="K8" s="8"/>
      <c r="L8" s="56"/>
    </row>
    <row r="9" spans="1:12">
      <c r="A9" s="7">
        <f t="shared" si="0"/>
        <v>7</v>
      </c>
      <c r="B9" s="8" t="s">
        <v>12</v>
      </c>
      <c r="C9" s="13" t="s">
        <v>22</v>
      </c>
      <c r="D9" s="10" t="s">
        <v>3</v>
      </c>
      <c r="E9" s="37">
        <v>18.02</v>
      </c>
      <c r="F9" s="11" t="s">
        <v>14</v>
      </c>
      <c r="G9" s="38"/>
      <c r="H9" s="39"/>
      <c r="I9" s="44"/>
      <c r="J9" s="37"/>
      <c r="K9" s="8"/>
      <c r="L9" s="56"/>
    </row>
    <row r="10" spans="1:12">
      <c r="A10" s="7">
        <f t="shared" si="0"/>
        <v>8</v>
      </c>
      <c r="B10" s="8" t="s">
        <v>12</v>
      </c>
      <c r="C10" s="13" t="s">
        <v>23</v>
      </c>
      <c r="D10" s="10" t="s">
        <v>3</v>
      </c>
      <c r="E10" s="37">
        <v>1.92</v>
      </c>
      <c r="F10" s="11" t="s">
        <v>14</v>
      </c>
      <c r="G10" s="38">
        <v>1.92</v>
      </c>
      <c r="H10" s="39"/>
      <c r="I10" s="44">
        <f t="shared" ref="I8:I15" si="1">SUM(E10)</f>
        <v>1.92</v>
      </c>
      <c r="J10" s="37"/>
      <c r="K10" s="8"/>
      <c r="L10" s="56"/>
    </row>
    <row r="11" spans="1:12">
      <c r="A11" s="7">
        <f t="shared" si="0"/>
        <v>9</v>
      </c>
      <c r="B11" s="8" t="s">
        <v>12</v>
      </c>
      <c r="C11" s="12" t="s">
        <v>24</v>
      </c>
      <c r="D11" s="10" t="s">
        <v>3</v>
      </c>
      <c r="E11" s="37">
        <v>9.4</v>
      </c>
      <c r="F11" s="11" t="s">
        <v>14</v>
      </c>
      <c r="G11" s="38">
        <v>9.4</v>
      </c>
      <c r="H11" s="39"/>
      <c r="I11" s="44">
        <f t="shared" si="1"/>
        <v>9.4</v>
      </c>
      <c r="J11" s="37"/>
      <c r="K11" s="8"/>
      <c r="L11" s="56"/>
    </row>
    <row r="12" spans="1:12">
      <c r="A12" s="7">
        <f t="shared" si="0"/>
        <v>10</v>
      </c>
      <c r="B12" s="8" t="s">
        <v>12</v>
      </c>
      <c r="C12" s="13" t="s">
        <v>25</v>
      </c>
      <c r="D12" s="10" t="s">
        <v>3</v>
      </c>
      <c r="E12" s="37">
        <v>6.5</v>
      </c>
      <c r="F12" s="11" t="s">
        <v>14</v>
      </c>
      <c r="G12" s="38">
        <v>6.5</v>
      </c>
      <c r="H12" s="39"/>
      <c r="I12" s="44">
        <f t="shared" si="1"/>
        <v>6.5</v>
      </c>
      <c r="J12" s="37"/>
      <c r="K12" s="8"/>
      <c r="L12" s="56"/>
    </row>
    <row r="13" spans="1:12">
      <c r="A13" s="7">
        <f t="shared" si="0"/>
        <v>11</v>
      </c>
      <c r="B13" s="8" t="s">
        <v>12</v>
      </c>
      <c r="C13" s="13" t="s">
        <v>26</v>
      </c>
      <c r="D13" s="11" t="s">
        <v>3</v>
      </c>
      <c r="E13" s="37">
        <v>77</v>
      </c>
      <c r="F13" s="11" t="s">
        <v>14</v>
      </c>
      <c r="G13" s="38">
        <v>77</v>
      </c>
      <c r="H13" s="39"/>
      <c r="I13" s="44">
        <f t="shared" si="1"/>
        <v>77</v>
      </c>
      <c r="J13" s="37"/>
      <c r="K13" s="8"/>
      <c r="L13" s="56"/>
    </row>
    <row r="14" spans="1:12">
      <c r="A14" s="7">
        <f t="shared" ref="A14:A26" si="2">ROW()-2</f>
        <v>12</v>
      </c>
      <c r="B14" s="8" t="s">
        <v>12</v>
      </c>
      <c r="C14" s="12" t="s">
        <v>27</v>
      </c>
      <c r="D14" s="11" t="s">
        <v>3</v>
      </c>
      <c r="E14" s="37">
        <v>15.5</v>
      </c>
      <c r="F14" s="11" t="s">
        <v>14</v>
      </c>
      <c r="G14" s="38">
        <v>15.5</v>
      </c>
      <c r="H14" s="39"/>
      <c r="I14" s="44">
        <f t="shared" si="1"/>
        <v>15.5</v>
      </c>
      <c r="J14" s="37"/>
      <c r="K14" s="8"/>
      <c r="L14" s="56"/>
    </row>
    <row r="15" spans="1:12">
      <c r="A15" s="7">
        <f t="shared" si="2"/>
        <v>13</v>
      </c>
      <c r="B15" s="8" t="s">
        <v>12</v>
      </c>
      <c r="C15" s="12" t="s">
        <v>28</v>
      </c>
      <c r="D15" s="11" t="s">
        <v>3</v>
      </c>
      <c r="E15" s="37">
        <v>20</v>
      </c>
      <c r="F15" s="11" t="s">
        <v>14</v>
      </c>
      <c r="G15" s="38">
        <v>20</v>
      </c>
      <c r="H15" s="39"/>
      <c r="I15" s="44">
        <f t="shared" si="1"/>
        <v>20</v>
      </c>
      <c r="J15" s="37"/>
      <c r="K15" s="8"/>
      <c r="L15" s="56"/>
    </row>
    <row r="16" spans="1:12">
      <c r="A16" s="7">
        <f t="shared" si="2"/>
        <v>14</v>
      </c>
      <c r="B16" s="8" t="s">
        <v>12</v>
      </c>
      <c r="C16" s="14" t="s">
        <v>29</v>
      </c>
      <c r="D16" s="11" t="s">
        <v>3</v>
      </c>
      <c r="E16" s="37">
        <v>3.07</v>
      </c>
      <c r="F16" s="11" t="s">
        <v>14</v>
      </c>
      <c r="G16" s="38">
        <v>73.6</v>
      </c>
      <c r="H16" s="39"/>
      <c r="I16" s="44">
        <f>SUM(E16:E18)</f>
        <v>73.6</v>
      </c>
      <c r="J16" s="37"/>
      <c r="K16" s="8"/>
      <c r="L16" s="56"/>
    </row>
    <row r="17" spans="1:13">
      <c r="A17" s="7">
        <f t="shared" si="2"/>
        <v>15</v>
      </c>
      <c r="B17" s="8" t="s">
        <v>12</v>
      </c>
      <c r="C17" s="14"/>
      <c r="D17" s="11" t="s">
        <v>3</v>
      </c>
      <c r="E17" s="37">
        <v>21.6</v>
      </c>
      <c r="F17" s="11" t="s">
        <v>14</v>
      </c>
      <c r="G17" s="38"/>
      <c r="H17" s="39"/>
      <c r="I17" s="44"/>
      <c r="J17" s="37"/>
      <c r="K17" s="8"/>
      <c r="L17" s="56"/>
      <c r="M17" s="61"/>
    </row>
    <row r="18" spans="1:12">
      <c r="A18" s="7">
        <f t="shared" si="2"/>
        <v>16</v>
      </c>
      <c r="B18" s="8" t="s">
        <v>12</v>
      </c>
      <c r="C18" s="14"/>
      <c r="D18" s="11" t="s">
        <v>3</v>
      </c>
      <c r="E18" s="37">
        <v>48.93</v>
      </c>
      <c r="F18" s="11" t="s">
        <v>14</v>
      </c>
      <c r="G18" s="38"/>
      <c r="H18" s="39"/>
      <c r="I18" s="44"/>
      <c r="J18" s="37"/>
      <c r="K18" s="8"/>
      <c r="L18" s="56"/>
    </row>
    <row r="19" spans="1:12">
      <c r="A19" s="7">
        <f t="shared" si="2"/>
        <v>17</v>
      </c>
      <c r="B19" s="8" t="s">
        <v>12</v>
      </c>
      <c r="C19" s="9" t="s">
        <v>30</v>
      </c>
      <c r="D19" s="11" t="s">
        <v>3</v>
      </c>
      <c r="E19" s="37">
        <v>46.4</v>
      </c>
      <c r="F19" s="11" t="s">
        <v>14</v>
      </c>
      <c r="G19" s="38">
        <v>46.4</v>
      </c>
      <c r="H19" s="39"/>
      <c r="I19" s="44">
        <f t="shared" ref="I19:I23" si="3">SUM(E19)</f>
        <v>46.4</v>
      </c>
      <c r="J19" s="37"/>
      <c r="K19" s="8"/>
      <c r="L19" s="56"/>
    </row>
    <row r="20" spans="1:12">
      <c r="A20" s="7">
        <f t="shared" si="2"/>
        <v>18</v>
      </c>
      <c r="B20" s="8" t="s">
        <v>12</v>
      </c>
      <c r="C20" s="15" t="s">
        <v>31</v>
      </c>
      <c r="D20" s="11" t="s">
        <v>3</v>
      </c>
      <c r="E20" s="37">
        <v>20.2</v>
      </c>
      <c r="F20" s="11" t="s">
        <v>14</v>
      </c>
      <c r="G20" s="38">
        <v>36.78</v>
      </c>
      <c r="H20" s="39" t="s">
        <v>32</v>
      </c>
      <c r="I20" s="44">
        <f>SUM(E20:E21)</f>
        <v>36.78</v>
      </c>
      <c r="J20" s="37"/>
      <c r="K20" s="8"/>
      <c r="L20" s="56"/>
    </row>
    <row r="21" spans="1:12">
      <c r="A21" s="7">
        <f t="shared" si="2"/>
        <v>19</v>
      </c>
      <c r="B21" s="8" t="s">
        <v>12</v>
      </c>
      <c r="C21" s="15"/>
      <c r="D21" s="11" t="s">
        <v>3</v>
      </c>
      <c r="E21" s="37">
        <v>16.58</v>
      </c>
      <c r="F21" s="11" t="s">
        <v>14</v>
      </c>
      <c r="G21" s="38"/>
      <c r="H21" s="39"/>
      <c r="I21" s="44"/>
      <c r="J21" s="37"/>
      <c r="K21" s="8"/>
      <c r="L21" s="56"/>
    </row>
    <row r="22" spans="1:12">
      <c r="A22" s="7">
        <f t="shared" si="2"/>
        <v>20</v>
      </c>
      <c r="B22" s="8" t="s">
        <v>12</v>
      </c>
      <c r="C22" s="16" t="s">
        <v>33</v>
      </c>
      <c r="D22" s="11" t="s">
        <v>3</v>
      </c>
      <c r="E22" s="37">
        <v>15.31</v>
      </c>
      <c r="F22" s="11" t="s">
        <v>14</v>
      </c>
      <c r="G22" s="38">
        <v>15.31</v>
      </c>
      <c r="H22" s="39"/>
      <c r="I22" s="44">
        <f t="shared" si="3"/>
        <v>15.31</v>
      </c>
      <c r="J22" s="37"/>
      <c r="K22" s="8"/>
      <c r="L22" s="56"/>
    </row>
    <row r="23" spans="1:12">
      <c r="A23" s="7">
        <f t="shared" si="2"/>
        <v>21</v>
      </c>
      <c r="B23" s="8" t="s">
        <v>12</v>
      </c>
      <c r="C23" s="16" t="s">
        <v>34</v>
      </c>
      <c r="D23" s="11" t="s">
        <v>3</v>
      </c>
      <c r="E23" s="40">
        <v>43.9</v>
      </c>
      <c r="F23" s="11" t="s">
        <v>14</v>
      </c>
      <c r="G23" s="38">
        <v>43.9</v>
      </c>
      <c r="H23" s="39"/>
      <c r="I23" s="44">
        <f t="shared" si="3"/>
        <v>43.9</v>
      </c>
      <c r="J23" s="37"/>
      <c r="K23" s="8"/>
      <c r="L23" s="56"/>
    </row>
    <row r="24" spans="1:12">
      <c r="A24" s="7">
        <f t="shared" si="2"/>
        <v>22</v>
      </c>
      <c r="B24" s="8" t="s">
        <v>12</v>
      </c>
      <c r="C24" s="9" t="s">
        <v>35</v>
      </c>
      <c r="D24" s="11" t="s">
        <v>3</v>
      </c>
      <c r="E24" s="37">
        <v>64.8</v>
      </c>
      <c r="F24" s="11" t="s">
        <v>14</v>
      </c>
      <c r="G24" s="38">
        <v>64.8</v>
      </c>
      <c r="H24" s="39"/>
      <c r="I24" s="37">
        <v>64.8</v>
      </c>
      <c r="J24" s="37"/>
      <c r="K24" s="8"/>
      <c r="L24" s="56"/>
    </row>
    <row r="25" spans="1:12">
      <c r="A25" s="7">
        <f t="shared" si="2"/>
        <v>23</v>
      </c>
      <c r="B25" s="8" t="s">
        <v>12</v>
      </c>
      <c r="C25" s="13" t="s">
        <v>36</v>
      </c>
      <c r="D25" s="11" t="s">
        <v>3</v>
      </c>
      <c r="E25" s="37">
        <v>96</v>
      </c>
      <c r="F25" s="11" t="s">
        <v>14</v>
      </c>
      <c r="G25" s="38">
        <v>240.36</v>
      </c>
      <c r="H25" s="39"/>
      <c r="I25" s="37">
        <f>SUM(E25:E27)</f>
        <v>240.36</v>
      </c>
      <c r="J25" s="37"/>
      <c r="K25" s="8"/>
      <c r="L25" s="56"/>
    </row>
    <row r="26" spans="1:12">
      <c r="A26" s="7">
        <f t="shared" si="2"/>
        <v>24</v>
      </c>
      <c r="B26" s="8" t="s">
        <v>12</v>
      </c>
      <c r="C26" s="13" t="s">
        <v>37</v>
      </c>
      <c r="D26" s="11" t="s">
        <v>3</v>
      </c>
      <c r="E26" s="37">
        <v>135.36</v>
      </c>
      <c r="F26" s="11" t="s">
        <v>14</v>
      </c>
      <c r="G26" s="38"/>
      <c r="H26" s="39"/>
      <c r="I26" s="37"/>
      <c r="J26" s="37"/>
      <c r="K26" s="8"/>
      <c r="L26" s="56"/>
    </row>
    <row r="27" spans="1:12">
      <c r="A27" s="7">
        <f t="shared" ref="A27:A33" si="4">ROW()-2</f>
        <v>25</v>
      </c>
      <c r="B27" s="8" t="s">
        <v>12</v>
      </c>
      <c r="C27" s="13" t="s">
        <v>38</v>
      </c>
      <c r="D27" s="11" t="s">
        <v>3</v>
      </c>
      <c r="E27" s="37">
        <v>9</v>
      </c>
      <c r="F27" s="11" t="s">
        <v>14</v>
      </c>
      <c r="G27" s="38"/>
      <c r="H27" s="39"/>
      <c r="I27" s="37"/>
      <c r="J27" s="37"/>
      <c r="K27" s="8"/>
      <c r="L27" s="56"/>
    </row>
    <row r="28" spans="1:12">
      <c r="A28" s="7">
        <f t="shared" si="4"/>
        <v>26</v>
      </c>
      <c r="B28" s="8" t="s">
        <v>12</v>
      </c>
      <c r="C28" s="13" t="s">
        <v>39</v>
      </c>
      <c r="D28" s="11" t="s">
        <v>3</v>
      </c>
      <c r="E28" s="37">
        <v>36</v>
      </c>
      <c r="F28" s="10" t="s">
        <v>40</v>
      </c>
      <c r="G28" s="38">
        <v>94</v>
      </c>
      <c r="H28" s="39"/>
      <c r="I28" s="44">
        <f>SUM(E28:E29)</f>
        <v>94</v>
      </c>
      <c r="J28" s="37"/>
      <c r="K28" s="8"/>
      <c r="L28" s="56"/>
    </row>
    <row r="29" spans="1:12">
      <c r="A29" s="7">
        <f t="shared" si="4"/>
        <v>27</v>
      </c>
      <c r="B29" s="8" t="s">
        <v>12</v>
      </c>
      <c r="C29" s="13" t="s">
        <v>41</v>
      </c>
      <c r="D29" s="11" t="s">
        <v>3</v>
      </c>
      <c r="E29" s="37">
        <v>58</v>
      </c>
      <c r="F29" s="10" t="s">
        <v>40</v>
      </c>
      <c r="G29" s="38"/>
      <c r="H29" s="39"/>
      <c r="I29" s="44"/>
      <c r="J29" s="37"/>
      <c r="K29" s="8"/>
      <c r="L29" s="56"/>
    </row>
    <row r="30" spans="1:12">
      <c r="A30" s="7">
        <f t="shared" si="4"/>
        <v>28</v>
      </c>
      <c r="B30" s="8" t="s">
        <v>12</v>
      </c>
      <c r="C30" s="9" t="s">
        <v>42</v>
      </c>
      <c r="D30" s="11" t="s">
        <v>3</v>
      </c>
      <c r="E30" s="37">
        <v>17</v>
      </c>
      <c r="F30" s="11" t="s">
        <v>14</v>
      </c>
      <c r="G30" s="38">
        <v>17</v>
      </c>
      <c r="H30" s="39"/>
      <c r="I30" s="44">
        <f>SUM(E30)</f>
        <v>17</v>
      </c>
      <c r="J30" s="37"/>
      <c r="K30" s="8"/>
      <c r="L30" s="56"/>
    </row>
    <row r="31" spans="1:12">
      <c r="A31" s="7">
        <f t="shared" si="4"/>
        <v>29</v>
      </c>
      <c r="B31" s="8" t="s">
        <v>12</v>
      </c>
      <c r="C31" s="9" t="s">
        <v>43</v>
      </c>
      <c r="D31" s="11" t="s">
        <v>3</v>
      </c>
      <c r="E31" s="37">
        <v>35</v>
      </c>
      <c r="F31" s="11" t="s">
        <v>14</v>
      </c>
      <c r="G31" s="38">
        <v>35</v>
      </c>
      <c r="H31" s="39"/>
      <c r="I31" s="44">
        <f>SUM(E31)</f>
        <v>35</v>
      </c>
      <c r="J31" s="37"/>
      <c r="K31" s="8"/>
      <c r="L31" s="56"/>
    </row>
    <row r="32" spans="1:12">
      <c r="A32" s="7">
        <f t="shared" si="4"/>
        <v>30</v>
      </c>
      <c r="B32" s="8" t="s">
        <v>12</v>
      </c>
      <c r="C32" s="9" t="s">
        <v>44</v>
      </c>
      <c r="D32" s="11" t="s">
        <v>3</v>
      </c>
      <c r="E32" s="37">
        <v>18.4</v>
      </c>
      <c r="F32" s="11" t="s">
        <v>14</v>
      </c>
      <c r="G32" s="38">
        <v>18.4</v>
      </c>
      <c r="H32" s="39"/>
      <c r="I32" s="44">
        <f>SUM(E32)</f>
        <v>18.4</v>
      </c>
      <c r="J32" s="37"/>
      <c r="K32" s="8"/>
      <c r="L32" s="56"/>
    </row>
    <row r="33" spans="1:13">
      <c r="A33" s="7">
        <f t="shared" si="4"/>
        <v>31</v>
      </c>
      <c r="B33" s="17" t="s">
        <v>12</v>
      </c>
      <c r="C33" s="18" t="s">
        <v>45</v>
      </c>
      <c r="D33" s="19" t="s">
        <v>3</v>
      </c>
      <c r="E33" s="41">
        <v>62.96</v>
      </c>
      <c r="F33" s="19" t="s">
        <v>14</v>
      </c>
      <c r="G33" s="42">
        <v>0</v>
      </c>
      <c r="H33" s="43"/>
      <c r="I33" s="57">
        <v>0</v>
      </c>
      <c r="J33" s="37"/>
      <c r="K33" s="8"/>
      <c r="L33" s="56"/>
      <c r="M33" s="62" t="s">
        <v>46</v>
      </c>
    </row>
    <row r="34" spans="1:12">
      <c r="A34" s="20"/>
      <c r="B34" s="21"/>
      <c r="C34" s="7"/>
      <c r="D34" s="21"/>
      <c r="E34" s="21"/>
      <c r="F34" s="20"/>
      <c r="G34" s="44"/>
      <c r="H34" s="7"/>
      <c r="I34" s="8"/>
      <c r="J34" s="22"/>
      <c r="K34" s="8"/>
      <c r="L34" s="56"/>
    </row>
    <row r="35" spans="1:13">
      <c r="A35" s="7">
        <f>ROW()-34</f>
        <v>1</v>
      </c>
      <c r="B35" s="22" t="s">
        <v>47</v>
      </c>
      <c r="C35" s="23" t="s">
        <v>48</v>
      </c>
      <c r="D35" s="24" t="s">
        <v>3</v>
      </c>
      <c r="E35" s="7">
        <v>27.5</v>
      </c>
      <c r="F35" s="24" t="s">
        <v>14</v>
      </c>
      <c r="G35" s="45">
        <v>27.5</v>
      </c>
      <c r="H35" s="20"/>
      <c r="I35" s="58">
        <f t="shared" ref="I35:I40" si="5">SUM(E35)</f>
        <v>27.5</v>
      </c>
      <c r="J35" s="59">
        <f>SUM(I35:I50)</f>
        <v>944.97</v>
      </c>
      <c r="K35" s="22" t="s">
        <v>49</v>
      </c>
      <c r="L35" s="56"/>
      <c r="M35" s="62"/>
    </row>
    <row r="36" spans="1:13">
      <c r="A36" s="7">
        <f t="shared" ref="A36:A50" si="6">ROW()-34</f>
        <v>2</v>
      </c>
      <c r="B36" s="22" t="s">
        <v>47</v>
      </c>
      <c r="C36" s="23" t="s">
        <v>50</v>
      </c>
      <c r="D36" s="24" t="s">
        <v>3</v>
      </c>
      <c r="E36" s="7">
        <v>10.1</v>
      </c>
      <c r="F36" s="24" t="s">
        <v>14</v>
      </c>
      <c r="G36" s="45">
        <v>10.1</v>
      </c>
      <c r="H36" s="20"/>
      <c r="I36" s="58">
        <f t="shared" si="5"/>
        <v>10.1</v>
      </c>
      <c r="J36" s="59"/>
      <c r="K36" s="22"/>
      <c r="L36" s="56"/>
      <c r="M36" s="62"/>
    </row>
    <row r="37" spans="1:13">
      <c r="A37" s="7">
        <f t="shared" si="6"/>
        <v>3</v>
      </c>
      <c r="B37" s="22" t="s">
        <v>47</v>
      </c>
      <c r="C37" s="23" t="s">
        <v>51</v>
      </c>
      <c r="D37" s="24" t="s">
        <v>3</v>
      </c>
      <c r="E37" s="7">
        <v>184.5</v>
      </c>
      <c r="F37" s="24" t="s">
        <v>14</v>
      </c>
      <c r="G37" s="45">
        <v>184.5</v>
      </c>
      <c r="H37" s="20"/>
      <c r="I37" s="58">
        <f t="shared" si="5"/>
        <v>184.5</v>
      </c>
      <c r="J37" s="59"/>
      <c r="K37" s="22"/>
      <c r="L37" s="56"/>
      <c r="M37" s="62"/>
    </row>
    <row r="38" spans="1:13">
      <c r="A38" s="7">
        <f t="shared" si="6"/>
        <v>4</v>
      </c>
      <c r="B38" s="22" t="s">
        <v>52</v>
      </c>
      <c r="C38" s="23" t="s">
        <v>53</v>
      </c>
      <c r="D38" s="24" t="s">
        <v>3</v>
      </c>
      <c r="E38" s="7">
        <v>95.08</v>
      </c>
      <c r="F38" s="24" t="s">
        <v>14</v>
      </c>
      <c r="G38" s="45">
        <v>95.08</v>
      </c>
      <c r="H38" s="20"/>
      <c r="I38" s="58">
        <f t="shared" si="5"/>
        <v>95.08</v>
      </c>
      <c r="J38" s="59"/>
      <c r="K38" s="22"/>
      <c r="L38" s="56"/>
      <c r="M38" s="62"/>
    </row>
    <row r="39" spans="1:13">
      <c r="A39" s="7">
        <f t="shared" si="6"/>
        <v>5</v>
      </c>
      <c r="B39" s="22" t="s">
        <v>54</v>
      </c>
      <c r="C39" s="23" t="s">
        <v>55</v>
      </c>
      <c r="D39" s="24" t="s">
        <v>3</v>
      </c>
      <c r="E39" s="7">
        <v>15.39</v>
      </c>
      <c r="F39" s="24" t="s">
        <v>14</v>
      </c>
      <c r="G39" s="45">
        <v>15.39</v>
      </c>
      <c r="H39" s="20"/>
      <c r="I39" s="58">
        <f t="shared" si="5"/>
        <v>15.39</v>
      </c>
      <c r="J39" s="59"/>
      <c r="K39" s="22"/>
      <c r="L39" s="56"/>
      <c r="M39" s="62"/>
    </row>
    <row r="40" spans="1:13">
      <c r="A40" s="7">
        <f t="shared" si="6"/>
        <v>6</v>
      </c>
      <c r="B40" s="25" t="s">
        <v>56</v>
      </c>
      <c r="C40" s="26" t="s">
        <v>57</v>
      </c>
      <c r="D40" s="27" t="s">
        <v>3</v>
      </c>
      <c r="E40" s="46">
        <v>7.98</v>
      </c>
      <c r="F40" s="27" t="s">
        <v>14</v>
      </c>
      <c r="G40" s="47">
        <v>7.98</v>
      </c>
      <c r="H40" s="48"/>
      <c r="I40" s="58">
        <f t="shared" si="5"/>
        <v>7.98</v>
      </c>
      <c r="J40" s="59"/>
      <c r="K40" s="22"/>
      <c r="L40" s="56"/>
      <c r="M40" s="62"/>
    </row>
    <row r="41" spans="1:13">
      <c r="A41" s="7">
        <f t="shared" si="6"/>
        <v>7</v>
      </c>
      <c r="B41" s="25" t="s">
        <v>58</v>
      </c>
      <c r="C41" s="28" t="s">
        <v>59</v>
      </c>
      <c r="D41" s="27" t="s">
        <v>3</v>
      </c>
      <c r="E41" s="46">
        <v>218.42</v>
      </c>
      <c r="F41" s="27" t="s">
        <v>14</v>
      </c>
      <c r="G41" s="47">
        <v>220</v>
      </c>
      <c r="H41" s="48"/>
      <c r="I41" s="58">
        <f t="shared" ref="I41:I50" si="7">SUM(E41)</f>
        <v>218.42</v>
      </c>
      <c r="J41" s="59"/>
      <c r="K41" s="22"/>
      <c r="L41" s="56"/>
      <c r="M41" s="62"/>
    </row>
    <row r="42" spans="1:13">
      <c r="A42" s="7">
        <f t="shared" si="6"/>
        <v>8</v>
      </c>
      <c r="B42" s="22" t="s">
        <v>60</v>
      </c>
      <c r="C42" s="23" t="s">
        <v>61</v>
      </c>
      <c r="D42" s="24" t="s">
        <v>3</v>
      </c>
      <c r="E42" s="7">
        <v>100</v>
      </c>
      <c r="F42" s="24" t="s">
        <v>14</v>
      </c>
      <c r="G42" s="45">
        <v>100</v>
      </c>
      <c r="H42" s="20"/>
      <c r="I42" s="58">
        <f t="shared" si="7"/>
        <v>100</v>
      </c>
      <c r="J42" s="59"/>
      <c r="K42" s="22"/>
      <c r="L42" s="56"/>
      <c r="M42" s="62"/>
    </row>
    <row r="43" spans="1:13">
      <c r="A43" s="7">
        <f t="shared" si="6"/>
        <v>9</v>
      </c>
      <c r="B43" s="22" t="s">
        <v>60</v>
      </c>
      <c r="C43" s="23" t="s">
        <v>61</v>
      </c>
      <c r="D43" s="24" t="s">
        <v>3</v>
      </c>
      <c r="E43" s="7">
        <v>15</v>
      </c>
      <c r="F43" s="24" t="s">
        <v>14</v>
      </c>
      <c r="G43" s="45">
        <v>15</v>
      </c>
      <c r="H43" s="20"/>
      <c r="I43" s="58">
        <f t="shared" si="7"/>
        <v>15</v>
      </c>
      <c r="J43" s="59"/>
      <c r="K43" s="22"/>
      <c r="L43" s="56"/>
      <c r="M43" s="62"/>
    </row>
    <row r="44" spans="1:13">
      <c r="A44" s="7">
        <f t="shared" si="6"/>
        <v>10</v>
      </c>
      <c r="B44" s="22" t="s">
        <v>62</v>
      </c>
      <c r="C44" s="29" t="s">
        <v>63</v>
      </c>
      <c r="D44" s="24" t="s">
        <v>3</v>
      </c>
      <c r="E44" s="7">
        <v>4.3</v>
      </c>
      <c r="F44" s="24" t="s">
        <v>14</v>
      </c>
      <c r="G44" s="45">
        <v>4.3</v>
      </c>
      <c r="H44" s="20"/>
      <c r="I44" s="58">
        <f t="shared" si="7"/>
        <v>4.3</v>
      </c>
      <c r="J44" s="59"/>
      <c r="K44" s="22"/>
      <c r="L44" s="56"/>
      <c r="M44" s="62"/>
    </row>
    <row r="45" spans="1:13">
      <c r="A45" s="7">
        <f t="shared" si="6"/>
        <v>11</v>
      </c>
      <c r="B45" s="22" t="s">
        <v>62</v>
      </c>
      <c r="C45" s="29" t="s">
        <v>63</v>
      </c>
      <c r="D45" s="24" t="s">
        <v>3</v>
      </c>
      <c r="E45" s="7">
        <v>4.3</v>
      </c>
      <c r="F45" s="24" t="s">
        <v>14</v>
      </c>
      <c r="G45" s="45">
        <v>4.3</v>
      </c>
      <c r="H45" s="20"/>
      <c r="I45" s="58">
        <f t="shared" si="7"/>
        <v>4.3</v>
      </c>
      <c r="J45" s="59"/>
      <c r="K45" s="22"/>
      <c r="L45" s="56"/>
      <c r="M45" s="62"/>
    </row>
    <row r="46" spans="1:13">
      <c r="A46" s="7">
        <f t="shared" si="6"/>
        <v>12</v>
      </c>
      <c r="B46" s="22" t="s">
        <v>64</v>
      </c>
      <c r="C46" s="29" t="s">
        <v>65</v>
      </c>
      <c r="D46" s="24" t="s">
        <v>3</v>
      </c>
      <c r="E46" s="7">
        <v>60</v>
      </c>
      <c r="F46" s="24" t="s">
        <v>14</v>
      </c>
      <c r="G46" s="45">
        <v>60</v>
      </c>
      <c r="H46" s="8"/>
      <c r="I46" s="58">
        <f t="shared" si="7"/>
        <v>60</v>
      </c>
      <c r="J46" s="59"/>
      <c r="K46" s="22"/>
      <c r="L46" s="56"/>
      <c r="M46" s="62"/>
    </row>
    <row r="47" spans="1:13">
      <c r="A47" s="7">
        <f t="shared" si="6"/>
        <v>13</v>
      </c>
      <c r="B47" s="22" t="s">
        <v>66</v>
      </c>
      <c r="C47" s="29" t="s">
        <v>65</v>
      </c>
      <c r="D47" s="24" t="s">
        <v>3</v>
      </c>
      <c r="E47" s="7">
        <v>70</v>
      </c>
      <c r="F47" s="24" t="s">
        <v>14</v>
      </c>
      <c r="G47" s="45">
        <v>70</v>
      </c>
      <c r="H47" s="8"/>
      <c r="I47" s="58">
        <f t="shared" si="7"/>
        <v>70</v>
      </c>
      <c r="J47" s="59"/>
      <c r="K47" s="22"/>
      <c r="L47" s="56"/>
      <c r="M47" s="62"/>
    </row>
    <row r="48" spans="1:13">
      <c r="A48" s="7">
        <f t="shared" si="6"/>
        <v>14</v>
      </c>
      <c r="B48" s="22" t="s">
        <v>67</v>
      </c>
      <c r="C48" s="29" t="s">
        <v>68</v>
      </c>
      <c r="D48" s="24" t="s">
        <v>3</v>
      </c>
      <c r="E48" s="7">
        <v>125</v>
      </c>
      <c r="F48" s="24" t="s">
        <v>14</v>
      </c>
      <c r="G48" s="45">
        <v>125</v>
      </c>
      <c r="H48" s="8"/>
      <c r="I48" s="58">
        <f t="shared" si="7"/>
        <v>125</v>
      </c>
      <c r="J48" s="59"/>
      <c r="K48" s="22"/>
      <c r="L48" s="56"/>
      <c r="M48" s="62"/>
    </row>
    <row r="49" spans="1:14">
      <c r="A49" s="7">
        <f t="shared" si="6"/>
        <v>15</v>
      </c>
      <c r="B49" s="22" t="s">
        <v>69</v>
      </c>
      <c r="C49" s="29" t="s">
        <v>70</v>
      </c>
      <c r="D49" s="24" t="s">
        <v>3</v>
      </c>
      <c r="E49" s="7">
        <v>7.4</v>
      </c>
      <c r="F49" s="24" t="s">
        <v>14</v>
      </c>
      <c r="G49" s="45">
        <v>7.4</v>
      </c>
      <c r="H49" s="8"/>
      <c r="I49" s="58">
        <f t="shared" si="7"/>
        <v>7.4</v>
      </c>
      <c r="J49" s="59"/>
      <c r="K49" s="22"/>
      <c r="L49" s="56"/>
      <c r="M49" s="62"/>
      <c r="N49" s="1"/>
    </row>
    <row r="50" spans="1:13">
      <c r="A50" s="7">
        <f t="shared" si="6"/>
        <v>16</v>
      </c>
      <c r="B50" s="30" t="s">
        <v>71</v>
      </c>
      <c r="C50" s="31" t="s">
        <v>72</v>
      </c>
      <c r="D50" s="32" t="s">
        <v>3</v>
      </c>
      <c r="E50" s="49">
        <v>17.23</v>
      </c>
      <c r="F50" s="32" t="s">
        <v>14</v>
      </c>
      <c r="G50" s="50">
        <v>0</v>
      </c>
      <c r="H50" s="17"/>
      <c r="I50" s="60">
        <v>0</v>
      </c>
      <c r="J50" s="59"/>
      <c r="K50" s="22"/>
      <c r="L50" s="56"/>
      <c r="M50" s="62" t="s">
        <v>46</v>
      </c>
    </row>
    <row r="51" spans="1:12">
      <c r="A51" s="20"/>
      <c r="B51" s="8"/>
      <c r="C51" s="33"/>
      <c r="D51" s="8"/>
      <c r="E51" s="37"/>
      <c r="F51" s="8"/>
      <c r="G51" s="37"/>
      <c r="H51" s="8"/>
      <c r="I51" s="44"/>
      <c r="J51" s="37"/>
      <c r="K51" s="33"/>
      <c r="L51" s="56"/>
    </row>
    <row r="52" spans="1:12">
      <c r="A52" s="7">
        <f>ROW()-51</f>
        <v>1</v>
      </c>
      <c r="B52" s="22" t="s">
        <v>47</v>
      </c>
      <c r="C52" s="9" t="s">
        <v>73</v>
      </c>
      <c r="D52" s="11" t="s">
        <v>3</v>
      </c>
      <c r="E52" s="51">
        <v>73.14</v>
      </c>
      <c r="F52" s="11" t="s">
        <v>14</v>
      </c>
      <c r="G52" s="38">
        <v>73.14</v>
      </c>
      <c r="H52" s="39"/>
      <c r="I52" s="40">
        <f>SUM(E52)</f>
        <v>73.14</v>
      </c>
      <c r="J52" s="37">
        <f>SUM(I52:I74)</f>
        <v>1009.31</v>
      </c>
      <c r="K52" s="8" t="s">
        <v>74</v>
      </c>
      <c r="L52" s="56"/>
    </row>
    <row r="53" spans="1:12">
      <c r="A53" s="7">
        <f t="shared" ref="A53:A62" si="8">ROW()-51</f>
        <v>2</v>
      </c>
      <c r="B53" s="22" t="s">
        <v>47</v>
      </c>
      <c r="C53" s="9" t="s">
        <v>73</v>
      </c>
      <c r="D53" s="11" t="s">
        <v>3</v>
      </c>
      <c r="E53" s="51">
        <v>51.54</v>
      </c>
      <c r="F53" s="11" t="s">
        <v>14</v>
      </c>
      <c r="G53" s="38">
        <v>51.54</v>
      </c>
      <c r="H53" s="39"/>
      <c r="I53" s="40">
        <f>SUM(E53)</f>
        <v>51.54</v>
      </c>
      <c r="J53" s="37"/>
      <c r="K53" s="8"/>
      <c r="L53" s="56"/>
    </row>
    <row r="54" spans="1:12">
      <c r="A54" s="7">
        <f t="shared" si="8"/>
        <v>3</v>
      </c>
      <c r="B54" s="22" t="s">
        <v>47</v>
      </c>
      <c r="C54" s="9" t="s">
        <v>75</v>
      </c>
      <c r="D54" s="11" t="s">
        <v>3</v>
      </c>
      <c r="E54" s="51">
        <v>24.09</v>
      </c>
      <c r="F54" s="11" t="s">
        <v>14</v>
      </c>
      <c r="G54" s="38">
        <v>24.09</v>
      </c>
      <c r="H54" s="39"/>
      <c r="I54" s="40">
        <f>SUM(E54)</f>
        <v>24.09</v>
      </c>
      <c r="J54" s="37"/>
      <c r="K54" s="8"/>
      <c r="L54" s="56"/>
    </row>
    <row r="55" spans="1:12">
      <c r="A55" s="7">
        <f t="shared" si="8"/>
        <v>4</v>
      </c>
      <c r="B55" s="22" t="s">
        <v>52</v>
      </c>
      <c r="C55" s="9" t="s">
        <v>73</v>
      </c>
      <c r="D55" s="11" t="s">
        <v>3</v>
      </c>
      <c r="E55" s="51">
        <v>148.43</v>
      </c>
      <c r="F55" s="11" t="s">
        <v>14</v>
      </c>
      <c r="G55" s="38">
        <v>148.43</v>
      </c>
      <c r="H55" s="39"/>
      <c r="I55" s="40">
        <f>SUM(E55)</f>
        <v>148.43</v>
      </c>
      <c r="J55" s="37"/>
      <c r="K55" s="8"/>
      <c r="L55" s="56"/>
    </row>
    <row r="56" spans="1:12">
      <c r="A56" s="7">
        <f t="shared" si="8"/>
        <v>5</v>
      </c>
      <c r="B56" s="22" t="s">
        <v>54</v>
      </c>
      <c r="C56" s="9" t="s">
        <v>76</v>
      </c>
      <c r="D56" s="11" t="s">
        <v>3</v>
      </c>
      <c r="E56" s="51">
        <v>28.92</v>
      </c>
      <c r="F56" s="11" t="s">
        <v>14</v>
      </c>
      <c r="G56" s="38">
        <v>28.92</v>
      </c>
      <c r="H56" s="39"/>
      <c r="I56" s="40">
        <f>SUM(E56)</f>
        <v>28.92</v>
      </c>
      <c r="J56" s="37"/>
      <c r="K56" s="8"/>
      <c r="L56" s="56"/>
    </row>
    <row r="57" spans="1:13">
      <c r="A57" s="7">
        <f t="shared" si="8"/>
        <v>6</v>
      </c>
      <c r="B57" s="30" t="s">
        <v>56</v>
      </c>
      <c r="C57" s="18" t="s">
        <v>77</v>
      </c>
      <c r="D57" s="19" t="s">
        <v>3</v>
      </c>
      <c r="E57" s="52">
        <v>21.4</v>
      </c>
      <c r="F57" s="19" t="s">
        <v>14</v>
      </c>
      <c r="G57" s="42">
        <v>0</v>
      </c>
      <c r="H57" s="43"/>
      <c r="I57" s="40">
        <v>0</v>
      </c>
      <c r="J57" s="37"/>
      <c r="K57" s="8"/>
      <c r="L57" s="56"/>
      <c r="M57" s="62" t="s">
        <v>46</v>
      </c>
    </row>
    <row r="58" ht="27" spans="1:12">
      <c r="A58" s="7">
        <f t="shared" si="8"/>
        <v>7</v>
      </c>
      <c r="B58" s="22" t="s">
        <v>58</v>
      </c>
      <c r="C58" s="34" t="s">
        <v>78</v>
      </c>
      <c r="D58" s="11" t="s">
        <v>3</v>
      </c>
      <c r="E58" s="51">
        <v>17.3</v>
      </c>
      <c r="F58" s="11" t="s">
        <v>14</v>
      </c>
      <c r="G58" s="38">
        <v>17.3</v>
      </c>
      <c r="H58" s="39"/>
      <c r="I58" s="40">
        <f t="shared" ref="I57:I74" si="9">SUM(E58)</f>
        <v>17.3</v>
      </c>
      <c r="J58" s="37"/>
      <c r="K58" s="8"/>
      <c r="L58" s="56"/>
    </row>
    <row r="59" spans="1:12">
      <c r="A59" s="7">
        <f t="shared" si="8"/>
        <v>8</v>
      </c>
      <c r="B59" s="22" t="s">
        <v>60</v>
      </c>
      <c r="C59" s="9" t="s">
        <v>79</v>
      </c>
      <c r="D59" s="11" t="s">
        <v>3</v>
      </c>
      <c r="E59" s="51">
        <v>46.51</v>
      </c>
      <c r="F59" s="11" t="s">
        <v>14</v>
      </c>
      <c r="G59" s="38">
        <v>46.51</v>
      </c>
      <c r="H59" s="8"/>
      <c r="I59" s="40">
        <f t="shared" si="9"/>
        <v>46.51</v>
      </c>
      <c r="J59" s="37"/>
      <c r="K59" s="8"/>
      <c r="L59" s="56"/>
    </row>
    <row r="60" spans="1:12">
      <c r="A60" s="7">
        <f t="shared" si="8"/>
        <v>9</v>
      </c>
      <c r="B60" s="22" t="s">
        <v>60</v>
      </c>
      <c r="C60" s="9" t="s">
        <v>80</v>
      </c>
      <c r="D60" s="11" t="s">
        <v>3</v>
      </c>
      <c r="E60" s="51">
        <v>40.68</v>
      </c>
      <c r="F60" s="11" t="s">
        <v>14</v>
      </c>
      <c r="G60" s="38">
        <v>40.68</v>
      </c>
      <c r="H60" s="8"/>
      <c r="I60" s="40">
        <f t="shared" si="9"/>
        <v>40.68</v>
      </c>
      <c r="J60" s="37"/>
      <c r="K60" s="8"/>
      <c r="L60" s="56"/>
    </row>
    <row r="61" spans="1:12">
      <c r="A61" s="7">
        <f t="shared" si="8"/>
        <v>10</v>
      </c>
      <c r="B61" s="22" t="s">
        <v>62</v>
      </c>
      <c r="C61" s="9" t="s">
        <v>81</v>
      </c>
      <c r="D61" s="11" t="s">
        <v>3</v>
      </c>
      <c r="E61" s="51">
        <v>59.85</v>
      </c>
      <c r="F61" s="11" t="s">
        <v>14</v>
      </c>
      <c r="G61" s="38">
        <v>59.85</v>
      </c>
      <c r="H61" s="8"/>
      <c r="I61" s="40">
        <f t="shared" si="9"/>
        <v>59.85</v>
      </c>
      <c r="J61" s="37"/>
      <c r="K61" s="8"/>
      <c r="L61" s="56"/>
    </row>
    <row r="62" spans="1:12">
      <c r="A62" s="7">
        <f t="shared" si="8"/>
        <v>11</v>
      </c>
      <c r="B62" s="22" t="s">
        <v>62</v>
      </c>
      <c r="C62" s="9" t="s">
        <v>82</v>
      </c>
      <c r="D62" s="11" t="s">
        <v>3</v>
      </c>
      <c r="E62" s="51">
        <v>14.2</v>
      </c>
      <c r="F62" s="11" t="s">
        <v>14</v>
      </c>
      <c r="G62" s="38">
        <v>14.2</v>
      </c>
      <c r="H62" s="8"/>
      <c r="I62" s="40">
        <f t="shared" si="9"/>
        <v>14.2</v>
      </c>
      <c r="J62" s="37"/>
      <c r="K62" s="8"/>
      <c r="L62" s="56"/>
    </row>
    <row r="63" spans="1:12">
      <c r="A63" s="7">
        <f t="shared" ref="A63:A74" si="10">ROW()-51</f>
        <v>12</v>
      </c>
      <c r="B63" s="22" t="s">
        <v>64</v>
      </c>
      <c r="C63" s="9" t="s">
        <v>83</v>
      </c>
      <c r="D63" s="11" t="s">
        <v>3</v>
      </c>
      <c r="E63" s="51">
        <v>54.5</v>
      </c>
      <c r="F63" s="11" t="s">
        <v>14</v>
      </c>
      <c r="G63" s="38">
        <v>54.5</v>
      </c>
      <c r="H63" s="8"/>
      <c r="I63" s="40">
        <f t="shared" si="9"/>
        <v>54.5</v>
      </c>
      <c r="J63" s="37"/>
      <c r="K63" s="8"/>
      <c r="L63" s="56"/>
    </row>
    <row r="64" spans="1:12">
      <c r="A64" s="7">
        <f t="shared" si="10"/>
        <v>13</v>
      </c>
      <c r="B64" s="22" t="s">
        <v>66</v>
      </c>
      <c r="C64" s="9" t="s">
        <v>84</v>
      </c>
      <c r="D64" s="11" t="s">
        <v>3</v>
      </c>
      <c r="E64" s="51">
        <v>68.6</v>
      </c>
      <c r="F64" s="11" t="s">
        <v>14</v>
      </c>
      <c r="G64" s="38">
        <v>68.6</v>
      </c>
      <c r="H64" s="8"/>
      <c r="I64" s="40">
        <f t="shared" si="9"/>
        <v>68.6</v>
      </c>
      <c r="J64" s="37"/>
      <c r="K64" s="8"/>
      <c r="L64" s="56"/>
    </row>
    <row r="65" spans="1:12">
      <c r="A65" s="7">
        <f t="shared" si="10"/>
        <v>14</v>
      </c>
      <c r="B65" s="22" t="s">
        <v>67</v>
      </c>
      <c r="C65" s="9" t="s">
        <v>85</v>
      </c>
      <c r="D65" s="11" t="s">
        <v>3</v>
      </c>
      <c r="E65" s="51">
        <v>37.95</v>
      </c>
      <c r="F65" s="11" t="s">
        <v>14</v>
      </c>
      <c r="G65" s="38">
        <v>37.95</v>
      </c>
      <c r="H65" s="8"/>
      <c r="I65" s="40">
        <f t="shared" si="9"/>
        <v>37.95</v>
      </c>
      <c r="J65" s="37"/>
      <c r="K65" s="8"/>
      <c r="L65" s="56"/>
    </row>
    <row r="66" spans="1:12">
      <c r="A66" s="7">
        <f t="shared" si="10"/>
        <v>15</v>
      </c>
      <c r="B66" s="22" t="s">
        <v>69</v>
      </c>
      <c r="C66" s="9" t="s">
        <v>86</v>
      </c>
      <c r="D66" s="11" t="s">
        <v>3</v>
      </c>
      <c r="E66" s="51">
        <v>89.12</v>
      </c>
      <c r="F66" s="11" t="s">
        <v>14</v>
      </c>
      <c r="G66" s="38">
        <v>89.12</v>
      </c>
      <c r="H66" s="8"/>
      <c r="I66" s="40">
        <f t="shared" si="9"/>
        <v>89.12</v>
      </c>
      <c r="J66" s="37"/>
      <c r="K66" s="8"/>
      <c r="L66" s="56"/>
    </row>
    <row r="67" spans="1:12">
      <c r="A67" s="7">
        <f t="shared" si="10"/>
        <v>16</v>
      </c>
      <c r="B67" s="22" t="s">
        <v>71</v>
      </c>
      <c r="C67" s="9" t="s">
        <v>87</v>
      </c>
      <c r="D67" s="11" t="s">
        <v>3</v>
      </c>
      <c r="E67" s="51">
        <v>28.24</v>
      </c>
      <c r="F67" s="11" t="s">
        <v>14</v>
      </c>
      <c r="G67" s="38">
        <v>28.24</v>
      </c>
      <c r="H67" s="8"/>
      <c r="I67" s="40">
        <f t="shared" si="9"/>
        <v>28.24</v>
      </c>
      <c r="J67" s="37"/>
      <c r="K67" s="8"/>
      <c r="L67" s="56"/>
    </row>
    <row r="68" spans="1:12">
      <c r="A68" s="7">
        <f t="shared" si="10"/>
        <v>17</v>
      </c>
      <c r="B68" s="22" t="s">
        <v>62</v>
      </c>
      <c r="C68" s="9" t="s">
        <v>88</v>
      </c>
      <c r="D68" s="11" t="s">
        <v>3</v>
      </c>
      <c r="E68" s="51">
        <v>41.7</v>
      </c>
      <c r="F68" s="11" t="s">
        <v>14</v>
      </c>
      <c r="G68" s="38">
        <v>42.7</v>
      </c>
      <c r="H68" s="8"/>
      <c r="I68" s="40">
        <f t="shared" si="9"/>
        <v>41.7</v>
      </c>
      <c r="J68" s="37"/>
      <c r="K68" s="8"/>
      <c r="L68" s="56"/>
    </row>
    <row r="69" spans="1:12">
      <c r="A69" s="7">
        <f t="shared" si="10"/>
        <v>18</v>
      </c>
      <c r="B69" s="22" t="s">
        <v>62</v>
      </c>
      <c r="C69" s="9" t="s">
        <v>89</v>
      </c>
      <c r="D69" s="11" t="s">
        <v>3</v>
      </c>
      <c r="E69" s="51">
        <v>60.7</v>
      </c>
      <c r="F69" s="11" t="s">
        <v>14</v>
      </c>
      <c r="G69" s="38">
        <v>60.7</v>
      </c>
      <c r="H69" s="8"/>
      <c r="I69" s="40">
        <f t="shared" si="9"/>
        <v>60.7</v>
      </c>
      <c r="J69" s="37"/>
      <c r="K69" s="8"/>
      <c r="L69" s="56"/>
    </row>
    <row r="70" spans="1:12">
      <c r="A70" s="7">
        <f t="shared" si="10"/>
        <v>19</v>
      </c>
      <c r="B70" s="22" t="s">
        <v>64</v>
      </c>
      <c r="C70" s="9" t="s">
        <v>90</v>
      </c>
      <c r="D70" s="11" t="s">
        <v>3</v>
      </c>
      <c r="E70" s="51">
        <v>6.1</v>
      </c>
      <c r="F70" s="11" t="s">
        <v>14</v>
      </c>
      <c r="G70" s="38">
        <v>6.1</v>
      </c>
      <c r="H70" s="8"/>
      <c r="I70" s="40">
        <f t="shared" si="9"/>
        <v>6.1</v>
      </c>
      <c r="J70" s="37"/>
      <c r="K70" s="8"/>
      <c r="L70" s="56"/>
    </row>
    <row r="71" spans="1:12">
      <c r="A71" s="7">
        <f t="shared" si="10"/>
        <v>20</v>
      </c>
      <c r="B71" s="22" t="s">
        <v>66</v>
      </c>
      <c r="C71" s="9" t="s">
        <v>91</v>
      </c>
      <c r="D71" s="11" t="s">
        <v>3</v>
      </c>
      <c r="E71" s="51">
        <v>37</v>
      </c>
      <c r="F71" s="11" t="s">
        <v>14</v>
      </c>
      <c r="G71" s="38">
        <v>37</v>
      </c>
      <c r="H71" s="8"/>
      <c r="I71" s="40">
        <f t="shared" si="9"/>
        <v>37</v>
      </c>
      <c r="J71" s="37"/>
      <c r="K71" s="8"/>
      <c r="L71" s="56"/>
    </row>
    <row r="72" spans="1:12">
      <c r="A72" s="7">
        <f t="shared" si="10"/>
        <v>21</v>
      </c>
      <c r="B72" s="22" t="s">
        <v>67</v>
      </c>
      <c r="C72" s="9" t="s">
        <v>92</v>
      </c>
      <c r="D72" s="11" t="s">
        <v>3</v>
      </c>
      <c r="E72" s="51">
        <v>26</v>
      </c>
      <c r="F72" s="11" t="s">
        <v>14</v>
      </c>
      <c r="G72" s="38">
        <v>26</v>
      </c>
      <c r="H72" s="8"/>
      <c r="I72" s="40">
        <f t="shared" si="9"/>
        <v>26</v>
      </c>
      <c r="J72" s="37"/>
      <c r="K72" s="8"/>
      <c r="L72" s="56"/>
    </row>
    <row r="73" spans="1:12">
      <c r="A73" s="7">
        <f t="shared" si="10"/>
        <v>22</v>
      </c>
      <c r="B73" s="22" t="s">
        <v>69</v>
      </c>
      <c r="C73" s="9" t="s">
        <v>93</v>
      </c>
      <c r="D73" s="11" t="s">
        <v>3</v>
      </c>
      <c r="E73" s="51">
        <v>44</v>
      </c>
      <c r="F73" s="11" t="s">
        <v>14</v>
      </c>
      <c r="G73" s="38">
        <v>44</v>
      </c>
      <c r="H73" s="8"/>
      <c r="I73" s="40">
        <f t="shared" si="9"/>
        <v>44</v>
      </c>
      <c r="J73" s="37"/>
      <c r="K73" s="8"/>
      <c r="L73" s="56"/>
    </row>
    <row r="74" spans="1:12">
      <c r="A74" s="7">
        <f t="shared" si="10"/>
        <v>23</v>
      </c>
      <c r="B74" s="22" t="s">
        <v>71</v>
      </c>
      <c r="C74" s="9" t="s">
        <v>94</v>
      </c>
      <c r="D74" s="11" t="s">
        <v>3</v>
      </c>
      <c r="E74" s="51">
        <v>10.74</v>
      </c>
      <c r="F74" s="11" t="s">
        <v>14</v>
      </c>
      <c r="G74" s="38">
        <v>10.74</v>
      </c>
      <c r="H74" s="8"/>
      <c r="I74" s="40">
        <f t="shared" si="9"/>
        <v>10.74</v>
      </c>
      <c r="J74" s="37"/>
      <c r="K74" s="8"/>
      <c r="L74" s="56"/>
    </row>
    <row r="75" spans="1:12">
      <c r="A75" s="20"/>
      <c r="B75" s="8"/>
      <c r="C75" s="33"/>
      <c r="D75" s="8"/>
      <c r="E75" s="37"/>
      <c r="F75" s="8"/>
      <c r="G75" s="37"/>
      <c r="H75" s="8"/>
      <c r="I75" s="44"/>
      <c r="J75" s="37"/>
      <c r="K75" s="33"/>
      <c r="L75" s="56"/>
    </row>
    <row r="76" spans="1:12">
      <c r="A76" s="7">
        <v>1</v>
      </c>
      <c r="B76" s="22" t="s">
        <v>71</v>
      </c>
      <c r="C76" s="9" t="s">
        <v>95</v>
      </c>
      <c r="D76" s="11" t="s">
        <v>3</v>
      </c>
      <c r="E76" s="51">
        <v>314</v>
      </c>
      <c r="F76" s="11" t="s">
        <v>14</v>
      </c>
      <c r="G76" s="38">
        <v>314</v>
      </c>
      <c r="H76" s="39"/>
      <c r="I76" s="40">
        <v>314</v>
      </c>
      <c r="J76" s="37">
        <v>314</v>
      </c>
      <c r="K76" s="8" t="s">
        <v>96</v>
      </c>
      <c r="L76" s="56"/>
    </row>
    <row r="77" spans="1:12">
      <c r="A77" s="20"/>
      <c r="B77" s="8"/>
      <c r="C77" s="33"/>
      <c r="D77" s="8"/>
      <c r="E77" s="37"/>
      <c r="F77" s="8"/>
      <c r="G77" s="37"/>
      <c r="H77" s="8"/>
      <c r="I77" s="44"/>
      <c r="J77" s="37"/>
      <c r="K77" s="33"/>
      <c r="L77" s="56"/>
    </row>
    <row r="78" spans="1:12">
      <c r="A78" s="7">
        <v>1</v>
      </c>
      <c r="B78" s="22" t="s">
        <v>71</v>
      </c>
      <c r="C78" s="9" t="s">
        <v>97</v>
      </c>
      <c r="D78" s="21" t="s">
        <v>3</v>
      </c>
      <c r="E78" s="7">
        <v>194</v>
      </c>
      <c r="F78" s="21" t="s">
        <v>14</v>
      </c>
      <c r="G78" s="45">
        <v>194</v>
      </c>
      <c r="H78" s="20"/>
      <c r="I78" s="58">
        <f>SUM(E78)</f>
        <v>194</v>
      </c>
      <c r="J78" s="7">
        <v>194</v>
      </c>
      <c r="K78" s="22" t="s">
        <v>98</v>
      </c>
      <c r="L78" s="63"/>
    </row>
    <row r="80" spans="7:10">
      <c r="G80" s="3">
        <f>SUM(G3:G78)</f>
        <v>3860.59</v>
      </c>
      <c r="J80" s="3">
        <f>SUM(J3:J78)</f>
        <v>3858.01</v>
      </c>
    </row>
  </sheetData>
  <mergeCells count="19">
    <mergeCell ref="C16:C18"/>
    <mergeCell ref="C20:C21"/>
    <mergeCell ref="G8:G9"/>
    <mergeCell ref="G16:G18"/>
    <mergeCell ref="G20:G21"/>
    <mergeCell ref="G25:G27"/>
    <mergeCell ref="G28:G29"/>
    <mergeCell ref="I8:I9"/>
    <mergeCell ref="I16:I18"/>
    <mergeCell ref="I20:I21"/>
    <mergeCell ref="I25:I27"/>
    <mergeCell ref="I28:I29"/>
    <mergeCell ref="J3:J33"/>
    <mergeCell ref="J35:J50"/>
    <mergeCell ref="J52:J74"/>
    <mergeCell ref="K3:K33"/>
    <mergeCell ref="K35:K50"/>
    <mergeCell ref="K52:K74"/>
    <mergeCell ref="L3:L78"/>
  </mergeCells>
  <conditionalFormatting sqref="I4">
    <cfRule type="expression" dxfId="0" priority="9">
      <formula>MOD(ROW(#REF!),1+1)=0</formula>
    </cfRule>
  </conditionalFormatting>
  <conditionalFormatting sqref="I25">
    <cfRule type="expression" dxfId="0" priority="6">
      <formula>MOD(ROW(#REF!),1+1)=0</formula>
    </cfRule>
  </conditionalFormatting>
  <conditionalFormatting sqref="B52">
    <cfRule type="expression" dxfId="0" priority="2">
      <formula>MOD(ROW(#REF!),1+1)=0</formula>
    </cfRule>
  </conditionalFormatting>
  <conditionalFormatting sqref="C76:K76">
    <cfRule type="expression" dxfId="0" priority="1">
      <formula>MOD(ROW(#REF!),1+1)=0</formula>
    </cfRule>
  </conditionalFormatting>
  <conditionalFormatting sqref="A3:A33 B3:K3 B25:C27 H26:H27 E25:H25 H17:H18 D17:F18 B17:B18 E26:F27 B4:H4 E10:H11 B10:C11">
    <cfRule type="expression" dxfId="0" priority="16">
      <formula>MOD(ROW(#REF!),1+1)=0</formula>
    </cfRule>
  </conditionalFormatting>
  <conditionalFormatting sqref="B35:K35 I36:I50 G39:H39 E42 G42 G49">
    <cfRule type="expression" dxfId="0" priority="5">
      <formula>MOD(ROW(#REF!),1+1)=0</formula>
    </cfRule>
  </conditionalFormatting>
  <conditionalFormatting sqref="C36:H36 E39:E40 H40 H43:H44 E45 H47:H48">
    <cfRule type="expression" dxfId="0" priority="4">
      <formula>MOD(ROW(#REF!),1+1)=0</formula>
    </cfRule>
  </conditionalFormatting>
  <conditionalFormatting sqref="C52:K52 I53:I74 C53:H53">
    <cfRule type="expression" dxfId="0" priority="3">
      <formula>MOD(ROW(#REF!),1+1)=0</formula>
    </cfRule>
  </conditionalFormatting>
  <hyperlinks>
    <hyperlink ref="C3" r:id="rId1" display="图传"/>
    <hyperlink ref="D3" r:id="rId2" display="订单"/>
    <hyperlink ref="F3" r:id="rId3" display="付款记录"/>
    <hyperlink ref="G3" r:id="rId4" display="67.9"/>
    <hyperlink ref="C4" r:id="rId5" display="打印图片"/>
    <hyperlink ref="D4" r:id="rId6" display="订单"/>
    <hyperlink ref="F4" r:id="rId7" display="付款记录"/>
    <hyperlink ref="G4" r:id="rId8" display="351"/>
    <hyperlink ref="C5" r:id="rId9" display="逐飞卡片"/>
    <hyperlink ref="D5" r:id="rId10" display="订单"/>
    <hyperlink ref="F5" r:id="rId11" display="付款记录"/>
    <hyperlink ref="G5" r:id="rId12" display="69"/>
    <hyperlink ref="C6" r:id="rId13" display="逐飞测距模块"/>
    <hyperlink ref="F6" r:id="rId14" display="付款记录"/>
    <hyperlink ref="G6" r:id="rId15" display="66"/>
    <hyperlink ref="C7" r:id="rId16" display="m4螺丝*200"/>
    <hyperlink ref="D7" r:id="rId17" display="订单"/>
    <hyperlink ref="F7" r:id="rId18" display="付款记录"/>
    <hyperlink ref="G7" r:id="rId19" display="5.61"/>
    <hyperlink ref="C8" r:id="rId20" display="尼龙支柱1"/>
    <hyperlink ref="D8" r:id="rId21" display="订单"/>
    <hyperlink ref="F8" r:id="rId22" display="付款记录"/>
    <hyperlink ref="G8" r:id="rId23" display="20.35"/>
    <hyperlink ref="C9" r:id="rId24" display="尼龙支柱2"/>
    <hyperlink ref="D9" r:id="rId25" display="订单"/>
    <hyperlink ref="F9" r:id="rId26" display="付款记录"/>
    <hyperlink ref="G9" r:id="rId23"/>
    <hyperlink ref="C10" r:id="rId27" display="m4螺丝1"/>
    <hyperlink ref="D10" r:id="rId28" display="订单"/>
    <hyperlink ref="F10" r:id="rId29" display="付款记录"/>
    <hyperlink ref="G10" r:id="rId30" display="1.92"/>
    <hyperlink ref="C11" r:id="rId31" display="螺丝"/>
    <hyperlink ref="D11" r:id="rId32" display="订单"/>
    <hyperlink ref="F11" r:id="rId33" display="付款记录"/>
    <hyperlink ref="G11" r:id="rId34" display="9.4"/>
    <hyperlink ref="C12" r:id="rId35" display="铜柱"/>
    <hyperlink ref="D12" r:id="rId36" display="订单"/>
    <hyperlink ref="F12" r:id="rId37" display="付款记录"/>
    <hyperlink ref="G12" r:id="rId38" display="6.5"/>
    <hyperlink ref="C13" r:id="rId39" display="四方螺母"/>
    <hyperlink ref="D13" r:id="rId40" display="订单"/>
    <hyperlink ref="F13" r:id="rId41" display="付款记录"/>
    <hyperlink ref="G13" r:id="rId42" display="77"/>
    <hyperlink ref="C14" r:id="rId43" display="金属轴承"/>
    <hyperlink ref="D14" r:id="rId44" display="订单"/>
    <hyperlink ref="F14" r:id="rId45" display="付款记录"/>
    <hyperlink ref="C15" r:id="rId46" display="陶瓷轴承"/>
    <hyperlink ref="D15" r:id="rId47" display="订单"/>
    <hyperlink ref="F15" r:id="rId48" display="付款记录"/>
    <hyperlink ref="G15" r:id="rId49" display="20"/>
    <hyperlink ref="D16" r:id="rId50" display="订单"/>
    <hyperlink ref="F16" r:id="rId51" display="付款记录"/>
    <hyperlink ref="G16" r:id="rId52" display="73.6"/>
    <hyperlink ref="D17" r:id="rId53" display="订单"/>
    <hyperlink ref="F17" r:id="rId54" display="付款记录"/>
    <hyperlink ref="G17" r:id="rId52"/>
    <hyperlink ref="G18" r:id="rId52"/>
    <hyperlink ref="D18" r:id="rId55" display="订单"/>
    <hyperlink ref="F18" r:id="rId56" display="付款记录"/>
    <hyperlink ref="D19" r:id="rId57" display="订单"/>
    <hyperlink ref="F19" r:id="rId58" display="付款记录"/>
    <hyperlink ref="G19" r:id="rId59" display="46.4"/>
    <hyperlink ref="D20" r:id="rId60" display="订单"/>
    <hyperlink ref="F20" r:id="rId61" display="付款记录"/>
    <hyperlink ref="G20" r:id="rId62" display="36.78"/>
    <hyperlink ref="G22" r:id="rId63" display="15.31"/>
    <hyperlink ref="G23" r:id="rId64" display="43.9"/>
    <hyperlink ref="D24" r:id="rId65" display="订单"/>
    <hyperlink ref="F24" r:id="rId66" display="付款记录"/>
    <hyperlink ref="G24" r:id="rId67" display="64.8"/>
    <hyperlink ref="D25" r:id="rId68" display="订单"/>
    <hyperlink ref="F25" r:id="rId69" display="付款记录"/>
    <hyperlink ref="G25" r:id="rId70" display="240.36"/>
    <hyperlink ref="D27" r:id="rId71" display="订单"/>
    <hyperlink ref="F27" r:id="rId72" display="付款记录"/>
    <hyperlink ref="G27" r:id="rId70"/>
    <hyperlink ref="D28" r:id="rId73" display="订单"/>
    <hyperlink ref="F28" r:id="rId74" display="付款记录"/>
    <hyperlink ref="D30" r:id="rId75" display="订单"/>
    <hyperlink ref="F30" r:id="rId76" display="付款记录"/>
    <hyperlink ref="G30" r:id="rId77" display="17"/>
    <hyperlink ref="G28" r:id="rId78" display="94"/>
    <hyperlink ref="D32" r:id="rId79" display="订单"/>
    <hyperlink ref="F32" r:id="rId80" display="付款记录"/>
    <hyperlink ref="D31" r:id="rId81" display="订单"/>
    <hyperlink ref="F31" r:id="rId82" display="付款记录"/>
    <hyperlink ref="G31" r:id="rId83" display="35"/>
    <hyperlink ref="D33" r:id="rId84" display="订单"/>
    <hyperlink ref="F33" r:id="rId85" display="付款记录"/>
    <hyperlink ref="G33" r:id="rId86" display="0"/>
    <hyperlink ref="C35" r:id="rId87" display="源兴达-贴片固态电解电容等"/>
    <hyperlink ref="C36" r:id="rId88" display="硕骑士-排针等"/>
    <hyperlink ref="C37" r:id="rId89" display="逐飞-贴片三极管等"/>
    <hyperlink ref="C38" r:id="rId90" display="佳信源-驱动器等"/>
    <hyperlink ref="C39" r:id="rId91" display="耐固基-六角铜柱等"/>
    <hyperlink ref="C40" r:id="rId92" display="固恒五金-螺丝等"/>
    <hyperlink ref="C41" r:id="rId93" display="云洞三维-3D打印"/>
    <hyperlink ref="C42" r:id="rId94" display="青小臣-3D打印"/>
    <hyperlink ref="C43" r:id="rId95" display="青小臣-3D打印"/>
    <hyperlink ref="C44" r:id="rId96" display="固万基-螺丝等"/>
    <hyperlink ref="C45" r:id="rId97" display="固万基-螺丝等"/>
    <hyperlink ref="C46" r:id="rId98" display="深圳豪轩-碳板"/>
    <hyperlink ref="C47" r:id="rId99" display="深圳豪轩-碳板"/>
    <hyperlink ref="C48" r:id="rId100" display="聚美衣-3D打印"/>
    <hyperlink ref="C49" r:id="rId101" display="海帝博思五金-轴承"/>
    <hyperlink ref="C50" r:id="rId102" display="花小猪打车-打车费用"/>
    <hyperlink ref="D35" r:id="rId103" display="订单"/>
    <hyperlink ref="D36" r:id="rId104" display="订单"/>
    <hyperlink ref="D37" r:id="rId105" display="订单"/>
    <hyperlink ref="D38" r:id="rId106" display="订单"/>
    <hyperlink ref="D39" r:id="rId107" display="订单"/>
    <hyperlink ref="D40" r:id="rId108" display="订单"/>
    <hyperlink ref="D41" r:id="rId109" display="订单"/>
    <hyperlink ref="D42" r:id="rId110" display="订单"/>
    <hyperlink ref="D43" r:id="rId111" display="订单"/>
    <hyperlink ref="D44" r:id="rId112" display="订单"/>
    <hyperlink ref="D45" r:id="rId113" display="订单"/>
    <hyperlink ref="D46" r:id="rId114" display="订单"/>
    <hyperlink ref="D47" r:id="rId115" display="订单"/>
    <hyperlink ref="D48" r:id="rId116" display="订单"/>
    <hyperlink ref="D49" r:id="rId117" display="订单"/>
    <hyperlink ref="D50" r:id="rId118" display="订单"/>
    <hyperlink ref="F35" r:id="rId119" display="付款记录"/>
    <hyperlink ref="F36" r:id="rId120" display="付款记录"/>
    <hyperlink ref="F37" r:id="rId121" display="付款记录"/>
    <hyperlink ref="F39" r:id="rId122" display="付款记录"/>
    <hyperlink ref="F40" r:id="rId123" display="付款记录"/>
    <hyperlink ref="F38" r:id="rId124" display="付款记录"/>
    <hyperlink ref="F41" r:id="rId125" display="付款记录"/>
    <hyperlink ref="F42" r:id="rId126" display="付款记录"/>
    <hyperlink ref="F43" r:id="rId127" display="付款记录"/>
    <hyperlink ref="F44" r:id="rId128" display="付款记录"/>
    <hyperlink ref="F45" r:id="rId129" display="付款记录"/>
    <hyperlink ref="F46" r:id="rId130" display="付款记录"/>
    <hyperlink ref="F47" r:id="rId131" display="付款记录"/>
    <hyperlink ref="F48" r:id="rId132" display="付款记录"/>
    <hyperlink ref="F49" r:id="rId133" display="付款记录"/>
    <hyperlink ref="F50" r:id="rId134" display="付款记录"/>
    <hyperlink ref="G35" r:id="rId135" display="27.5"/>
    <hyperlink ref="G36" r:id="rId136" display="10.1"/>
    <hyperlink ref="G37" r:id="rId137" display="184.5"/>
    <hyperlink ref="G38" r:id="rId138" display="95.08"/>
    <hyperlink ref="G39" r:id="rId139" display="15.39"/>
    <hyperlink ref="G40" r:id="rId140" display="7.98"/>
    <hyperlink ref="G41" r:id="rId141" display="220"/>
    <hyperlink ref="G42" r:id="rId142" display="100"/>
    <hyperlink ref="G43" r:id="rId143" display="15"/>
    <hyperlink ref="G44" r:id="rId144" display="4.3"/>
    <hyperlink ref="G45" r:id="rId145" display="4.3"/>
    <hyperlink ref="G47" r:id="rId146" display="70"/>
    <hyperlink ref="G48" r:id="rId147" display="125"/>
    <hyperlink ref="G49" r:id="rId148" display="7.4"/>
    <hyperlink ref="G50" r:id="rId149" display="0"/>
    <hyperlink ref="G46" r:id="rId150" display="60"/>
    <hyperlink ref="C52" r:id="rId151" display="嘉立创-电路板"/>
    <hyperlink ref="D52" r:id="rId152" display="订单"/>
    <hyperlink ref="G52" r:id="rId153" display="73.14"/>
    <hyperlink ref="C53" r:id="rId154" display="嘉立创-电路板"/>
    <hyperlink ref="D53" r:id="rId155" display="订单"/>
    <hyperlink ref="F53" r:id="rId156" display="付款记录"/>
    <hyperlink ref="G53" r:id="rId157" display="51.54"/>
    <hyperlink ref="C54" r:id="rId158" display="嘉立创-继电器等"/>
    <hyperlink ref="D54" r:id="rId159" display="订单"/>
    <hyperlink ref="F54" r:id="rId160" display="付款记录"/>
    <hyperlink ref="G54" r:id="rId161" display="24.09"/>
    <hyperlink ref="C55" r:id="rId162" display="嘉立创-电路板"/>
    <hyperlink ref="D55" r:id="rId163" display="订单"/>
    <hyperlink ref="F55" r:id="rId164" display="付款记录"/>
    <hyperlink ref="F52" r:id="rId165" display="付款记录"/>
    <hyperlink ref="G55" r:id="rId166" display="148.43"/>
    <hyperlink ref="C56" r:id="rId167" display="嘉立创-继电器"/>
    <hyperlink ref="D56" r:id="rId168" display="订单"/>
    <hyperlink ref="F56" r:id="rId169" display="付款记录"/>
    <hyperlink ref="G56" r:id="rId170" display="28.92"/>
    <hyperlink ref="C57" r:id="rId171" display="滴滴-前往海南大学参加智能车"/>
    <hyperlink ref="D57" r:id="rId172" display="订单"/>
    <hyperlink ref="F57" r:id="rId173" display="付款记录"/>
    <hyperlink ref="G57" r:id="rId174" display="0"/>
    <hyperlink ref="C58" r:id="rId175" display="icgogo旗舰店-有源一体 0955 5VTMB0/ID等"/>
    <hyperlink ref="D58" r:id="rId176" display="订单"/>
    <hyperlink ref="F58" r:id="rId177" display="付款记录"/>
    <hyperlink ref="G58" r:id="rId178" display="17.3"/>
    <hyperlink ref="C59" r:id="rId179" display="risym旗舰店-*电子元件*电容等"/>
    <hyperlink ref="D59" r:id="rId180" display="订单"/>
    <hyperlink ref="F59" r:id="rId181" display="付款记录"/>
    <hyperlink ref="G59" r:id="rId182" display="46.51"/>
    <hyperlink ref="C60" r:id="rId183" display="risym旗舰店-*电子元件*连接器"/>
    <hyperlink ref="D60" r:id="rId184" display="订单"/>
    <hyperlink ref="F60" r:id="rId185" display="付款记录"/>
    <hyperlink ref="G60" r:id="rId186" display="40.68"/>
    <hyperlink ref="C61" r:id="rId187" display="risym旗舰店-*电子元件*连接器等"/>
    <hyperlink ref="D61" r:id="rId188" display="订单"/>
    <hyperlink ref="F61" r:id="rId189" display="付款记录"/>
    <hyperlink ref="G61" r:id="rId190" display="59.85"/>
    <hyperlink ref="C62" r:id="rId191" display="TIANYISHENG旗舰店-*电子元件*电容器"/>
    <hyperlink ref="D62" r:id="rId192" display="订单"/>
    <hyperlink ref="F62" r:id="rId193" display="付款记录"/>
    <hyperlink ref="G62" r:id="rId194" display="14.2"/>
    <hyperlink ref="C63" r:id="rId195" display="佳固紧固件厂-*电子工业设备*接插件"/>
    <hyperlink ref="D63" r:id="rId196" display="订单"/>
    <hyperlink ref="F63" r:id="rId197" display="付款记录"/>
    <hyperlink ref="G63" r:id="rId198" display="54.5"/>
    <hyperlink ref="C64" r:id="rId199" display="佳信源电子-TPH1R403NL等"/>
    <hyperlink ref="C65" r:id="rId200" display="佳信源电子-TPH1R403NL"/>
    <hyperlink ref="C66" r:id="rId201" display="佳信源电子-DRV8701ERGER智能车 MOS管驱动TI等"/>
    <hyperlink ref="C67" r:id="rId202" display="佳信源电子-RT9013-33GB"/>
    <hyperlink ref="D64" r:id="rId203" display="订单"/>
    <hyperlink ref="D65" r:id="rId204" display="订单"/>
    <hyperlink ref="D66" r:id="rId205" display="订单"/>
    <hyperlink ref="D67" r:id="rId206" display="订单"/>
    <hyperlink ref="F64" r:id="rId207" display="付款记录"/>
    <hyperlink ref="F65" r:id="rId208" display="付款记录"/>
    <hyperlink ref="F66" r:id="rId209" display="付款记录"/>
    <hyperlink ref="F67" r:id="rId210" display="付款记录"/>
    <hyperlink ref="G64" r:id="rId211" display="68.6"/>
    <hyperlink ref="G65" r:id="rId212" display="37.95"/>
    <hyperlink ref="G66" r:id="rId213" display="89.12"/>
    <hyperlink ref="G67" r:id="rId214" display="28.24"/>
    <hyperlink ref="C68" r:id="rId215" display="嘉熠电子-耐高温特软硅胶线耐高温特硅胶线"/>
    <hyperlink ref="D68" r:id="rId216" display="订单"/>
    <hyperlink ref="F68" r:id="rId217" display="付款记录"/>
    <hyperlink ref="G68" r:id="rId218" display="42.7"/>
    <hyperlink ref="C69" r:id="rId219" display="卡邦利旗舰店-DRV8701ERGER等"/>
    <hyperlink ref="D69" r:id="rId220" display="订单"/>
    <hyperlink ref="F69" r:id="rId221" display="付款记录"/>
    <hyperlink ref="G69" r:id="rId222" display="60.7"/>
    <hyperlink ref="C70" r:id="rId223" display="欧贝顿旗舰店-1N5819W S4等"/>
    <hyperlink ref="C71" r:id="rId224" display="欧贝顿旗舰店-SS54等"/>
    <hyperlink ref="D71" r:id="rId225" display="订单"/>
    <hyperlink ref="F70" r:id="rId226" display="付款记录"/>
    <hyperlink ref="F71" r:id="rId227" display="付款记录"/>
    <hyperlink ref="G70" r:id="rId228" display="6.1"/>
    <hyperlink ref="G71" r:id="rId229" display="37"/>
    <hyperlink ref="C72" r:id="rId230" display="深圳市润治电子科技-PC817X4NIP0F"/>
    <hyperlink ref="D72" r:id="rId231" display="订单"/>
    <hyperlink ref="F72" r:id="rId232" display="付款记录"/>
    <hyperlink ref="G72" r:id="rId233" display="26"/>
    <hyperlink ref="C73" r:id="rId234" display="圣狄豹旗舰店-XT30U-M"/>
    <hyperlink ref="D73" r:id="rId235" display="订单"/>
    <hyperlink ref="F73" r:id="rId236" display="付款记录"/>
    <hyperlink ref="G73" r:id="rId237" display="44"/>
    <hyperlink ref="C74" r:id="rId238" display="鑫科鸿胜旗舰店-电子元件*轻触开关"/>
    <hyperlink ref="D74" r:id="rId239" display="订单"/>
    <hyperlink ref="F74" r:id="rId240" display="付款记录"/>
    <hyperlink ref="G74" r:id="rId241" display="10.74"/>
    <hyperlink ref="D70" r:id="rId242" display="订单"/>
    <hyperlink ref="C76" r:id="rId243" display="NXP智能车视觉AI组MCX Vision视觉传感器目标检测模块 "/>
    <hyperlink ref="D76" r:id="rId244" display="订单"/>
    <hyperlink ref="G76" r:id="rId245" display="314"/>
    <hyperlink ref="F76" r:id="rId246" display="付款记录"/>
    <hyperlink ref="D78" r:id="rId247" display="订单"/>
    <hyperlink ref="G78" r:id="rId248" display="194"/>
    <hyperlink ref="F78" r:id="rId249" display="付款记录"/>
    <hyperlink ref="D6" r:id="rId250" display="订单"/>
    <hyperlink ref="C16" r:id="rId251" display="嘉立创电路板"/>
    <hyperlink ref="C17" r:id="rId251"/>
    <hyperlink ref="C18" r:id="rId251"/>
    <hyperlink ref="C19" r:id="rId252" display="3d打印材料"/>
    <hyperlink ref="C20:C23" r:id="rId253" display="嘉立创3d打印-36.78"/>
    <hyperlink ref="C24" r:id="rId254" display="xt30插头"/>
    <hyperlink ref="C25" r:id="rId255" display="舵机1"/>
    <hyperlink ref="C27" r:id="rId256" display="舵机轴承"/>
    <hyperlink ref="C28" r:id="rId257" display="碳素干1"/>
    <hyperlink ref="C30" r:id="rId258" display="舵机延长线"/>
    <hyperlink ref="C31" r:id="rId259" display="偏振片"/>
    <hyperlink ref="C32" r:id="rId260" display="软排线"/>
    <hyperlink ref="C33" r:id="rId85" display="打车"/>
    <hyperlink ref="C78" r:id="rId261" display="智能车竞赛RT1064主板母板学习板"/>
    <hyperlink ref="G32" r:id="rId262" display="18.4"/>
    <hyperlink ref="G14" r:id="rId263" display="15.5"/>
    <hyperlink ref="C26" r:id="rId264" display="舵机2"/>
    <hyperlink ref="D26" r:id="rId265" display="订单"/>
    <hyperlink ref="F26" r:id="rId266" display="付款记录"/>
    <hyperlink ref="G26" r:id="rId70"/>
    <hyperlink ref="C29" r:id="rId267" display="碳素干2"/>
    <hyperlink ref="D29" r:id="rId268" display="订单"/>
    <hyperlink ref="F29" r:id="rId269" display="付款记录"/>
    <hyperlink ref="G29" r:id="rId78"/>
    <hyperlink ref="D21" r:id="rId270" display="订单"/>
    <hyperlink ref="F21" r:id="rId271" display="付款记录"/>
    <hyperlink ref="G21" r:id="rId62"/>
    <hyperlink ref="D22" r:id="rId272" display="订单"/>
    <hyperlink ref="D23" r:id="rId273" display="订单"/>
    <hyperlink ref="F22" r:id="rId274" display="付款记录"/>
    <hyperlink ref="F23" r:id="rId275" display="付款记录"/>
    <hyperlink ref="C20" r:id="rId253" display="嘉立创3d打印-36.78"/>
    <hyperlink ref="C21" r:id="rId253"/>
    <hyperlink ref="C22" r:id="rId276" display="嘉立创3d打印-15.31"/>
    <hyperlink ref="C23" r:id="rId277" display="嘉立创3d打印-43.90"/>
    <hyperlink ref="C20:C21" r:id="rId278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2023-04-12T16:09:00Z</dcterms:created>
  <dcterms:modified xsi:type="dcterms:W3CDTF">2024-09-21T15:18:22Z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