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/>
  </bookViews>
  <sheets>
    <sheet name="Sheet1" sheetId="1" r:id="rId1"/>
  </sheets>
  <definedNames>
    <definedName name="_xlnm.Print_Area" localSheetId="0">Sheet1!#REF!</definedName>
  </definedNames>
  <calcPr calcId="144525"/>
</workbook>
</file>

<file path=xl/sharedStrings.xml><?xml version="1.0" encoding="utf-8"?>
<sst xmlns="http://schemas.openxmlformats.org/spreadsheetml/2006/main" count="58" uniqueCount="33">
  <si>
    <t>编号</t>
  </si>
  <si>
    <t>日期(小注)</t>
  </si>
  <si>
    <t>简述</t>
  </si>
  <si>
    <t>订单</t>
  </si>
  <si>
    <t>付款记录</t>
  </si>
  <si>
    <t>验真</t>
  </si>
  <si>
    <t>航意险</t>
  </si>
  <si>
    <t>发票</t>
  </si>
  <si>
    <t>小计</t>
  </si>
  <si>
    <t>总额</t>
  </si>
  <si>
    <t>收款人</t>
  </si>
  <si>
    <t>2024-08-18</t>
  </si>
  <si>
    <t>海师-美兰: 郝旭光、成志远、张嘉佳、傅琦玮</t>
  </si>
  <si>
    <t>海口美兰-哈尔滨太平: 郝旭光、成志远、张嘉佳、傅琦玮</t>
  </si>
  <si>
    <t>行程单:郝旭光</t>
  </si>
  <si>
    <t>郝旭光</t>
  </si>
  <si>
    <t>行程单:成志远</t>
  </si>
  <si>
    <t>行程单:张嘉佳</t>
  </si>
  <si>
    <t>行程单:傅琦玮</t>
  </si>
  <si>
    <t>哈尔滨太平-哈尔滨瑞居酒店: 郝旭光、成志远、张嘉佳、傅琦玮</t>
  </si>
  <si>
    <t>张嘉佳</t>
  </si>
  <si>
    <t>2024-08-19</t>
  </si>
  <si>
    <t>瑞居酒店-哈工程: 郝旭光、成志远、张嘉佳、傅琦玮</t>
  </si>
  <si>
    <t>行程单</t>
  </si>
  <si>
    <t>哈工程-瑞居酒店: 郝旭光、成志远、张嘉佳、傅琦玮</t>
  </si>
  <si>
    <t>2024-08-20</t>
  </si>
  <si>
    <t>2024-08-21</t>
  </si>
  <si>
    <t>2024-08-22</t>
  </si>
  <si>
    <t>2024-08-23</t>
  </si>
  <si>
    <t>航班-哈尔滨太平-海口美兰:郝旭光</t>
  </si>
  <si>
    <t>航班-哈尔滨太平-海口美兰:傅琦玮</t>
  </si>
  <si>
    <t>航班-哈尔滨太平-海口美兰:成志远</t>
  </si>
  <si>
    <t>航班-哈尔滨太平-海口美兰:张嘉佳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</si>
</sst>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80008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2" fillId="32" borderId="14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3" fillId="12" borderId="14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13" borderId="10" applyNumberFormat="0" applyAlignment="0" applyProtection="0">
      <alignment vertical="center"/>
    </xf>
    <xf numFmtId="0" fontId="13" fillId="12" borderId="9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7" borderId="8" applyNumberFormat="0" applyFon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</cellStyleXfs>
  <cellXfs count="50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3" fillId="0" borderId="1" xfId="41" applyNumberFormat="1" applyFont="1" applyBorder="1">
      <alignment vertical="center"/>
    </xf>
    <xf numFmtId="49" fontId="3" fillId="0" borderId="1" xfId="41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4" fillId="0" borderId="1" xfId="41" applyNumberFormat="1" applyFont="1" applyBorder="1" applyAlignment="1">
      <alignment horizontal="left" vertical="center"/>
    </xf>
    <xf numFmtId="49" fontId="4" fillId="0" borderId="1" xfId="41" applyNumberFormat="1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49" fontId="4" fillId="0" borderId="1" xfId="41" applyNumberFormat="1" applyFont="1" applyBorder="1" applyAlignment="1">
      <alignment horizontal="left" vertical="center"/>
    </xf>
    <xf numFmtId="49" fontId="0" fillId="0" borderId="4" xfId="0" applyNumberFormat="1" applyFont="1" applyBorder="1" applyAlignment="1">
      <alignment horizontal="center" vertical="center"/>
    </xf>
    <xf numFmtId="49" fontId="4" fillId="0" borderId="1" xfId="41" applyNumberFormat="1" applyFont="1" applyBorder="1">
      <alignment vertical="center"/>
    </xf>
    <xf numFmtId="49" fontId="4" fillId="0" borderId="1" xfId="41" applyNumberFormat="1" applyFont="1" applyBorder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0" fontId="4" fillId="0" borderId="0" xfId="41" applyFont="1">
      <alignment vertical="center"/>
    </xf>
    <xf numFmtId="0" fontId="4" fillId="0" borderId="1" xfId="41" applyNumberFormat="1" applyFont="1" applyBorder="1" applyAlignment="1">
      <alignment vertical="center"/>
    </xf>
    <xf numFmtId="49" fontId="0" fillId="0" borderId="1" xfId="0" applyNumberFormat="1" applyBorder="1">
      <alignment vertical="center"/>
    </xf>
    <xf numFmtId="0" fontId="0" fillId="0" borderId="5" xfId="0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4" fillId="0" borderId="6" xfId="41" applyNumberFormat="1" applyFont="1" applyBorder="1">
      <alignment vertical="center"/>
    </xf>
    <xf numFmtId="0" fontId="0" fillId="0" borderId="0" xfId="0" applyFont="1" applyAlignment="1">
      <alignment horizontal="center" vertical="center"/>
    </xf>
    <xf numFmtId="49" fontId="0" fillId="0" borderId="6" xfId="0" applyNumberFormat="1" applyBorder="1">
      <alignment vertical="center"/>
    </xf>
    <xf numFmtId="0" fontId="3" fillId="0" borderId="1" xfId="41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4" fillId="0" borderId="1" xfId="41" applyNumberFormat="1" applyFont="1" applyBorder="1" applyAlignment="1">
      <alignment horizontal="center" vertical="center"/>
    </xf>
    <xf numFmtId="0" fontId="4" fillId="0" borderId="1" xfId="4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NumberFormat="1" applyBorder="1" applyAlignment="1">
      <alignment vertical="center"/>
    </xf>
    <xf numFmtId="0" fontId="0" fillId="0" borderId="4" xfId="0" applyNumberFormat="1" applyBorder="1" applyAlignment="1">
      <alignment vertical="center"/>
    </xf>
    <xf numFmtId="0" fontId="4" fillId="0" borderId="0" xfId="41" applyNumberFormat="1" applyFon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4" fillId="0" borderId="0" xfId="41" applyNumberFormat="1" applyFont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0" fillId="0" borderId="3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0" fillId="0" borderId="3" xfId="0" applyNumberFormat="1" applyFont="1" applyBorder="1" applyAlignment="1">
      <alignment horizontal="center" vertical="center"/>
    </xf>
    <xf numFmtId="0" fontId="0" fillId="0" borderId="4" xfId="0" applyNumberFormat="1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2024-08-23-&#33322;&#29677;-&#21704;&#23572;&#28392;&#22826;&#24179;-&#28023;&#21475;&#32654;&#20848;/&#35746;&#21333;-&#37085;&#26093;&#20809;.docx" TargetMode="External"/><Relationship Id="rId8" Type="http://schemas.openxmlformats.org/officeDocument/2006/relationships/hyperlink" Target="2024-08-19-&#25171;&#36710;-&#21704;&#24037;&#31243;-&#29790;&#23621;&#37202;&#24215;/&#35746;&#21333;.jpg" TargetMode="External"/><Relationship Id="rId7" Type="http://schemas.openxmlformats.org/officeDocument/2006/relationships/hyperlink" Target="2024-08-21-&#25171;&#36710;-&#29790;&#23621;&#37202;&#24215;-&#21704;&#24037;&#31243;/&#35746;&#21333;.docx" TargetMode="External"/><Relationship Id="rId6" Type="http://schemas.openxmlformats.org/officeDocument/2006/relationships/hyperlink" Target="&#39759;&#37089;&#36784;/&#35746;&#21333;3.docx" TargetMode="External"/><Relationship Id="rId5" Type="http://schemas.openxmlformats.org/officeDocument/2006/relationships/hyperlink" Target="&#23004;&#19968;/&#35746;&#21333;1/&#25171;&#21360;&#26448;&#26009;.docx" TargetMode="External"/><Relationship Id="rId40" Type="http://schemas.openxmlformats.org/officeDocument/2006/relationships/hyperlink" Target="2024-08-19-&#25171;&#36710;-&#29790;&#23621;&#37202;&#24215;-&#21704;&#24037;&#31243;/2024-08-19-&#25171;&#36710;-&#29790;&#23621;&#37202;&#24215;-&#21704;&#24037;&#31243;-&#20184;&#27454;&#35760;&#24405;.jpg" TargetMode="External"/><Relationship Id="rId4" Type="http://schemas.openxmlformats.org/officeDocument/2006/relationships/hyperlink" Target="2024-08-19-&#25171;&#36710;-&#29790;&#23621;&#37202;&#24215;-&#21704;&#24037;&#31243;/2024-08-19-&#25171;&#36710;-&#29790;&#23621;&#37202;&#24215;-&#21704;&#24037;&#31243;-&#35746;&#21333;.docx" TargetMode="External"/><Relationship Id="rId39" Type="http://schemas.openxmlformats.org/officeDocument/2006/relationships/hyperlink" Target="2024-08-19-&#25171;&#36710;-&#29790;&#23621;&#37202;&#24215;-&#21704;&#24037;&#31243;/2024-08-19-&#25171;&#36710;-&#29790;&#23621;&#37202;&#24215;-&#21704;&#24037;&#31243;-&#21457;&#31080;.pdf" TargetMode="External"/><Relationship Id="rId38" Type="http://schemas.openxmlformats.org/officeDocument/2006/relationships/hyperlink" Target="2024-08-19-&#25171;&#36710;-&#29790;&#23621;&#37202;&#24215;-&#21704;&#24037;&#31243;/2024-08-19-&#25171;&#36710;-&#29790;&#23621;&#37202;&#24215;-&#21704;&#24037;&#31243;-&#34892;&#31243;&#21333;.pdf" TargetMode="External"/><Relationship Id="rId37" Type="http://schemas.openxmlformats.org/officeDocument/2006/relationships/hyperlink" Target="2024-08-18-&#33322;&#29677;-&#28023;&#21475;&#32654;&#20848;-&#21704;&#23572;&#28392;&#22826;&#24179;/&#34892;&#31243;&#21333;&#39564;&#30495;-&#20613;&#29734;&#29614;.pdf" TargetMode="External"/><Relationship Id="rId36" Type="http://schemas.openxmlformats.org/officeDocument/2006/relationships/hyperlink" Target="2024-08-18-&#33322;&#29677;-&#28023;&#21475;&#32654;&#20848;-&#21704;&#23572;&#28392;&#22826;&#24179;/&#34892;&#31243;&#21333;&#39564;&#30495;-&#24352;&#22025;&#20339;.pdf" TargetMode="External"/><Relationship Id="rId35" Type="http://schemas.openxmlformats.org/officeDocument/2006/relationships/hyperlink" Target="2024-08-18-&#33322;&#29677;-&#28023;&#21475;&#32654;&#20848;-&#21704;&#23572;&#28392;&#22826;&#24179;/&#34892;&#31243;&#21333;&#39564;&#30495;-&#25104;&#24535;&#36828;.pdf" TargetMode="External"/><Relationship Id="rId34" Type="http://schemas.openxmlformats.org/officeDocument/2006/relationships/hyperlink" Target="2024-08-18-&#33322;&#29677;-&#28023;&#21475;&#32654;&#20848;-&#21704;&#23572;&#28392;&#22826;&#24179;/&#34892;&#31243;&#21333;&#39564;&#30495;-&#37085;&#26093;&#20809;.pdf" TargetMode="External"/><Relationship Id="rId33" Type="http://schemas.openxmlformats.org/officeDocument/2006/relationships/hyperlink" Target="2024-08-18-&#33322;&#29677;-&#28023;&#21475;&#32654;&#20848;-&#21704;&#23572;&#28392;&#22826;&#24179;/&#33322;&#24847;&#38505;-&#21457;&#31080;-&#20613;&#29734;&#29614;.pdf" TargetMode="External"/><Relationship Id="rId32" Type="http://schemas.openxmlformats.org/officeDocument/2006/relationships/hyperlink" Target="2024-08-18-&#33322;&#29677;-&#28023;&#21475;&#32654;&#20848;-&#21704;&#23572;&#28392;&#22826;&#24179;/&#33322;&#24847;&#38505;-&#21457;&#31080;-&#24352;&#22025;&#20339;.pdf" TargetMode="External"/><Relationship Id="rId31" Type="http://schemas.openxmlformats.org/officeDocument/2006/relationships/hyperlink" Target="2024-08-18-&#33322;&#29677;-&#28023;&#21475;&#32654;&#20848;-&#21704;&#23572;&#28392;&#22826;&#24179;/&#33322;&#24847;&#38505;-&#21457;&#31080;-&#25104;&#24535;&#36828;.pdf" TargetMode="External"/><Relationship Id="rId30" Type="http://schemas.openxmlformats.org/officeDocument/2006/relationships/hyperlink" Target="2024-08-18-&#33322;&#29677;-&#28023;&#21475;&#32654;&#20848;-&#21704;&#23572;&#28392;&#22826;&#24179;/&#33322;&#24847;&#38505;-&#21457;&#31080;-&#37085;&#26093;&#20809;.pdf" TargetMode="External"/><Relationship Id="rId3" Type="http://schemas.openxmlformats.org/officeDocument/2006/relationships/hyperlink" Target="&#29579;&#38632;&#33945;/&#35746;&#21333;1.docx" TargetMode="External"/><Relationship Id="rId29" Type="http://schemas.openxmlformats.org/officeDocument/2006/relationships/hyperlink" Target="2024-08-18-&#33322;&#29677;-&#28023;&#21475;&#32654;&#20848;-&#21704;&#23572;&#28392;&#22826;&#24179;/2024-08-18-&#33322;&#29677;-&#28023;&#21475;&#32654;&#20848;-&#21704;&#23572;&#28392;&#22826;&#24179;-&#35746;&#21333;.docx" TargetMode="External"/><Relationship Id="rId28" Type="http://schemas.openxmlformats.org/officeDocument/2006/relationships/hyperlink" Target="2024-08-18-&#33322;&#29677;-&#28023;&#21475;&#32654;&#20848;-&#21704;&#23572;&#28392;&#22826;&#24179;/2024-08-18-&#33322;&#29677;-&#28023;&#21475;&#32654;&#20848;-&#21704;&#23572;&#28392;&#22826;&#24179;-&#33322;&#24847;&#38505;.docx" TargetMode="External"/><Relationship Id="rId27" Type="http://schemas.openxmlformats.org/officeDocument/2006/relationships/hyperlink" Target="2024-08-18-&#33322;&#29677;-&#28023;&#21475;&#32654;&#20848;-&#21704;&#23572;&#28392;&#22826;&#24179;/&#35746;&#21333;.docx" TargetMode="External"/><Relationship Id="rId26" Type="http://schemas.openxmlformats.org/officeDocument/2006/relationships/hyperlink" Target="2024-08-18-&#33322;&#29677;-&#28023;&#21475;&#32654;&#20848;-&#21704;&#23572;&#28392;&#22826;&#24179;/&#20184;&#27454;&#35760;&#24405;-&#21512;.jpg" TargetMode="External"/><Relationship Id="rId25" Type="http://schemas.openxmlformats.org/officeDocument/2006/relationships/hyperlink" Target="2024-08-18-&#33322;&#29677;-&#28023;&#21475;&#32654;&#20848;-&#21704;&#23572;&#28392;&#22826;&#24179;/&#34892;&#31243;&#21333;-&#20613;&#29734;&#29614;.pdf" TargetMode="External"/><Relationship Id="rId24" Type="http://schemas.openxmlformats.org/officeDocument/2006/relationships/hyperlink" Target="2024-08-18-&#33322;&#29677;-&#28023;&#21475;&#32654;&#20848;-&#21704;&#23572;&#28392;&#22826;&#24179;/&#34892;&#31243;&#21333;-&#24352;&#22025;&#20339;.pdf" TargetMode="External"/><Relationship Id="rId23" Type="http://schemas.openxmlformats.org/officeDocument/2006/relationships/hyperlink" Target="2024-08-18-&#33322;&#29677;-&#28023;&#21475;&#32654;&#20848;-&#21704;&#23572;&#28392;&#22826;&#24179;/&#34892;&#31243;&#21333;-&#25104;&#24535;&#36828;.pdf" TargetMode="External"/><Relationship Id="rId22" Type="http://schemas.openxmlformats.org/officeDocument/2006/relationships/hyperlink" Target="2024-08-18-&#33322;&#29677;-&#28023;&#21475;&#32654;&#20848;-&#21704;&#23572;&#28392;&#22826;&#24179;/&#34892;&#31243;&#21333;-&#37085;&#26093;&#20809;.pdf" TargetMode="External"/><Relationship Id="rId21" Type="http://schemas.openxmlformats.org/officeDocument/2006/relationships/hyperlink" Target="2024-08-21-&#25171;&#36710;-&#29790;&#23621;&#37202;&#24215;-&#21704;&#24037;&#31243;/&#21457;&#31080;.pdf" TargetMode="External"/><Relationship Id="rId20" Type="http://schemas.openxmlformats.org/officeDocument/2006/relationships/hyperlink" Target="2024-08-21-&#25171;&#36710;-&#29790;&#23621;&#37202;&#24215;-&#21704;&#24037;&#31243;/&#20184;&#27454;&#35760;&#24405;.jpg" TargetMode="External"/><Relationship Id="rId2" Type="http://schemas.openxmlformats.org/officeDocument/2006/relationships/hyperlink" Target="&#26366;&#24069;&#21338;/2024-07-16-&#28023;&#24072;&#33267;&#28023;&#22823;-&#26366;&#24069;&#21338;+&#37011;&#30922;&#38231;+&#29579;&#38632;&#33945;.docx" TargetMode="External"/><Relationship Id="rId19" Type="http://schemas.openxmlformats.org/officeDocument/2006/relationships/hyperlink" Target="2024-08-21-&#25171;&#36710;-&#29790;&#23621;&#37202;&#24215;-&#21704;&#24037;&#31243;/&#34892;&#31243;&#21333;.pdf" TargetMode="External"/><Relationship Id="rId18" Type="http://schemas.openxmlformats.org/officeDocument/2006/relationships/hyperlink" Target="2024-08-23-&#33322;&#29677;-&#21704;&#23572;&#28392;&#22826;&#24179;-&#28023;&#21475;&#32654;&#20848;/&#20184;&#27454;&#35760;&#24405;-&#37085;&#26093;&#20809;.docx" TargetMode="External"/><Relationship Id="rId17" Type="http://schemas.openxmlformats.org/officeDocument/2006/relationships/hyperlink" Target="2024-08-23-&#33322;&#29677;-&#21704;&#23572;&#28392;&#22826;&#24179;-&#28023;&#21475;&#32654;&#20848;/&#26426;&#31080;&#39564;&#30495;-&#24352;&#22025;&#20339;.pdf" TargetMode="External"/><Relationship Id="rId16" Type="http://schemas.openxmlformats.org/officeDocument/2006/relationships/hyperlink" Target="2024-08-23-&#33322;&#29677;-&#21704;&#23572;&#28392;&#22826;&#24179;-&#28023;&#21475;&#32654;&#20848;/&#26426;&#31080;&#39564;&#30495;-&#25104;&#24535;&#36828;.pdf" TargetMode="External"/><Relationship Id="rId15" Type="http://schemas.openxmlformats.org/officeDocument/2006/relationships/hyperlink" Target="2024-08-23-&#33322;&#29677;-&#21704;&#23572;&#28392;&#22826;&#24179;-&#28023;&#21475;&#32654;&#20848;/&#26426;&#31080;&#39564;&#30495;-&#20613;&#29734;&#29614;.pdf" TargetMode="External"/><Relationship Id="rId14" Type="http://schemas.openxmlformats.org/officeDocument/2006/relationships/hyperlink" Target="2024-08-23-&#33322;&#29677;-&#21704;&#23572;&#28392;&#22826;&#24179;-&#28023;&#21475;&#32654;&#20848;/&#26426;&#31080;&#39564;&#30495;-&#37085;&#26093;&#20809;.pdf" TargetMode="External"/><Relationship Id="rId13" Type="http://schemas.openxmlformats.org/officeDocument/2006/relationships/hyperlink" Target="2024-08-23-&#33322;&#29677;-&#21704;&#23572;&#28392;&#22826;&#24179;-&#28023;&#21475;&#32654;&#20848;/&#34892;&#31243;&#21333;-&#24352;&#22025;&#20339;.jpg" TargetMode="External"/><Relationship Id="rId12" Type="http://schemas.openxmlformats.org/officeDocument/2006/relationships/hyperlink" Target="2024-08-23-&#33322;&#29677;-&#21704;&#23572;&#28392;&#22826;&#24179;-&#28023;&#21475;&#32654;&#20848;/&#34892;&#31243;&#21333;-&#25104;&#24535;&#36828;.jpg" TargetMode="External"/><Relationship Id="rId11" Type="http://schemas.openxmlformats.org/officeDocument/2006/relationships/hyperlink" Target="2024-08-23-&#33322;&#29677;-&#21704;&#23572;&#28392;&#22826;&#24179;-&#28023;&#21475;&#32654;&#20848;/&#34892;&#31243;&#21333;-&#20613;&#29734;&#29614;.jpg" TargetMode="External"/><Relationship Id="rId10" Type="http://schemas.openxmlformats.org/officeDocument/2006/relationships/hyperlink" Target="2024-08-23-&#33322;&#29677;-&#21704;&#23572;&#28392;&#22826;&#24179;-&#28023;&#21475;&#32654;&#20848;/&#34892;&#31243;&#21333;-&#37085;&#26093;&#20809;.jpg" TargetMode="External"/><Relationship Id="rId1" Type="http://schemas.openxmlformats.org/officeDocument/2006/relationships/hyperlink" Target="&#24352;&#31062;&#38125;/2024-07-16-&#23398;&#26657;-&#28023;&#22823;-&#37085;&#26093;&#20809;+&#24352;&#31062;&#38125;+&#39759;&#30021;&#32724;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zoomScale="145" zoomScaleNormal="145" workbookViewId="0">
      <pane ySplit="2" topLeftCell="A3" activePane="bottomLeft" state="frozen"/>
      <selection/>
      <selection pane="bottomLeft" activeCell="C9" sqref="C9"/>
    </sheetView>
  </sheetViews>
  <sheetFormatPr defaultColWidth="9" defaultRowHeight="13.5"/>
  <cols>
    <col min="1" max="1" width="5.375" customWidth="1"/>
    <col min="2" max="2" width="10.6416666666667" style="1" customWidth="1"/>
    <col min="3" max="3" width="53.525" style="2" customWidth="1"/>
    <col min="4" max="4" width="14" style="1" customWidth="1"/>
    <col min="5" max="5" width="9.375" style="1" customWidth="1"/>
    <col min="6" max="6" width="5.375" style="1" customWidth="1"/>
    <col min="7" max="7" width="7.375" style="1" customWidth="1"/>
    <col min="8" max="8" width="11.5" style="1" customWidth="1"/>
    <col min="9" max="9" width="7.375" style="3" customWidth="1"/>
    <col min="10" max="10" width="7.375" style="4" customWidth="1"/>
    <col min="11" max="11" width="7" style="2" customWidth="1"/>
    <col min="12" max="12" width="3" style="2" customWidth="1"/>
    <col min="13" max="25" width="9" style="2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38" t="s">
        <v>8</v>
      </c>
      <c r="J1" s="39" t="s">
        <v>9</v>
      </c>
      <c r="K1" s="5" t="s">
        <v>10</v>
      </c>
    </row>
    <row r="2" ht="1" customHeight="1" spans="2:10">
      <c r="B2" s="6"/>
      <c r="C2" s="6"/>
      <c r="D2" s="6"/>
      <c r="E2" s="6"/>
      <c r="F2" s="6"/>
      <c r="G2" s="6"/>
      <c r="H2" s="6"/>
      <c r="I2" s="40"/>
      <c r="J2" s="41"/>
    </row>
    <row r="3" spans="1:11">
      <c r="A3" s="7">
        <f>ROW()-2</f>
        <v>1</v>
      </c>
      <c r="B3" s="8" t="s">
        <v>11</v>
      </c>
      <c r="C3" s="9" t="s">
        <v>12</v>
      </c>
      <c r="D3" s="10"/>
      <c r="E3" s="28"/>
      <c r="F3" s="29"/>
      <c r="G3" s="28"/>
      <c r="H3" s="28"/>
      <c r="I3" s="42">
        <f>IF(E3&lt;H3,E3,H3)</f>
        <v>0</v>
      </c>
      <c r="J3" s="43">
        <f>SUM(I3:I15)</f>
        <v>5456.38</v>
      </c>
      <c r="K3" s="8"/>
    </row>
    <row r="4" spans="1:11">
      <c r="A4" s="7">
        <f>ROW()-2</f>
        <v>2</v>
      </c>
      <c r="B4" s="11" t="s">
        <v>11</v>
      </c>
      <c r="C4" s="12" t="s">
        <v>13</v>
      </c>
      <c r="D4" s="13" t="s">
        <v>14</v>
      </c>
      <c r="E4" s="30">
        <v>5199.97</v>
      </c>
      <c r="F4" s="30" t="s">
        <v>5</v>
      </c>
      <c r="G4" s="31">
        <v>236</v>
      </c>
      <c r="H4" s="30">
        <v>59</v>
      </c>
      <c r="I4" s="44">
        <f>SUM(E4,IF(G4&lt;SUM(H4:H7),G4,SUM(H4:H7)))</f>
        <v>5435.97</v>
      </c>
      <c r="J4" s="45"/>
      <c r="K4" s="11" t="s">
        <v>15</v>
      </c>
    </row>
    <row r="5" spans="1:11">
      <c r="A5" s="7">
        <f>ROW()-2</f>
        <v>3</v>
      </c>
      <c r="B5" s="14"/>
      <c r="C5" s="15"/>
      <c r="D5" s="13" t="s">
        <v>16</v>
      </c>
      <c r="E5" s="31"/>
      <c r="F5" s="30" t="s">
        <v>5</v>
      </c>
      <c r="G5" s="31"/>
      <c r="H5" s="31">
        <v>59</v>
      </c>
      <c r="I5" s="46"/>
      <c r="J5" s="45"/>
      <c r="K5" s="14"/>
    </row>
    <row r="6" spans="1:11">
      <c r="A6" s="7">
        <f>ROW()-2</f>
        <v>4</v>
      </c>
      <c r="B6" s="14"/>
      <c r="C6" s="15"/>
      <c r="D6" s="13" t="s">
        <v>17</v>
      </c>
      <c r="E6" s="31"/>
      <c r="F6" s="30" t="s">
        <v>5</v>
      </c>
      <c r="G6" s="31"/>
      <c r="H6" s="31">
        <v>59</v>
      </c>
      <c r="I6" s="46"/>
      <c r="J6" s="45"/>
      <c r="K6" s="14"/>
    </row>
    <row r="7" spans="1:11">
      <c r="A7" s="7">
        <f>ROW()-2</f>
        <v>5</v>
      </c>
      <c r="B7" s="16"/>
      <c r="C7" s="15"/>
      <c r="D7" s="13" t="s">
        <v>18</v>
      </c>
      <c r="E7" s="31"/>
      <c r="F7" s="30" t="s">
        <v>5</v>
      </c>
      <c r="G7" s="31"/>
      <c r="H7" s="31">
        <v>59</v>
      </c>
      <c r="I7" s="47"/>
      <c r="J7" s="45"/>
      <c r="K7" s="16"/>
    </row>
    <row r="8" spans="1:11">
      <c r="A8" s="7">
        <f t="shared" ref="A8:A17" si="0">ROW()-2</f>
        <v>6</v>
      </c>
      <c r="B8" s="8" t="s">
        <v>11</v>
      </c>
      <c r="C8" s="9" t="s">
        <v>19</v>
      </c>
      <c r="D8" s="10"/>
      <c r="E8" s="28"/>
      <c r="F8" s="29"/>
      <c r="G8" s="28"/>
      <c r="H8" s="28"/>
      <c r="I8" s="42">
        <f t="shared" ref="I8:I21" si="1">IF(E8&lt;H8,E8,H8)</f>
        <v>0</v>
      </c>
      <c r="J8" s="45"/>
      <c r="K8" s="8" t="s">
        <v>20</v>
      </c>
    </row>
    <row r="9" spans="1:11">
      <c r="A9" s="7">
        <f t="shared" si="0"/>
        <v>7</v>
      </c>
      <c r="B9" s="8" t="s">
        <v>21</v>
      </c>
      <c r="C9" s="9" t="s">
        <v>22</v>
      </c>
      <c r="D9" s="13" t="s">
        <v>23</v>
      </c>
      <c r="E9" s="30">
        <v>10.74</v>
      </c>
      <c r="F9" s="29"/>
      <c r="G9" s="28"/>
      <c r="H9" s="30">
        <v>9.92</v>
      </c>
      <c r="I9" s="42">
        <f t="shared" si="1"/>
        <v>9.92</v>
      </c>
      <c r="J9" s="45"/>
      <c r="K9" s="8"/>
    </row>
    <row r="10" spans="1:11">
      <c r="A10" s="7">
        <f t="shared" si="0"/>
        <v>8</v>
      </c>
      <c r="B10" s="8" t="s">
        <v>21</v>
      </c>
      <c r="C10" s="17" t="s">
        <v>24</v>
      </c>
      <c r="D10" s="18" t="s">
        <v>3</v>
      </c>
      <c r="E10" s="30"/>
      <c r="F10" s="32"/>
      <c r="G10" s="30"/>
      <c r="H10" s="30"/>
      <c r="I10" s="42">
        <f t="shared" si="1"/>
        <v>0</v>
      </c>
      <c r="J10" s="45"/>
      <c r="K10" s="8"/>
    </row>
    <row r="11" spans="1:11">
      <c r="A11" s="7">
        <f t="shared" si="0"/>
        <v>9</v>
      </c>
      <c r="B11" s="19" t="s">
        <v>25</v>
      </c>
      <c r="C11" s="20" t="s">
        <v>22</v>
      </c>
      <c r="D11" s="21"/>
      <c r="E11" s="30"/>
      <c r="F11" s="33"/>
      <c r="G11" s="30"/>
      <c r="H11" s="30"/>
      <c r="I11" s="42">
        <f t="shared" si="1"/>
        <v>0</v>
      </c>
      <c r="J11" s="45"/>
      <c r="K11" s="8"/>
    </row>
    <row r="12" spans="1:11">
      <c r="A12" s="7">
        <f t="shared" si="0"/>
        <v>10</v>
      </c>
      <c r="B12" s="19" t="s">
        <v>25</v>
      </c>
      <c r="C12" s="17" t="s">
        <v>24</v>
      </c>
      <c r="D12" s="21"/>
      <c r="E12" s="30"/>
      <c r="F12" s="33"/>
      <c r="G12" s="30"/>
      <c r="H12" s="30"/>
      <c r="I12" s="42">
        <f t="shared" si="1"/>
        <v>0</v>
      </c>
      <c r="J12" s="45"/>
      <c r="K12" s="8"/>
    </row>
    <row r="13" spans="1:11">
      <c r="A13" s="7">
        <f t="shared" si="0"/>
        <v>11</v>
      </c>
      <c r="B13" s="19" t="s">
        <v>26</v>
      </c>
      <c r="C13" s="20" t="s">
        <v>22</v>
      </c>
      <c r="D13" s="21" t="s">
        <v>23</v>
      </c>
      <c r="E13" s="31">
        <v>10.49</v>
      </c>
      <c r="F13" s="33"/>
      <c r="G13" s="31"/>
      <c r="H13" s="31">
        <v>10.49</v>
      </c>
      <c r="I13" s="42">
        <f t="shared" si="1"/>
        <v>10.49</v>
      </c>
      <c r="J13" s="45"/>
      <c r="K13" s="8"/>
    </row>
    <row r="14" spans="1:11">
      <c r="A14" s="7">
        <f t="shared" si="0"/>
        <v>12</v>
      </c>
      <c r="B14" s="19" t="s">
        <v>26</v>
      </c>
      <c r="C14" s="17" t="s">
        <v>24</v>
      </c>
      <c r="D14" s="21"/>
      <c r="E14" s="30"/>
      <c r="F14" s="34"/>
      <c r="G14" s="35"/>
      <c r="H14" s="35"/>
      <c r="I14" s="42">
        <f t="shared" si="1"/>
        <v>0</v>
      </c>
      <c r="J14" s="45"/>
      <c r="K14" s="8"/>
    </row>
    <row r="15" spans="1:11">
      <c r="A15" s="7">
        <f t="shared" si="0"/>
        <v>13</v>
      </c>
      <c r="B15" s="19" t="s">
        <v>27</v>
      </c>
      <c r="C15" s="17"/>
      <c r="D15" s="18"/>
      <c r="E15" s="30"/>
      <c r="F15" s="33"/>
      <c r="G15" s="30"/>
      <c r="H15" s="30"/>
      <c r="I15" s="42">
        <f t="shared" si="1"/>
        <v>0</v>
      </c>
      <c r="J15" s="45"/>
      <c r="K15" s="8"/>
    </row>
    <row r="16" spans="1:11">
      <c r="A16" s="7">
        <f t="shared" si="0"/>
        <v>14</v>
      </c>
      <c r="B16" s="19" t="s">
        <v>27</v>
      </c>
      <c r="C16" s="22"/>
      <c r="D16" s="19"/>
      <c r="E16" s="36"/>
      <c r="F16" s="19"/>
      <c r="G16" s="36"/>
      <c r="H16" s="36"/>
      <c r="I16" s="42">
        <f t="shared" si="1"/>
        <v>0</v>
      </c>
      <c r="J16" s="45"/>
      <c r="K16" s="22"/>
    </row>
    <row r="17" spans="1:11">
      <c r="A17" s="7">
        <f>ROW()-2</f>
        <v>15</v>
      </c>
      <c r="B17" s="19" t="s">
        <v>28</v>
      </c>
      <c r="C17" s="22"/>
      <c r="D17" s="19"/>
      <c r="E17" s="36"/>
      <c r="F17" s="19"/>
      <c r="G17" s="36"/>
      <c r="H17" s="36"/>
      <c r="I17" s="42">
        <f t="shared" si="1"/>
        <v>0</v>
      </c>
      <c r="J17" s="48"/>
      <c r="K17" s="22"/>
    </row>
    <row r="18" spans="1:11">
      <c r="A18" s="23">
        <f>ROW()-2</f>
        <v>16</v>
      </c>
      <c r="B18" s="24" t="s">
        <v>28</v>
      </c>
      <c r="C18" s="25" t="s">
        <v>29</v>
      </c>
      <c r="D18" s="13" t="s">
        <v>23</v>
      </c>
      <c r="E18" s="31">
        <v>1230</v>
      </c>
      <c r="F18" s="13" t="s">
        <v>5</v>
      </c>
      <c r="G18" s="31"/>
      <c r="H18" s="36"/>
      <c r="I18" s="42">
        <f t="shared" si="1"/>
        <v>0</v>
      </c>
      <c r="J18" s="49"/>
      <c r="K18" s="22"/>
    </row>
    <row r="19" spans="1:9">
      <c r="A19" s="26"/>
      <c r="B19" s="1"/>
      <c r="C19" s="27" t="s">
        <v>30</v>
      </c>
      <c r="D19" s="13" t="s">
        <v>23</v>
      </c>
      <c r="E19" s="4"/>
      <c r="F19" s="37" t="s">
        <v>5</v>
      </c>
      <c r="G19" s="4"/>
      <c r="H19" s="4"/>
      <c r="I19" s="42">
        <f t="shared" si="1"/>
        <v>0</v>
      </c>
    </row>
    <row r="20" spans="1:9">
      <c r="A20" s="26"/>
      <c r="B20" s="1"/>
      <c r="C20" s="27" t="s">
        <v>31</v>
      </c>
      <c r="D20" s="13" t="s">
        <v>23</v>
      </c>
      <c r="E20" s="4"/>
      <c r="F20" s="37" t="s">
        <v>5</v>
      </c>
      <c r="G20" s="4"/>
      <c r="H20" s="4"/>
      <c r="I20" s="42">
        <f t="shared" si="1"/>
        <v>0</v>
      </c>
    </row>
    <row r="21" spans="1:9">
      <c r="A21" s="26"/>
      <c r="B21" s="1"/>
      <c r="C21" s="27" t="s">
        <v>32</v>
      </c>
      <c r="D21" s="13" t="s">
        <v>23</v>
      </c>
      <c r="E21" s="4"/>
      <c r="F21" s="37" t="s">
        <v>5</v>
      </c>
      <c r="G21" s="4"/>
      <c r="H21" s="4"/>
      <c r="I21" s="42">
        <f t="shared" si="1"/>
        <v>0</v>
      </c>
    </row>
  </sheetData>
  <mergeCells count="9">
    <mergeCell ref="A18:A21"/>
    <mergeCell ref="B4:B7"/>
    <mergeCell ref="B18:B21"/>
    <mergeCell ref="C4:C7"/>
    <mergeCell ref="E4:E7"/>
    <mergeCell ref="G4:G7"/>
    <mergeCell ref="I4:I7"/>
    <mergeCell ref="J3:J18"/>
    <mergeCell ref="K4:K7"/>
  </mergeCells>
  <conditionalFormatting sqref="A3:K3 I8:I21 I4 A5:A18 A4:B4">
    <cfRule type="expression" dxfId="0" priority="9">
      <formula>MOD(ROW(#REF!),1+1)=0</formula>
    </cfRule>
  </conditionalFormatting>
  <hyperlinks>
    <hyperlink ref="C3" r:id="rId1" display="海师-美兰: 郝旭光、成志远、张嘉佳、傅琦玮"/>
    <hyperlink ref="C4" r:id="rId2" display="海口美兰-哈尔滨太平: 郝旭光、成志远、张嘉佳、傅琦玮"/>
    <hyperlink ref="C8" r:id="rId3" display="哈尔滨太平-哈尔滨瑞居酒店: 郝旭光、成志远、张嘉佳、傅琦玮"/>
    <hyperlink ref="C9" r:id="rId4" display="瑞居酒店-哈工程: 郝旭光、成志远、张嘉佳、傅琦玮"/>
    <hyperlink ref="C10" r:id="rId5" display="哈工程-瑞居酒店: 郝旭光、成志远、张嘉佳、傅琦玮"/>
    <hyperlink ref="C11" r:id="rId6" display="瑞居酒店-哈工程: 郝旭光、成志远、张嘉佳、傅琦玮"/>
    <hyperlink ref="C13" r:id="rId7" display="瑞居酒店-哈工程: 郝旭光、成志远、张嘉佳、傅琦玮"/>
    <hyperlink ref="C12" r:id="rId5" display="哈工程-瑞居酒店: 郝旭光、成志远、张嘉佳、傅琦玮"/>
    <hyperlink ref="C14" r:id="rId5" display="哈工程-瑞居酒店: 郝旭光、成志远、张嘉佳、傅琦玮"/>
    <hyperlink ref="D10" r:id="rId8" display="订单"/>
    <hyperlink ref="C18" r:id="rId9" display="航班-哈尔滨太平-海口美兰:郝旭光"/>
    <hyperlink ref="D18" r:id="rId10" display="行程单"/>
    <hyperlink ref="D19" r:id="rId11" display="行程单"/>
    <hyperlink ref="D20" r:id="rId12" display="行程单"/>
    <hyperlink ref="D21" r:id="rId13" display="行程单"/>
    <hyperlink ref="F18" r:id="rId14" display="验真"/>
    <hyperlink ref="F19" r:id="rId15" display="验真"/>
    <hyperlink ref="F20" r:id="rId16" display="验真"/>
    <hyperlink ref="F21" r:id="rId17" display="验真"/>
    <hyperlink ref="E18" r:id="rId18" display="1230"/>
    <hyperlink ref="D13" r:id="rId19" display="行程单"/>
    <hyperlink ref="E13" r:id="rId20" display="10.49"/>
    <hyperlink ref="H13" r:id="rId21" display="10.49"/>
    <hyperlink ref="C5" r:id="rId2"/>
    <hyperlink ref="C6" r:id="rId2"/>
    <hyperlink ref="C7" r:id="rId2"/>
    <hyperlink ref="D4" r:id="rId22" display="行程单:郝旭光"/>
    <hyperlink ref="D5" r:id="rId23" display="行程单:成志远"/>
    <hyperlink ref="D6" r:id="rId24" display="行程单:张嘉佳"/>
    <hyperlink ref="D7" r:id="rId25" display="行程单:傅琦玮"/>
    <hyperlink ref="E4:E7" r:id="rId26" display="5199.97"/>
    <hyperlink ref="C4:C7" r:id="rId27" display="海口美兰-哈尔滨太平: 郝旭光、成志远、张嘉佳、傅琦玮"/>
    <hyperlink ref="G4:G7" r:id="rId28" display="236"/>
    <hyperlink ref="C4:C7" r:id="rId29" display="海口美兰-哈尔滨太平: 郝旭光、成志远、张嘉佳、傅琦玮"/>
    <hyperlink ref="H4" r:id="rId30" display="59"/>
    <hyperlink ref="H5" r:id="rId31" display="59"/>
    <hyperlink ref="H6" r:id="rId32" display="59"/>
    <hyperlink ref="H7" r:id="rId33" display="59"/>
    <hyperlink ref="F4" r:id="rId34" display="验真"/>
    <hyperlink ref="F5" r:id="rId35" display="验真"/>
    <hyperlink ref="F6" r:id="rId36" display="验真"/>
    <hyperlink ref="F7" r:id="rId37" display="验真"/>
    <hyperlink ref="D9" r:id="rId38" display="行程单"/>
    <hyperlink ref="H9" r:id="rId39" display="9.92"/>
    <hyperlink ref="E9" r:id="rId40" display="10.74"/>
  </hyperlinks>
  <pageMargins left="0.75" right="0.393055555555556" top="0.511805555555556" bottom="0.511805555555556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2023-04-11T08:09:00Z</dcterms:created>
  <dcterms:modified xsi:type="dcterms:W3CDTF">2024-08-24T20:20:01Z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