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<sst xmlns="http://schemas.openxmlformats.org/spreadsheetml/2006/main" count="82" uniqueCount="46">
  <si>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</si>
  <si>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</si>
  <si>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</si>
  <si>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</si>
  <si>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</si>
  <si>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</si>
  <si>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</si>
  <si>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</si>
  <si>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</si>
  <si>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</si>
  <si>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</si>
  <si>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</si>
  <si>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</si>
  <si>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</si>
  <si>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</si>
  <si>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</si>
  <si>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</si>
  <si>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</si>
  <si>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</si>
  <si>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</si>
  <si>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</si>
  <si>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</si>
  <si>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</si>
  <si>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</si>
  <si>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</si>
  <si>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</si>
  <si>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</si>
  <si>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</si>
  <si>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</si>
  <si>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收款人已确认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</si>
  <si>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</si>
  <si>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</si>
  <si>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</si>
  <si>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</si>
  <si>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</si>
  <si>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</si>
  <si>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</si>
  <si>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</si>
  <si>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</si>
  <si>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韩一铭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</si>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</sst>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8" Type="http://schemas.openxmlformats.org/officeDocument/2006/relationships/hyperlink" Target="&#38889;&#19968;&#38125;/2024-07-15-2102-&#38889;&#19968;&#38125;-&#28023;&#22823;-&#28023;&#24072;.docx" TargetMode="External"/><Relationship Id="rId77" Type="http://schemas.openxmlformats.org/officeDocument/2006/relationships/hyperlink" Target="&#38889;&#19968;&#38125;/2024-07-17-1627-&#38889;&#19968;&#38125;-&#28023;&#22823;-&#28023;&#24072;.docx" TargetMode="External"/><Relationship Id="rId76" Type="http://schemas.openxmlformats.org/officeDocument/2006/relationships/hyperlink" Target="&#38889;&#19968;&#38125;/2024-07-16-1957-&#38889;&#19968;&#38125;-&#28023;&#24072;-&#28023;&#22823;.docx" TargetMode="External"/><Relationship Id="rId75" Type="http://schemas.openxmlformats.org/officeDocument/2006/relationships/hyperlink" Target="&#38889;&#19968;&#38125;/2024-07-17-1419-&#38889;&#19968;&#38125;-&#28023;&#24072;-&#28023;&#22823;.docx" TargetMode="External"/><Relationship Id="rId74" Type="http://schemas.openxmlformats.org/officeDocument/2006/relationships/hyperlink" Target="&#38889;&#19968;&#38125;/2024-07-17-0109-&#38889;&#19968;&#38125;.docx" TargetMode="External"/><Relationship Id="rId73" Type="http://schemas.openxmlformats.org/officeDocument/2006/relationships/hyperlink" Target="&#38889;&#19968;&#38125;/2024-07-16-0641-&#38889;&#19968;&#38125;.docx" TargetMode="External"/><Relationship Id="rId72" Type="http://schemas.openxmlformats.org/officeDocument/2006/relationships/hyperlink" Target="&#38889;&#19968;&#38125;/2024-07-15-1632-&#38889;&#19968;&#38125;.docx" TargetMode="External"/><Relationship Id="rId71" Type="http://schemas.openxmlformats.org/officeDocument/2006/relationships/hyperlink" Target="&#38889;&#19968;&#38125;/2024-07-15-2102-&#38889;&#19968;&#38125;-&#28023;&#22823;-&#28023;&#24072;-&#21457;&#31080;.pdf" TargetMode="External"/><Relationship Id="rId70" Type="http://schemas.openxmlformats.org/officeDocument/2006/relationships/hyperlink" Target="&#38889;&#19968;&#38125;/2024-07-15-2102-&#38889;&#19968;&#38125;-&#28023;&#22823;-&#28023;&#24072;-&#20184;&#27454;&#35760;&#24405;.jpg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5-2102-&#38889;&#19968;&#38125;-&#28023;&#22823;-&#28023;&#24072;-&#34892;&#31243;&#21333;.pdf" TargetMode="External"/><Relationship Id="rId68" Type="http://schemas.openxmlformats.org/officeDocument/2006/relationships/hyperlink" Target="&#38889;&#19968;&#38125;/2024-07-17-1627-&#38889;&#19968;&#38125;-&#28023;&#22823;-&#28023;&#24072;-&#21457;&#31080;.pdf" TargetMode="External"/><Relationship Id="rId67" Type="http://schemas.openxmlformats.org/officeDocument/2006/relationships/hyperlink" Target="&#38889;&#19968;&#38125;/2024-07-17-1627-&#38889;&#19968;&#38125;-&#28023;&#22823;-&#28023;&#24072;-&#20184;&#27454;&#35760;&#24405;.jpg" TargetMode="External"/><Relationship Id="rId66" Type="http://schemas.openxmlformats.org/officeDocument/2006/relationships/hyperlink" Target="&#38889;&#19968;&#38125;/2024-07-17-1627-&#38889;&#19968;&#38125;-&#28023;&#22823;-&#28023;&#24072;-&#34892;&#31243;&#21333;.pdf" TargetMode="External"/><Relationship Id="rId65" Type="http://schemas.openxmlformats.org/officeDocument/2006/relationships/hyperlink" Target="&#38889;&#19968;&#38125;/2024-07-16-1957-&#38889;&#19968;&#38125;-&#28023;&#24072;-&#28023;&#22823;-&#21457;&#31080;.pdf" TargetMode="External"/><Relationship Id="rId64" Type="http://schemas.openxmlformats.org/officeDocument/2006/relationships/hyperlink" Target="&#38889;&#19968;&#38125;/2024-07-16-1957-&#38889;&#19968;&#38125;-&#28023;&#24072;-&#28023;&#22823;-&#20184;&#27454;&#35760;&#24405;.jpg" TargetMode="External"/><Relationship Id="rId63" Type="http://schemas.openxmlformats.org/officeDocument/2006/relationships/hyperlink" Target="&#38889;&#19968;&#38125;/2024-07-16-1957-&#38889;&#19968;&#38125;-&#28023;&#24072;-&#28023;&#22823;-&#34892;&#31243;&#21333;.pdf" TargetMode="External"/><Relationship Id="rId62" Type="http://schemas.openxmlformats.org/officeDocument/2006/relationships/hyperlink" Target="&#38889;&#19968;&#38125;/2024-07-17-1419-&#38889;&#19968;&#38125;-&#28023;&#24072;-&#28023;&#22823;-&#21457;&#31080;.pdf" TargetMode="External"/><Relationship Id="rId61" Type="http://schemas.openxmlformats.org/officeDocument/2006/relationships/hyperlink" Target="&#38889;&#19968;&#38125;/2024-07-17-1419-&#38889;&#19968;&#38125;-&#28023;&#24072;-&#28023;&#22823;-&#20184;&#27454;&#35760;&#24405;.jpg" TargetMode="External"/><Relationship Id="rId60" Type="http://schemas.openxmlformats.org/officeDocument/2006/relationships/hyperlink" Target="&#38889;&#19968;&#38125;/2024-07-17-1419-&#38889;&#19968;&#38125;-&#28023;&#24072;-&#28023;&#22823;-&#34892;&#31243;&#21333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5-16-17-&#21457;&#31080;.pdf" TargetMode="External"/><Relationship Id="rId58" Type="http://schemas.openxmlformats.org/officeDocument/2006/relationships/hyperlink" Target="&#38889;&#19968;&#38125;/2024-07-17-0109-&#38889;&#19968;&#38125;-&#28023;&#24072;-&#28023;&#22823;-&#20184;&#27454;&#35760;&#24405;.jpg" TargetMode="External"/><Relationship Id="rId57" Type="http://schemas.openxmlformats.org/officeDocument/2006/relationships/hyperlink" Target="&#38889;&#19968;&#38125;/2024-07-16-0641-&#38889;&#19968;&#38125;-&#28023;&#24072;-&#28023;&#22823;-&#20184;&#27454;&#35760;&#24405;.jpg" TargetMode="External"/><Relationship Id="rId56" Type="http://schemas.openxmlformats.org/officeDocument/2006/relationships/hyperlink" Target="&#38889;&#19968;&#38125;/2024-07-15-16-17-&#34892;&#31243;&#21333;.pdf" TargetMode="External"/><Relationship Id="rId55" Type="http://schemas.openxmlformats.org/officeDocument/2006/relationships/hyperlink" Target="&#38889;&#19968;&#38125;/2024-07-15-1632-&#38889;&#19968;&#38125;-&#28023;&#24072;-&#28023;&#22823;-&#20184;&#27454;&#35760;&#24405;.jpg" TargetMode="External"/><Relationship Id="rId54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3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0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7-&#28023;&#24072;-&#28023;&#22823;.docx" TargetMode="External"/><Relationship Id="rId48" Type="http://schemas.openxmlformats.org/officeDocument/2006/relationships/hyperlink" Target="&#24352;&#22025;&#20339;/2024-07-15-16-17-&#28023;&#24072;-&#28023;&#22823;/2024-07-16-&#28023;&#24072;-&#28023;&#22823;.docx" TargetMode="External"/><Relationship Id="rId47" Type="http://schemas.openxmlformats.org/officeDocument/2006/relationships/hyperlink" Target="&#24352;&#22025;&#20339;/2024-07-15-16-17-&#28023;&#24072;-&#28023;&#22823;/2024-07-15-&#28023;&#24072;-&#28023;&#22823;.docx" TargetMode="External"/><Relationship Id="rId46" Type="http://schemas.openxmlformats.org/officeDocument/2006/relationships/hyperlink" Target="&#24352;&#22025;&#20339;/2024-07-17-&#28023;&#22823;-&#28023;&#24072;/2024-07-17-&#28023;&#22823;-&#28023;&#24072;-&#21457;&#31080;.pdf" TargetMode="External"/><Relationship Id="rId45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4" Type="http://schemas.openxmlformats.org/officeDocument/2006/relationships/hyperlink" Target="&#24352;&#22025;&#20339;/2024-07-17-&#28023;&#22823;-&#28023;&#24072;/2024-07-17-&#28023;&#22823;-&#28023;&#24072;-&#35746;&#21333;.jpg" TargetMode="External"/><Relationship Id="rId43" Type="http://schemas.openxmlformats.org/officeDocument/2006/relationships/hyperlink" Target="&#24352;&#22025;&#20339;/2024-07-17-&#28023;&#22823;-&#28023;&#24072;/2024-07-17-&#28023;&#22823;-&#28023;&#24072;.docx" TargetMode="External"/><Relationship Id="rId42" Type="http://schemas.openxmlformats.org/officeDocument/2006/relationships/hyperlink" Target="&#25104;&#24535;&#36828;/2024-07-16-&#25104;&#24535;&#36828;-&#28023;&#22823;-&#28023;&#24072;-&#21457;&#31080;.pdf" TargetMode="External"/><Relationship Id="rId41" Type="http://schemas.openxmlformats.org/officeDocument/2006/relationships/hyperlink" Target="&#25104;&#24535;&#36828;/2024-07-16-&#25104;&#24535;&#36828;-&#28023;&#22823;-&#28023;&#24072;-&#20184;&#27454;.jpg" TargetMode="External"/><Relationship Id="rId40" Type="http://schemas.openxmlformats.org/officeDocument/2006/relationships/hyperlink" Target="&#25104;&#24535;&#36828;/2024-07-16-&#25104;&#24535;&#36828;-&#28023;&#22823;-&#28023;&#24072;-&#34892;&#31243;&#21333;.pdf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5104;&#24535;&#36828;/2024-07-16-&#25104;&#24535;&#36828;-&#28023;&#22823;-&#28023;&#24072;.docx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L7" sqref="L7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2" t="s">
        <v>7</v>
      </c>
      <c r="I1" s="37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3"/>
      <c r="I2" s="38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4">
        <v>21.9</v>
      </c>
      <c r="F3" s="24">
        <v>21.9</v>
      </c>
      <c r="G3" s="25"/>
      <c r="H3" s="26">
        <f>IF(E3&lt;F3,E3,F3)</f>
        <v>21.9</v>
      </c>
      <c r="I3" s="39">
        <f>SUM(H3:H24)</f>
        <v>441.39</v>
      </c>
      <c r="J3" s="40" t="s">
        <v>14</v>
      </c>
      <c r="K3" s="41"/>
    </row>
    <row r="4" spans="1:11">
      <c r="A4" s="7">
        <f t="shared" si="0"/>
        <v>2</v>
      </c>
      <c r="B4" s="8" t="s">
        <v>11</v>
      </c>
      <c r="C4" s="9" t="s">
        <v>15</v>
      </c>
      <c r="D4" s="10" t="s">
        <v>13</v>
      </c>
      <c r="E4" s="24">
        <v>21.4</v>
      </c>
      <c r="F4" s="24">
        <v>21.4</v>
      </c>
      <c r="G4" s="25"/>
      <c r="H4" s="26">
        <f>IF(E4&lt;F4,E4,F4)</f>
        <v>21.4</v>
      </c>
      <c r="I4" s="39"/>
      <c r="J4" s="40" t="s">
        <v>16</v>
      </c>
      <c r="K4" s="41"/>
    </row>
    <row r="5" spans="1:11">
      <c r="A5" s="7">
        <f t="shared" si="0"/>
        <v>3</v>
      </c>
      <c r="B5" s="8" t="s">
        <v>11</v>
      </c>
      <c r="C5" s="9" t="s">
        <v>17</v>
      </c>
      <c r="D5" s="10" t="s">
        <v>13</v>
      </c>
      <c r="E5" s="24">
        <v>17.23</v>
      </c>
      <c r="F5" s="24">
        <v>17.23</v>
      </c>
      <c r="G5" s="25"/>
      <c r="H5" s="26">
        <f>IF(E5&lt;F5,E5,F5)</f>
        <v>17.23</v>
      </c>
      <c r="I5" s="39"/>
      <c r="J5" s="40" t="s">
        <v>18</v>
      </c>
      <c r="K5" s="41"/>
    </row>
    <row r="6" spans="1:11">
      <c r="A6" s="7">
        <f t="shared" si="0"/>
        <v>4</v>
      </c>
      <c r="B6" s="8" t="s">
        <v>11</v>
      </c>
      <c r="C6" s="9" t="s">
        <v>19</v>
      </c>
      <c r="D6" s="10" t="s">
        <v>13</v>
      </c>
      <c r="E6" s="24">
        <v>19.23</v>
      </c>
      <c r="F6" s="24">
        <v>19.23</v>
      </c>
      <c r="G6" s="25"/>
      <c r="H6" s="26">
        <f>IF(SUM(E6:E7)&lt;SUM(F6:F7),SUM(E6:E7),SUM(F6:F7))</f>
        <v>41.51</v>
      </c>
      <c r="I6" s="39"/>
      <c r="J6" s="8" t="s">
        <v>20</v>
      </c>
      <c r="K6" s="13"/>
    </row>
    <row r="7" spans="1:11">
      <c r="A7" s="7">
        <f t="shared" si="0"/>
        <v>5</v>
      </c>
      <c r="B7" s="8" t="s">
        <v>11</v>
      </c>
      <c r="C7" s="11" t="s">
        <v>21</v>
      </c>
      <c r="D7" s="12" t="s">
        <v>13</v>
      </c>
      <c r="E7" s="15">
        <v>22.28</v>
      </c>
      <c r="F7" s="15">
        <v>22.28</v>
      </c>
      <c r="G7" s="27"/>
      <c r="H7" s="26"/>
      <c r="I7" s="39"/>
      <c r="J7" s="8"/>
      <c r="K7" s="13"/>
    </row>
    <row r="8" spans="1:11">
      <c r="A8" s="7">
        <f t="shared" si="0"/>
        <v>6</v>
      </c>
      <c r="B8" s="13" t="s">
        <v>11</v>
      </c>
      <c r="C8" s="14" t="s">
        <v>22</v>
      </c>
      <c r="D8" s="15" t="s">
        <v>13</v>
      </c>
      <c r="E8" s="15">
        <v>24.55</v>
      </c>
      <c r="F8" s="15">
        <v>62.96</v>
      </c>
      <c r="G8" s="28"/>
      <c r="H8" s="26">
        <f>IF(SUM(E8:E10)&lt;F8,SUM(E8:E10),F8)</f>
        <v>62.96</v>
      </c>
      <c r="I8" s="39"/>
      <c r="J8" s="8" t="s">
        <v>23</v>
      </c>
      <c r="K8" s="13"/>
    </row>
    <row r="9" spans="1:11">
      <c r="A9" s="7">
        <f t="shared" si="0"/>
        <v>7</v>
      </c>
      <c r="B9" s="13" t="s">
        <v>24</v>
      </c>
      <c r="C9" s="14" t="s">
        <v>25</v>
      </c>
      <c r="D9" s="15"/>
      <c r="E9" s="15">
        <v>18.78</v>
      </c>
      <c r="F9" s="15"/>
      <c r="G9" s="28"/>
      <c r="H9" s="26"/>
      <c r="I9" s="39"/>
      <c r="J9" s="8"/>
      <c r="K9" s="13"/>
    </row>
    <row r="10" spans="1:11">
      <c r="A10" s="7">
        <f t="shared" si="0"/>
        <v>8</v>
      </c>
      <c r="B10" s="13" t="s">
        <v>24</v>
      </c>
      <c r="C10" s="14" t="s">
        <v>26</v>
      </c>
      <c r="D10" s="16"/>
      <c r="E10" s="15">
        <v>19.63</v>
      </c>
      <c r="F10" s="15"/>
      <c r="G10" s="28"/>
      <c r="H10" s="26"/>
      <c r="I10" s="39"/>
      <c r="J10" s="8"/>
      <c r="K10" s="13"/>
    </row>
    <row r="11" spans="1:11">
      <c r="A11" s="7">
        <f t="shared" si="0"/>
        <v>9</v>
      </c>
      <c r="B11" s="13" t="s">
        <v>11</v>
      </c>
      <c r="C11" s="14" t="s">
        <v>27</v>
      </c>
      <c r="D11" s="14" t="s">
        <v>13</v>
      </c>
      <c r="E11" s="15">
        <v>16.78</v>
      </c>
      <c r="F11" s="17">
        <v>16.78</v>
      </c>
      <c r="G11" s="28"/>
      <c r="H11" s="26">
        <f>IF(SUM(E11:E12)&lt;SUM(F11:F12),SUM(E11:E12),SUM(F11:F12))</f>
        <v>37.61</v>
      </c>
      <c r="I11" s="39"/>
      <c r="J11" s="8" t="s">
        <v>28</v>
      </c>
      <c r="K11" s="42" t="s">
        <v>29</v>
      </c>
    </row>
    <row r="12" spans="1:11">
      <c r="A12" s="7">
        <f t="shared" si="0"/>
        <v>10</v>
      </c>
      <c r="B12" s="13" t="s">
        <v>11</v>
      </c>
      <c r="C12" s="14" t="s">
        <v>30</v>
      </c>
      <c r="D12" s="17" t="s">
        <v>13</v>
      </c>
      <c r="E12" s="15">
        <v>20.83</v>
      </c>
      <c r="F12" s="17">
        <v>20.83</v>
      </c>
      <c r="G12" s="28"/>
      <c r="H12" s="26"/>
      <c r="I12" s="39"/>
      <c r="J12" s="8"/>
      <c r="K12" s="42"/>
    </row>
    <row r="13" spans="1:12">
      <c r="A13" s="7">
        <f t="shared" si="0"/>
        <v>11</v>
      </c>
      <c r="B13" s="13" t="s">
        <v>11</v>
      </c>
      <c r="C13" s="11" t="s">
        <v>31</v>
      </c>
      <c r="D13" s="12" t="s">
        <v>13</v>
      </c>
      <c r="E13" s="15">
        <v>22.54</v>
      </c>
      <c r="F13" s="15">
        <v>22.54</v>
      </c>
      <c r="G13" s="29"/>
      <c r="H13" s="26">
        <f>IF(E13&lt;F13,E13,F13)</f>
        <v>22.54</v>
      </c>
      <c r="I13" s="39"/>
      <c r="J13" s="40" t="s">
        <v>32</v>
      </c>
      <c r="K13" s="41"/>
      <c r="L13" s="2" t="s">
        <v>33</v>
      </c>
    </row>
    <row r="14" spans="1:11">
      <c r="A14" s="7">
        <f t="shared" si="0"/>
        <v>12</v>
      </c>
      <c r="B14" s="13" t="s">
        <v>24</v>
      </c>
      <c r="C14" s="11" t="s">
        <v>34</v>
      </c>
      <c r="D14" s="12" t="s">
        <v>13</v>
      </c>
      <c r="E14" s="15">
        <v>22.67</v>
      </c>
      <c r="F14" s="15">
        <v>22.67</v>
      </c>
      <c r="G14" s="28"/>
      <c r="H14" s="30">
        <f>IF(SUM(E14:E17)&lt;SUM(F14:F15),SUM(E14:E17),SUM(F14:F15))</f>
        <v>76.06</v>
      </c>
      <c r="I14" s="39"/>
      <c r="J14" s="13" t="s">
        <v>35</v>
      </c>
      <c r="K14" s="13"/>
    </row>
    <row r="15" spans="1:11">
      <c r="A15" s="7">
        <f t="shared" si="0"/>
        <v>13</v>
      </c>
      <c r="B15" s="13" t="s">
        <v>36</v>
      </c>
      <c r="C15" s="11" t="s">
        <v>37</v>
      </c>
      <c r="D15" s="12" t="s">
        <v>13</v>
      </c>
      <c r="E15" s="15">
        <v>17.53</v>
      </c>
      <c r="F15" s="15">
        <v>53.39</v>
      </c>
      <c r="G15" s="28"/>
      <c r="H15" s="31"/>
      <c r="I15" s="39"/>
      <c r="J15" s="13"/>
      <c r="K15" s="13"/>
    </row>
    <row r="16" spans="1:11">
      <c r="A16" s="7">
        <f t="shared" si="0"/>
        <v>14</v>
      </c>
      <c r="B16" s="13" t="s">
        <v>11</v>
      </c>
      <c r="C16" s="11" t="s">
        <v>37</v>
      </c>
      <c r="D16" s="12"/>
      <c r="E16" s="15">
        <v>19.72</v>
      </c>
      <c r="F16" s="15"/>
      <c r="G16" s="28"/>
      <c r="H16" s="31"/>
      <c r="I16" s="39"/>
      <c r="J16" s="13"/>
      <c r="K16" s="13"/>
    </row>
    <row r="17" spans="1:11">
      <c r="A17" s="7">
        <f t="shared" si="0"/>
        <v>15</v>
      </c>
      <c r="B17" s="13" t="s">
        <v>24</v>
      </c>
      <c r="C17" s="11" t="s">
        <v>37</v>
      </c>
      <c r="D17" s="12"/>
      <c r="E17" s="15">
        <v>16.14</v>
      </c>
      <c r="F17" s="15"/>
      <c r="G17" s="28"/>
      <c r="H17" s="32"/>
      <c r="I17" s="39"/>
      <c r="J17" s="13"/>
      <c r="K17" s="13"/>
    </row>
    <row r="18" spans="1:11">
      <c r="A18" s="18">
        <f t="shared" si="0"/>
        <v>16</v>
      </c>
      <c r="B18" s="19" t="s">
        <v>36</v>
      </c>
      <c r="C18" s="20" t="s">
        <v>38</v>
      </c>
      <c r="D18" s="21" t="s">
        <v>13</v>
      </c>
      <c r="E18" s="33">
        <v>19.36</v>
      </c>
      <c r="F18" s="33">
        <v>61.23</v>
      </c>
      <c r="G18" s="34"/>
      <c r="H18" s="30">
        <f>IF(SUM(E18:E24)&lt;SUM(F18:F24),SUM(E18:E24),SUM(F18:F24))</f>
        <v>140.18</v>
      </c>
      <c r="I18" s="39"/>
      <c r="J18" s="43" t="s">
        <v>39</v>
      </c>
      <c r="K18" s="44"/>
    </row>
    <row r="19" spans="1:11">
      <c r="A19" s="18">
        <f t="shared" ref="A19:A24" si="1">ROW()-2</f>
        <v>17</v>
      </c>
      <c r="B19" s="19" t="s">
        <v>11</v>
      </c>
      <c r="C19" s="20" t="s">
        <v>40</v>
      </c>
      <c r="D19" s="21"/>
      <c r="E19" s="35">
        <v>21.22</v>
      </c>
      <c r="F19" s="35"/>
      <c r="G19" s="34"/>
      <c r="H19" s="31"/>
      <c r="I19" s="39"/>
      <c r="J19" s="43"/>
      <c r="K19" s="45"/>
    </row>
    <row r="20" spans="1:11">
      <c r="A20" s="18">
        <f t="shared" si="1"/>
        <v>18</v>
      </c>
      <c r="B20" s="19" t="s">
        <v>24</v>
      </c>
      <c r="C20" s="20" t="s">
        <v>41</v>
      </c>
      <c r="D20" s="21"/>
      <c r="E20" s="35">
        <v>20.65</v>
      </c>
      <c r="F20" s="35"/>
      <c r="G20" s="34"/>
      <c r="H20" s="31"/>
      <c r="I20" s="39"/>
      <c r="J20" s="43"/>
      <c r="K20" s="45"/>
    </row>
    <row r="21" spans="1:11">
      <c r="A21" s="18">
        <f t="shared" si="1"/>
        <v>19</v>
      </c>
      <c r="B21" s="19" t="s">
        <v>24</v>
      </c>
      <c r="C21" s="20" t="s">
        <v>42</v>
      </c>
      <c r="D21" s="21" t="s">
        <v>13</v>
      </c>
      <c r="E21" s="36">
        <v>20.2</v>
      </c>
      <c r="F21" s="36">
        <v>20.2</v>
      </c>
      <c r="G21" s="34"/>
      <c r="H21" s="31"/>
      <c r="I21" s="39"/>
      <c r="J21" s="43"/>
      <c r="K21" s="45"/>
    </row>
    <row r="22" spans="1:11">
      <c r="A22" s="18">
        <f t="shared" si="1"/>
        <v>20</v>
      </c>
      <c r="B22" s="19" t="s">
        <v>11</v>
      </c>
      <c r="C22" s="20" t="s">
        <v>43</v>
      </c>
      <c r="D22" s="21" t="s">
        <v>13</v>
      </c>
      <c r="E22" s="33">
        <v>20.19</v>
      </c>
      <c r="F22" s="33">
        <v>20.19</v>
      </c>
      <c r="G22" s="34"/>
      <c r="H22" s="31"/>
      <c r="I22" s="39"/>
      <c r="J22" s="43"/>
      <c r="K22" s="45"/>
    </row>
    <row r="23" spans="1:11">
      <c r="A23" s="18">
        <f t="shared" si="1"/>
        <v>21</v>
      </c>
      <c r="B23" s="19" t="s">
        <v>24</v>
      </c>
      <c r="C23" s="20" t="s">
        <v>44</v>
      </c>
      <c r="D23" s="21" t="s">
        <v>13</v>
      </c>
      <c r="E23" s="35">
        <v>20.14</v>
      </c>
      <c r="F23" s="33">
        <v>20.14</v>
      </c>
      <c r="G23" s="34"/>
      <c r="H23" s="31"/>
      <c r="I23" s="39"/>
      <c r="J23" s="43"/>
      <c r="K23" s="45"/>
    </row>
    <row r="24" spans="1:11">
      <c r="A24" s="18">
        <f t="shared" si="1"/>
        <v>22</v>
      </c>
      <c r="B24" s="19" t="s">
        <v>36</v>
      </c>
      <c r="C24" s="20" t="s">
        <v>45</v>
      </c>
      <c r="D24" s="21" t="s">
        <v>13</v>
      </c>
      <c r="E24" s="33">
        <v>18.42</v>
      </c>
      <c r="F24" s="33">
        <v>18.42</v>
      </c>
      <c r="G24" s="34"/>
      <c r="H24" s="32"/>
      <c r="I24" s="39"/>
      <c r="J24" s="43"/>
      <c r="K24" s="46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2">
    <mergeCell ref="D8:D10"/>
    <mergeCell ref="D15:D17"/>
    <mergeCell ref="D18:D20"/>
    <mergeCell ref="F8:F10"/>
    <mergeCell ref="F15:F17"/>
    <mergeCell ref="F18:F20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  <hyperlink ref="C13" r:id="rId39" display="海大-海师：成志远、张嘉佳、傅琦玮"/>
    <hyperlink ref="D13" r:id="rId40" display="行程单"/>
    <hyperlink ref="E13" r:id="rId41" display="22.54"/>
    <hyperlink ref="F13" r:id="rId42" display="22.54"/>
    <hyperlink ref="C14" r:id="rId43" display="海大-海师: 张嘉佳、成志远、傅琦玮"/>
    <hyperlink ref="D14" r:id="rId44" display="行程单"/>
    <hyperlink ref="E14" r:id="rId45" display="22.67"/>
    <hyperlink ref="F14" r:id="rId46" display="22.67"/>
    <hyperlink ref="C15" r:id="rId47" display="海师-海大: 张嘉佳、成志远、傅琦玮"/>
    <hyperlink ref="C16" r:id="rId48" display="海师-海大: 张嘉佳、成志远、傅琦玮"/>
    <hyperlink ref="C17" r:id="rId49" display="海师-海大: 张嘉佳、成志远、傅琦玮"/>
    <hyperlink ref="D15:D17" r:id="rId50" display="行程单"/>
    <hyperlink ref="E15" r:id="rId51" display="17.53"/>
    <hyperlink ref="E16" r:id="rId52" display="19.72"/>
    <hyperlink ref="E17" r:id="rId53" display="16.14"/>
    <hyperlink ref="F15:F17" r:id="rId54" display="53.39"/>
    <hyperlink ref="E18" r:id="rId55" display="19.36"/>
    <hyperlink ref="D18" r:id="rId56" display="行程单"/>
    <hyperlink ref="E19" r:id="rId57" display="21.22"/>
    <hyperlink ref="E20" r:id="rId58" display="20.65"/>
    <hyperlink ref="F18:F20" r:id="rId59" display="61.23"/>
    <hyperlink ref="D21" r:id="rId60" display="行程单"/>
    <hyperlink ref="E21" r:id="rId61" display="20.2"/>
    <hyperlink ref="F21" r:id="rId62" display="20.2"/>
    <hyperlink ref="D22" r:id="rId63" display="行程单"/>
    <hyperlink ref="E22" r:id="rId64" display="20.19"/>
    <hyperlink ref="F22" r:id="rId65" display="20.19"/>
    <hyperlink ref="D23" r:id="rId66" display="行程单"/>
    <hyperlink ref="E23" r:id="rId67" display="20.14"/>
    <hyperlink ref="F23" r:id="rId68" display="20.14"/>
    <hyperlink ref="D24" r:id="rId69" display="行程单"/>
    <hyperlink ref="E24" r:id="rId70" display="18.42"/>
    <hyperlink ref="F24" r:id="rId71" display="18.42"/>
    <hyperlink ref="C18" r:id="rId72" display="海师-海大(1632): 韩一铭、胡荣、池盛昌"/>
    <hyperlink ref="C19" r:id="rId73" display="海师-海大(0641): 韩一铭、胡荣、池盛昌"/>
    <hyperlink ref="C20" r:id="rId74" display="海大-海师(0109): 韩一铭、胡荣、池盛昌"/>
    <hyperlink ref="C21" r:id="rId75" display="海师-海大(1419): 韩一铭、胡荣、池盛昌"/>
    <hyperlink ref="C22" r:id="rId76" display="海师-海大(1957): 韩一铭、胡荣、池盛昌"/>
    <hyperlink ref="C23" r:id="rId77" display="海大-海师(1627): 韩一铭、胡荣、池盛昌"/>
    <hyperlink ref="C24" r:id="rId78" display="海大-海师(2102): 韩一铭、胡荣、池盛昌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2023-04-13T00:09:00Z</dcterms:created>
  <dcterms:modified xsi:type="dcterms:W3CDTF">2024-09-09T22:29:18Z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