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<sst xmlns="http://schemas.openxmlformats.org/spreadsheetml/2006/main" count="154" uniqueCount="108">
  <si>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</si>
  <si>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</si>
  <si>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</si>
  <si>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</si>
  <si>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</si>
  <si>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</si>
  <si>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</si>
  <si>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</si>
  <si>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</si>
  <si>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</si>
  <si>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</si>
  <si>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</si>
  <si>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</si>
  <si>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</si>
  <si>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</si>
  <si>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</si>
  <si>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</si>
  <si>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</si>
  <si>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</si>
  <si>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</si>
  <si>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</si>
  <si>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</si>
  <si>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</si>
  <si>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</si>
  <si>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模型组车模套件</t>
  </si>
  <si>
    <t>2024-08-16</t>
  </si>
  <si>
    <t>赛曙科技: I车模-摄像头和固定件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</si>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</sst>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 "/>
    <numFmt numFmtId="178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11" fillId="0" borderId="1" xfId="41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9" Type="http://schemas.openxmlformats.org/officeDocument/2006/relationships/hyperlink" Target="&#36187;&#26329;&#31185;&#25216;/2024-08-16-&#30334;&#24230;I&#36710;&#27169;&#22871;&#20214;-&#25668;&#20687;&#22836;&#21644;&#22266;&#23450;&#20214;&#37197;&#22871;&#21253;-&#20184;&#27454;&#35760;&#24405;.jpg" TargetMode="External"/><Relationship Id="rId28" Type="http://schemas.openxmlformats.org/officeDocument/2006/relationships/hyperlink" Target="&#36187;&#26329;&#31185;&#25216;/2024-08-16-&#30334;&#24230;I&#36710;&#27169;&#22871;&#20214;-&#25668;&#20687;&#22836;&#21644;&#22266;&#23450;&#20214;&#37197;&#22871;&#21253;-&#35746;&#21333;&#35814;&#24773;.jpg" TargetMode="External"/><Relationship Id="rId27" Type="http://schemas.openxmlformats.org/officeDocument/2006/relationships/hyperlink" Target="&#36187;&#26329;&#31185;&#25216;/2024-08-16-&#30334;&#24230;I&#36710;&#27169;&#22871;&#20214;-&#25668;&#20687;&#22836;&#21644;&#22266;&#23450;&#20214;&#37197;&#22871;&#21253;.docx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145" zoomScaleNormal="145" workbookViewId="0">
      <pane ySplit="2" topLeftCell="A3" activePane="bottomLeft" state="frozen"/>
      <selection/>
      <selection pane="bottomLeft" activeCell="J16" sqref="J16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7" style="34" customWidth="1"/>
    <col min="11" max="11" width="5.375" style="34" customWidth="1"/>
    <col min="12" max="26" width="9" style="34"/>
  </cols>
  <sheetData>
    <row r="1" spans="1:1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5" t="s">
        <v>8</v>
      </c>
      <c r="J1" s="37" t="s">
        <v>9</v>
      </c>
      <c r="K1" s="37" t="s">
        <v>10</v>
      </c>
    </row>
    <row r="2" ht="1" customHeight="1" spans="2:9">
      <c r="B2" s="38"/>
      <c r="C2" s="38"/>
      <c r="D2" s="38"/>
      <c r="E2" s="38"/>
      <c r="F2" s="38"/>
      <c r="G2" s="38"/>
      <c r="H2" s="47"/>
      <c r="I2" s="56"/>
    </row>
    <row r="3" spans="1:11">
      <c r="A3" s="15">
        <f t="shared" ref="A3:A9" si="0">ROW()-2</f>
        <v>1</v>
      </c>
      <c r="B3" s="39" t="s">
        <v>11</v>
      </c>
      <c r="C3" s="40" t="s">
        <v>12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3">
        <f>SUM(H3:H10)</f>
        <v>3606.05</v>
      </c>
      <c r="J3" s="57" t="s">
        <v>13</v>
      </c>
      <c r="K3" s="39"/>
    </row>
    <row r="4" spans="1:11">
      <c r="A4" s="15">
        <f t="shared" si="0"/>
        <v>2</v>
      </c>
      <c r="B4" s="39" t="s">
        <v>14</v>
      </c>
      <c r="C4" s="40" t="s">
        <v>15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3"/>
      <c r="J4" s="58"/>
      <c r="K4" s="39"/>
    </row>
    <row r="5" spans="1:11">
      <c r="A5" s="15">
        <f t="shared" si="0"/>
        <v>3</v>
      </c>
      <c r="B5" s="39" t="s">
        <v>16</v>
      </c>
      <c r="C5" s="42" t="s">
        <v>17</v>
      </c>
      <c r="D5" s="41" t="s">
        <v>3</v>
      </c>
      <c r="E5" s="48">
        <v>34</v>
      </c>
      <c r="F5" s="48">
        <v>35.7</v>
      </c>
      <c r="G5" s="49"/>
      <c r="H5" s="50">
        <f>IF(SUM(E5:E6)&lt;F5,SUM(E5:E6),F5)</f>
        <v>35.7</v>
      </c>
      <c r="I5" s="53"/>
      <c r="J5" s="58"/>
      <c r="K5" s="39"/>
    </row>
    <row r="6" spans="1:11">
      <c r="A6" s="15">
        <f t="shared" si="0"/>
        <v>4</v>
      </c>
      <c r="B6" s="39"/>
      <c r="C6" s="43"/>
      <c r="D6" s="41" t="s">
        <v>18</v>
      </c>
      <c r="E6" s="48">
        <v>1.7</v>
      </c>
      <c r="F6" s="48"/>
      <c r="G6" s="49"/>
      <c r="H6" s="50"/>
      <c r="I6" s="53"/>
      <c r="J6" s="58"/>
      <c r="K6" s="39"/>
    </row>
    <row r="7" spans="1:11">
      <c r="A7" s="15">
        <f t="shared" si="0"/>
        <v>5</v>
      </c>
      <c r="B7" s="39" t="s">
        <v>19</v>
      </c>
      <c r="C7" s="40" t="s">
        <v>20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3"/>
      <c r="J7" s="58"/>
      <c r="K7" s="39"/>
    </row>
    <row r="8" spans="1:11">
      <c r="A8" s="15">
        <f t="shared" si="0"/>
        <v>6</v>
      </c>
      <c r="B8" s="39" t="s">
        <v>21</v>
      </c>
      <c r="C8" s="40" t="s">
        <v>22</v>
      </c>
      <c r="D8" s="41" t="s">
        <v>3</v>
      </c>
      <c r="E8" s="48">
        <v>105</v>
      </c>
      <c r="F8" s="48">
        <v>105</v>
      </c>
      <c r="G8" s="49"/>
      <c r="H8" s="50">
        <f>IF(E8&lt;F8,E8,F8)</f>
        <v>105</v>
      </c>
      <c r="I8" s="53"/>
      <c r="J8" s="58"/>
      <c r="K8" s="39"/>
    </row>
    <row r="9" spans="1:11">
      <c r="A9" s="15">
        <f t="shared" si="0"/>
        <v>7</v>
      </c>
      <c r="B9" s="39" t="s">
        <v>23</v>
      </c>
      <c r="C9" s="40" t="s">
        <v>24</v>
      </c>
      <c r="D9" s="41" t="s">
        <v>3</v>
      </c>
      <c r="E9" s="48">
        <v>3347</v>
      </c>
      <c r="F9" s="51">
        <v>3377</v>
      </c>
      <c r="G9" s="49"/>
      <c r="H9" s="50">
        <f>IF(E9&lt;F9,E9,F9)</f>
        <v>3347</v>
      </c>
      <c r="I9" s="53"/>
      <c r="J9" s="58"/>
      <c r="K9" s="39"/>
    </row>
    <row r="10" spans="1:11">
      <c r="A10" s="15">
        <f>ROW()-2</f>
        <v>8</v>
      </c>
      <c r="B10" s="44" t="s">
        <v>25</v>
      </c>
      <c r="C10" s="40" t="s">
        <v>26</v>
      </c>
      <c r="D10" s="45" t="s">
        <v>3</v>
      </c>
      <c r="E10" s="52">
        <v>180</v>
      </c>
      <c r="F10" s="53"/>
      <c r="G10" s="44"/>
      <c r="H10" s="54"/>
      <c r="I10" s="53"/>
      <c r="J10" s="59"/>
      <c r="K10" s="60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7">
    <mergeCell ref="B5:B6"/>
    <mergeCell ref="C5:C6"/>
    <mergeCell ref="F5:F6"/>
    <mergeCell ref="H5:H6"/>
    <mergeCell ref="I3:I10"/>
    <mergeCell ref="J3:J10"/>
    <mergeCell ref="K3:K9"/>
  </mergeCells>
  <conditionalFormatting sqref="A3:A10 B3:D4 E3:J3 E4:H4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模型组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  <hyperlink ref="C10" r:id="rId27" display="赛曙科技: I车模-摄像头和固定件"/>
    <hyperlink ref="D10" r:id="rId28" display="订单"/>
    <hyperlink ref="E10" r:id="rId29" display="180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2023-04-12T08:09:00Z</dcterms:created>
  <dcterms:modified xsi:type="dcterms:W3CDTF">2024-08-26T10:43:30Z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