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<sst xmlns="http://schemas.openxmlformats.org/spreadsheetml/2006/main" count="310" uniqueCount="102">
  <si>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</si>
  <si>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</si>
  <si>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</si>
  <si>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</si>
  <si>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</si>
  <si>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</si>
  <si>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</si>
  <si>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</si>
  <si>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</si>
  <si>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</si>
  <si>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</si>
  <si>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</si>
  <si>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</si>
  <si>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状态</t>
  </si>
  <si>
    <t>视觉组</t>
  </si>
  <si>
    <t>2024-07-04</t>
  </si>
  <si>
    <t>图传</t>
  </si>
  <si>
    <t>付款记录</t>
  </si>
  <si>
    <t>魏郡辰</t>
  </si>
  <si>
    <t>队长已确认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</si>
  <si>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</si>
  <si>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</si>
  <si>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</si>
  <si>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</si>
  <si>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</si>
  <si>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</si>
  <si>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</si>
  <si>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</si>
  <si>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</si>
  <si>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</si>
  <si>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</si>
  <si>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</si>
  <si>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</si>
  <si>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</si>
  <si>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</si>
  <si>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</si>
  <si>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</si>
  <si>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</si>
  <si>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</si>
  <si>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</si>
  <si>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</si>
  <si>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</si>
  <si>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</si>
  <si>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</si>
  <si>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</si>
  <si>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</si>
  <si>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</si>
  <si>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</si>
  <si>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</si>
  <si>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归类到 "分区赛"文件夹中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</si>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</sst>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34" borderId="7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0" fontId="0" fillId="0" borderId="1" xfId="0" applyBorder="1">
      <alignment vertical="center"/>
    </xf>
    <xf numFmtId="49" fontId="5" fillId="0" borderId="1" xfId="41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0" borderId="1" xfId="41" applyNumberFormat="1" applyFont="1" applyFill="1" applyBorder="1">
      <alignment vertical="center"/>
    </xf>
    <xf numFmtId="0" fontId="5" fillId="0" borderId="1" xfId="4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3" fillId="3" borderId="1" xfId="41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41" applyFont="1" applyBorder="1" applyAlignment="1">
      <alignment horizontal="center" vertical="center"/>
    </xf>
    <xf numFmtId="0" fontId="5" fillId="0" borderId="1" xfId="41" applyNumberFormat="1" applyFont="1" applyBorder="1" applyAlignment="1">
      <alignment horizontal="center" vertical="center"/>
    </xf>
    <xf numFmtId="0" fontId="5" fillId="0" borderId="1" xfId="4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41" applyNumberFormat="1" applyFont="1" applyFill="1" applyBorder="1" applyAlignment="1">
      <alignment horizontal="center" vertical="center"/>
    </xf>
    <xf numFmtId="0" fontId="5" fillId="3" borderId="1" xfId="4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4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3" borderId="1" xfId="0" applyNumberFormat="1" applyFill="1" applyBorder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0" xfId="0" applyNumberFormat="1" applyBorder="1" applyAlignment="1">
      <alignment vertical="center"/>
    </xf>
    <xf numFmtId="49" fontId="0" fillId="4" borderId="4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8" Type="http://schemas.openxmlformats.org/officeDocument/2006/relationships/hyperlink" Target="3D&#25171;&#21360;\&#22025;&#31435;&#21019;3d&#25171;&#21360;&#25903;&#26550;-36.78.docx" TargetMode="External"/><Relationship Id="rId277" Type="http://schemas.openxmlformats.org/officeDocument/2006/relationships/hyperlink" Target="3D&#25171;&#21360;\&#22025;&#31435;&#21019;3d&#25171;&#21360;&#25903;&#26550;-43.90.docx" TargetMode="External"/><Relationship Id="rId276" Type="http://schemas.openxmlformats.org/officeDocument/2006/relationships/hyperlink" Target="3D&#25171;&#21360;\&#22025;&#31435;&#21019;3d&#25171;&#21360;&#25903;&#26550;-15.31.docx" TargetMode="External"/><Relationship Id="rId275" Type="http://schemas.openxmlformats.org/officeDocument/2006/relationships/hyperlink" Target="3D&#25171;&#21360;\&#22025;&#31435;&#21019;3d&#25171;&#21360;&#25903;&#26550;-43.90-&#20184;&#27454;&#35760;&#24405;.jpeg" TargetMode="External"/><Relationship Id="rId274" Type="http://schemas.openxmlformats.org/officeDocument/2006/relationships/hyperlink" Target="3D&#25171;&#21360;\&#22025;&#31435;&#21019;3d&#25171;&#21360;&#25903;&#26550;-15.31-&#20184;&#27454;&#35760;&#24405;.jpeg" TargetMode="External"/><Relationship Id="rId273" Type="http://schemas.openxmlformats.org/officeDocument/2006/relationships/hyperlink" Target="3D&#25171;&#21360;\&#22025;&#31435;&#21019;3d&#25171;&#21360;&#25903;&#26550;-43.90-&#35746;&#21333;.png" TargetMode="External"/><Relationship Id="rId272" Type="http://schemas.openxmlformats.org/officeDocument/2006/relationships/hyperlink" Target="3D&#25171;&#21360;\&#22025;&#31435;&#21019;3d&#25171;&#21360;&#25903;&#26550;-15.31-&#35746;&#21333;.png" TargetMode="External"/><Relationship Id="rId271" Type="http://schemas.openxmlformats.org/officeDocument/2006/relationships/hyperlink" Target="3D&#25171;&#21360;\&#22025;&#31435;&#21019;3d&#25171;&#21360;&#25903;&#26550;-36.78-16.58-&#20184;&#27454;&#35760;&#24405;.jpeg" TargetMode="External"/><Relationship Id="rId270" Type="http://schemas.openxmlformats.org/officeDocument/2006/relationships/hyperlink" Target="3D&#25171;&#21360;\&#22025;&#31435;&#21019;3d&#25171;&#21360;&#25903;&#26550;-36.78-16.58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&#30899;&#32032;&#24178;\&#20184;&#27454;&#35760;&#24405;2.jpg" TargetMode="External"/><Relationship Id="rId268" Type="http://schemas.openxmlformats.org/officeDocument/2006/relationships/hyperlink" Target="&#30899;&#32032;&#24178;\&#30899;&#32032;&#24178;2&#35746;&#21333;.jpg" TargetMode="External"/><Relationship Id="rId267" Type="http://schemas.openxmlformats.org/officeDocument/2006/relationships/hyperlink" Target="&#30899;&#32032;&#24178;\&#30899;&#32032;&#24178;2.docx" TargetMode="External"/><Relationship Id="rId266" Type="http://schemas.openxmlformats.org/officeDocument/2006/relationships/hyperlink" Target="&#33333;&#26426;\&#33333;&#26426;2&#20184;&#27454;&#35760;&#24405;2.jpg" TargetMode="External"/><Relationship Id="rId265" Type="http://schemas.openxmlformats.org/officeDocument/2006/relationships/hyperlink" Target="&#33333;&#26426;\&#33333;&#26426;2.jpg" TargetMode="External"/><Relationship Id="rId264" Type="http://schemas.openxmlformats.org/officeDocument/2006/relationships/hyperlink" Target="&#33333;&#26426;\&#33333;&#26426;2.docx" TargetMode="External"/><Relationship Id="rId263" Type="http://schemas.openxmlformats.org/officeDocument/2006/relationships/hyperlink" Target="&#36724;&#25215;\&#37329;&#23646;&#36724;&#25215;&#21457;&#31080;.pdf" TargetMode="External"/><Relationship Id="rId262" Type="http://schemas.openxmlformats.org/officeDocument/2006/relationships/hyperlink" Target="&#36719;&#25490;&#32447;\&#21457;&#31080;.pdf" TargetMode="External"/><Relationship Id="rId261" Type="http://schemas.openxmlformats.org/officeDocument/2006/relationships/hyperlink" Target="&#36213;&#20339;&#29747;&#25253;&#36134;\&#36880;&#39134;&#31185;&#25216;\&#35746;&#21333;&#19968;.docx" TargetMode="External"/><Relationship Id="rId260" Type="http://schemas.openxmlformats.org/officeDocument/2006/relationships/hyperlink" Target="&#36719;&#25490;&#32447;\&#36719;&#25490;&#32447;.docx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20559;&#25391;&#29255;\&#20559;&#25391;&#29255;.docx" TargetMode="External"/><Relationship Id="rId258" Type="http://schemas.openxmlformats.org/officeDocument/2006/relationships/hyperlink" Target="&#33333;&#26426;&#24310;&#38271;&#32447;\&#33333;&#26426;&#24310;&#38271;&#32447;.docx" TargetMode="External"/><Relationship Id="rId257" Type="http://schemas.openxmlformats.org/officeDocument/2006/relationships/hyperlink" Target="&#30899;&#32032;&#24178;\&#30899;&#32032;&#24178;1.docx" TargetMode="External"/><Relationship Id="rId256" Type="http://schemas.openxmlformats.org/officeDocument/2006/relationships/hyperlink" Target="&#33333;&#26426;\&#33333;&#26426;&#36724;&#25215;.docx" TargetMode="External"/><Relationship Id="rId255" Type="http://schemas.openxmlformats.org/officeDocument/2006/relationships/hyperlink" Target="&#33333;&#26426;\&#33333;&#26426;1.docx" TargetMode="External"/><Relationship Id="rId254" Type="http://schemas.openxmlformats.org/officeDocument/2006/relationships/hyperlink" Target="&#22120;&#20214;\xt30.docx" TargetMode="External"/><Relationship Id="rId253" Type="http://schemas.openxmlformats.org/officeDocument/2006/relationships/hyperlink" Target="3D&#25171;&#21360;\&#22025;&#31435;&#21019;3d&#25171;&#21360;&#25903;&#26550;.docx" TargetMode="External"/><Relationship Id="rId252" Type="http://schemas.openxmlformats.org/officeDocument/2006/relationships/hyperlink" Target="3D&#25171;&#21360;\&#25171;&#21360;&#26448;&#26009;.docx" TargetMode="External"/><Relationship Id="rId251" Type="http://schemas.openxmlformats.org/officeDocument/2006/relationships/hyperlink" Target="&#22025;&#31435;&#21019;&#30005;&#36335;&#26495;\&#22025;&#31435;&#21019;&#25171;&#26495;.docx" TargetMode="External"/><Relationship Id="rId250" Type="http://schemas.openxmlformats.org/officeDocument/2006/relationships/hyperlink" Target="&#36880;&#39134;\&#35746;&#21333;.jpg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36213;&#20339;&#29747;&#25253;&#36134;\&#36880;&#39134;&#31185;&#25216;\&#20184;&#27454;&#35760;&#24405;1.jpg" TargetMode="External"/><Relationship Id="rId248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7" Type="http://schemas.openxmlformats.org/officeDocument/2006/relationships/hyperlink" Target="&#36213;&#20339;&#29747;&#25253;&#36134;\&#36880;&#39134;&#31185;&#25216;\&#35746;&#21333;&#19968;.jpg" TargetMode="External"/><Relationship Id="rId246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5" Type="http://schemas.openxmlformats.org/officeDocument/2006/relationships/hyperlink" Target="&#37011;&#30922;&#38231;&#25253;&#36134;\&#36880;&#39134;&#31185;&#25216;&#26234;&#33021;&#36710;&#22522;&#22320;\&#21457;&#31080;.pdf" TargetMode="External"/><Relationship Id="rId244" Type="http://schemas.openxmlformats.org/officeDocument/2006/relationships/hyperlink" Target="&#37011;&#30922;&#38231;&#25253;&#36134;/&#36880;&#39134;&#31185;&#25216;&#26234;&#33021;&#36710;&#22522;&#22320;/&#35746;&#21333;.PNG" TargetMode="External"/><Relationship Id="rId243" Type="http://schemas.openxmlformats.org/officeDocument/2006/relationships/hyperlink" Target="&#37011;&#30922;&#38231;&#25253;&#36134;\&#36880;&#39134;&#31185;&#25216;&#26234;&#33021;&#36710;&#22522;&#22320;\&#35746;&#21333;.docx" TargetMode="External"/><Relationship Id="rId242" Type="http://schemas.openxmlformats.org/officeDocument/2006/relationships/hyperlink" Target="&#26366;&#24069;&#21338;&#25253;&#36134;\&#27431;&#36125;&#39039;&#26071;&#33328;&#24215;\&#35746;&#21333;1.png" TargetMode="External"/><Relationship Id="rId241" Type="http://schemas.openxmlformats.org/officeDocument/2006/relationships/hyperlink" Target="&#26366;&#24069;&#21338;&#25253;&#36134;\&#37995;&#31185;&#40511;&#32988;&#26071;&#33328;&#24215;\&#21457;&#31080;1.pdf" TargetMode="External"/><Relationship Id="rId240" Type="http://schemas.openxmlformats.org/officeDocument/2006/relationships/hyperlink" Target="&#26366;&#24069;&#21338;&#25253;&#36134;\&#37995;&#31185;&#40511;&#32988;&#26071;&#33328;&#24215;\&#20184;&#27454;&#35760;&#24405;1.jp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35746;&#21333;1.png" TargetMode="External"/><Relationship Id="rId238" Type="http://schemas.openxmlformats.org/officeDocument/2006/relationships/hyperlink" Target="&#26366;&#24069;&#21338;&#25253;&#36134;\&#37995;&#31185;&#40511;&#32988;&#26071;&#33328;&#24215;\&#35746;&#21333;1.docx" TargetMode="External"/><Relationship Id="rId237" Type="http://schemas.openxmlformats.org/officeDocument/2006/relationships/hyperlink" Target="&#26366;&#24069;&#21338;&#25253;&#36134;\&#22307;&#29380;&#35961;&#26071;&#33328;&#24215;\&#21457;&#31080;1.pdf" TargetMode="External"/><Relationship Id="rId236" Type="http://schemas.openxmlformats.org/officeDocument/2006/relationships/hyperlink" Target="&#26366;&#24069;&#21338;&#25253;&#36134;\&#22307;&#29380;&#35961;&#26071;&#33328;&#24215;\&#20184;&#27454;&#35760;&#24405;1.jpg" TargetMode="External"/><Relationship Id="rId235" Type="http://schemas.openxmlformats.org/officeDocument/2006/relationships/hyperlink" Target="&#26366;&#24069;&#21338;&#25253;&#36134;\&#22307;&#29380;&#35961;&#26071;&#33328;&#24215;\&#35746;&#21333;1.png" TargetMode="External"/><Relationship Id="rId234" Type="http://schemas.openxmlformats.org/officeDocument/2006/relationships/hyperlink" Target="&#26366;&#24069;&#21338;&#25253;&#36134;\&#22307;&#29380;&#35961;&#26071;&#33328;&#24215;\&#35746;&#21333;1.docx" TargetMode="External"/><Relationship Id="rId233" Type="http://schemas.openxmlformats.org/officeDocument/2006/relationships/hyperlink" Target="&#26366;&#24069;&#21338;&#25253;&#36134;\&#28145;&#22323;&#24066;&#28070;&#27835;&#30005;&#23376;&#31185;&#25216;\&#21457;&#31080;1.pdf" TargetMode="External"/><Relationship Id="rId232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1" Type="http://schemas.openxmlformats.org/officeDocument/2006/relationships/hyperlink" Target="&#26366;&#24069;&#21338;&#25253;&#36134;\&#28145;&#22323;&#24066;&#28070;&#27835;&#30005;&#23376;&#31185;&#25216;\&#35746;&#21333;1.png" TargetMode="External"/><Relationship Id="rId230" Type="http://schemas.openxmlformats.org/officeDocument/2006/relationships/hyperlink" Target="&#26366;&#24069;&#21338;&#25253;&#36134;\&#28145;&#22323;&#24066;&#28070;&#27835;&#30005;&#23376;&#31185;&#25216;\&#35746;&#21333;1.docx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7431;&#36125;&#39039;&#26071;&#33328;&#24215;\&#21457;&#31080;2.pdf" TargetMode="External"/><Relationship Id="rId228" Type="http://schemas.openxmlformats.org/officeDocument/2006/relationships/hyperlink" Target="&#26366;&#24069;&#21338;&#25253;&#36134;\&#27431;&#36125;&#39039;&#26071;&#33328;&#24215;\&#21457;&#31080;1.pdf" TargetMode="External"/><Relationship Id="rId227" Type="http://schemas.openxmlformats.org/officeDocument/2006/relationships/hyperlink" Target="&#26366;&#24069;&#21338;&#25253;&#36134;\&#27431;&#36125;&#39039;&#26071;&#33328;&#24215;\&#20184;&#27454;&#35760;&#24405;2.jpg" TargetMode="External"/><Relationship Id="rId226" Type="http://schemas.openxmlformats.org/officeDocument/2006/relationships/hyperlink" Target="&#26366;&#24069;&#21338;&#25253;&#36134;\&#27431;&#36125;&#39039;&#26071;&#33328;&#24215;\&#20184;&#27454;&#35760;&#24405;1.jpg" TargetMode="External"/><Relationship Id="rId225" Type="http://schemas.openxmlformats.org/officeDocument/2006/relationships/hyperlink" Target="&#26366;&#24069;&#21338;&#25253;&#36134;\&#27431;&#36125;&#39039;&#26071;&#33328;&#24215;\&#35746;&#21333;2.png" TargetMode="External"/><Relationship Id="rId224" Type="http://schemas.openxmlformats.org/officeDocument/2006/relationships/hyperlink" Target="&#26366;&#24069;&#21338;&#25253;&#36134;\&#27431;&#36125;&#39039;&#26071;&#33328;&#24215;\&#35746;&#21333;2.docx" TargetMode="External"/><Relationship Id="rId223" Type="http://schemas.openxmlformats.org/officeDocument/2006/relationships/hyperlink" Target="&#26366;&#24069;&#21338;&#25253;&#36134;\&#27431;&#36125;&#39039;&#26071;&#33328;&#24215;\&#35746;&#21333;1.docx" TargetMode="External"/><Relationship Id="rId222" Type="http://schemas.openxmlformats.org/officeDocument/2006/relationships/hyperlink" Target="&#26366;&#24069;&#21338;&#25253;&#36134;\&#21345;&#37030;&#21033;&#26071;&#33328;&#24215;\&#21457;&#31080;1.pdf" TargetMode="External"/><Relationship Id="rId221" Type="http://schemas.openxmlformats.org/officeDocument/2006/relationships/hyperlink" Target="&#26366;&#24069;&#21338;&#25253;&#36134;\&#21345;&#37030;&#21033;&#26071;&#33328;&#24215;\&#20184;&#27454;&#35760;&#24405;1.jpg" TargetMode="External"/><Relationship Id="rId220" Type="http://schemas.openxmlformats.org/officeDocument/2006/relationships/hyperlink" Target="&#26366;&#24069;&#21338;&#25253;&#36134;\&#21345;&#37030;&#21033;&#26071;&#33328;&#24215;\&#35746;&#21333;1.png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35746;&#21333;1.docx" TargetMode="External"/><Relationship Id="rId218" Type="http://schemas.openxmlformats.org/officeDocument/2006/relationships/hyperlink" Target="&#26366;&#24069;&#21338;&#25253;&#36134;\&#22025;&#29088;&#30005;&#23376;\&#21457;&#31080;1.pdf" TargetMode="External"/><Relationship Id="rId217" Type="http://schemas.openxmlformats.org/officeDocument/2006/relationships/hyperlink" Target="&#26366;&#24069;&#21338;&#25253;&#36134;\&#22025;&#29088;&#30005;&#23376;\&#20184;&#27454;&#35760;&#24405;1.jpg" TargetMode="External"/><Relationship Id="rId216" Type="http://schemas.openxmlformats.org/officeDocument/2006/relationships/hyperlink" Target="&#26366;&#24069;&#21338;&#25253;&#36134;\&#22025;&#29088;&#30005;&#23376;\&#35746;&#21333;1.png" TargetMode="External"/><Relationship Id="rId215" Type="http://schemas.openxmlformats.org/officeDocument/2006/relationships/hyperlink" Target="&#26366;&#24069;&#21338;&#25253;&#36134;\&#22025;&#29088;&#30005;&#23376;\&#35746;&#21333;1.docx" TargetMode="External"/><Relationship Id="rId214" Type="http://schemas.openxmlformats.org/officeDocument/2006/relationships/hyperlink" Target="&#26366;&#24069;&#21338;&#25253;&#36134;\&#20339;&#20449;&#28304;&#30005;&#23376;\&#21457;&#31080;4.pdf" TargetMode="External"/><Relationship Id="rId213" Type="http://schemas.openxmlformats.org/officeDocument/2006/relationships/hyperlink" Target="&#26366;&#24069;&#21338;&#25253;&#36134;\&#20339;&#20449;&#28304;&#30005;&#23376;\&#21457;&#31080;3.pdf" TargetMode="External"/><Relationship Id="rId212" Type="http://schemas.openxmlformats.org/officeDocument/2006/relationships/hyperlink" Target="&#26366;&#24069;&#21338;&#25253;&#36134;\&#20339;&#20449;&#28304;&#30005;&#23376;\&#21457;&#31080;2.pdf" TargetMode="External"/><Relationship Id="rId211" Type="http://schemas.openxmlformats.org/officeDocument/2006/relationships/hyperlink" Target="&#26366;&#24069;&#21338;&#25253;&#36134;\&#20339;&#20449;&#28304;&#30005;&#23376;\&#21457;&#31080;1.pdf" TargetMode="External"/><Relationship Id="rId210" Type="http://schemas.openxmlformats.org/officeDocument/2006/relationships/hyperlink" Target="&#26366;&#24069;&#21338;&#25253;&#36134;\&#20339;&#20449;&#28304;&#30005;&#23376;\&#20184;&#27454;&#35760;&#24405;4.jpg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0184;&#27454;&#35760;&#24405;3.jpg" TargetMode="External"/><Relationship Id="rId208" Type="http://schemas.openxmlformats.org/officeDocument/2006/relationships/hyperlink" Target="&#26366;&#24069;&#21338;&#25253;&#36134;\&#20339;&#20449;&#28304;&#30005;&#23376;\&#20184;&#27454;&#35760;&#24405;2.jpg" TargetMode="External"/><Relationship Id="rId207" Type="http://schemas.openxmlformats.org/officeDocument/2006/relationships/hyperlink" Target="&#26366;&#24069;&#21338;&#25253;&#36134;\&#20339;&#20449;&#28304;&#30005;&#23376;\&#20184;&#27454;&#35760;&#24405;1.jpg" TargetMode="External"/><Relationship Id="rId206" Type="http://schemas.openxmlformats.org/officeDocument/2006/relationships/hyperlink" Target="&#26366;&#24069;&#21338;&#25253;&#36134;\&#20339;&#20449;&#28304;&#30005;&#23376;\&#35746;&#21333;4.png" TargetMode="External"/><Relationship Id="rId205" Type="http://schemas.openxmlformats.org/officeDocument/2006/relationships/hyperlink" Target="&#26366;&#24069;&#21338;&#25253;&#36134;\&#20339;&#20449;&#28304;&#30005;&#23376;\&#35746;&#21333;3.png" TargetMode="External"/><Relationship Id="rId204" Type="http://schemas.openxmlformats.org/officeDocument/2006/relationships/hyperlink" Target="&#26366;&#24069;&#21338;&#25253;&#36134;\&#20339;&#20449;&#28304;&#30005;&#23376;\&#35746;&#21333;2.png" TargetMode="External"/><Relationship Id="rId203" Type="http://schemas.openxmlformats.org/officeDocument/2006/relationships/hyperlink" Target="&#26366;&#24069;&#21338;&#25253;&#36134;\&#20339;&#20449;&#28304;&#30005;&#23376;\&#35746;&#21333;1.png" TargetMode="External"/><Relationship Id="rId202" Type="http://schemas.openxmlformats.org/officeDocument/2006/relationships/hyperlink" Target="&#26366;&#24069;&#21338;&#25253;&#36134;\&#20339;&#20449;&#28304;&#30005;&#23376;\&#35746;&#21333;4.docx" TargetMode="External"/><Relationship Id="rId201" Type="http://schemas.openxmlformats.org/officeDocument/2006/relationships/hyperlink" Target="&#26366;&#24069;&#21338;&#25253;&#36134;\&#20339;&#20449;&#28304;&#30005;&#23376;\&#35746;&#21333;3.docx" TargetMode="External"/><Relationship Id="rId200" Type="http://schemas.openxmlformats.org/officeDocument/2006/relationships/hyperlink" Target="&#26366;&#24069;&#21338;&#25253;&#36134;\&#20339;&#20449;&#28304;&#30005;&#23376;\&#35746;&#21333;2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1.docx" TargetMode="External"/><Relationship Id="rId198" Type="http://schemas.openxmlformats.org/officeDocument/2006/relationships/hyperlink" Target="&#26366;&#24069;&#21338;&#25253;&#36134;\&#20339;&#22266;&#32039;&#22266;&#20214;&#21378;\&#21457;&#31080;1.pdf" TargetMode="External"/><Relationship Id="rId197" Type="http://schemas.openxmlformats.org/officeDocument/2006/relationships/hyperlink" Target="&#26366;&#24069;&#21338;&#25253;&#36134;\&#20339;&#22266;&#32039;&#22266;&#20214;&#21378;\&#20184;&#27454;&#35760;&#24405;1.jpg" TargetMode="External"/><Relationship Id="rId196" Type="http://schemas.openxmlformats.org/officeDocument/2006/relationships/hyperlink" Target="&#26366;&#24069;&#21338;&#25253;&#36134;\&#20339;&#22266;&#32039;&#22266;&#20214;&#21378;\&#35746;&#21333;1.png" TargetMode="External"/><Relationship Id="rId195" Type="http://schemas.openxmlformats.org/officeDocument/2006/relationships/hyperlink" Target="&#26366;&#24069;&#21338;&#25253;&#36134;\&#20339;&#22266;&#32039;&#22266;&#20214;&#21378;\&#35746;&#21333;1.docx" TargetMode="External"/><Relationship Id="rId194" Type="http://schemas.openxmlformats.org/officeDocument/2006/relationships/hyperlink" Target="&#26366;&#24069;&#21338;&#25253;&#36134;\TIANYISHENG&#26071;&#33328;&#24215;\&#21457;&#31080;1.pdf" TargetMode="External"/><Relationship Id="rId193" Type="http://schemas.openxmlformats.org/officeDocument/2006/relationships/hyperlink" Target="&#26366;&#24069;&#21338;&#25253;&#36134;\TIANYISHENG&#26071;&#33328;&#24215;\&#20184;&#27454;&#35760;&#24405;1.jpg" TargetMode="External"/><Relationship Id="rId192" Type="http://schemas.openxmlformats.org/officeDocument/2006/relationships/hyperlink" Target="&#26366;&#24069;&#21338;&#25253;&#36134;\TIANYISHENG&#26071;&#33328;&#24215;\&#35746;&#21333;1.png" TargetMode="External"/><Relationship Id="rId191" Type="http://schemas.openxmlformats.org/officeDocument/2006/relationships/hyperlink" Target="&#26366;&#24069;&#21338;&#25253;&#36134;\TIANYISHENG&#26071;&#33328;&#24215;\&#35746;&#21333;1.docx" TargetMode="External"/><Relationship Id="rId190" Type="http://schemas.openxmlformats.org/officeDocument/2006/relationships/hyperlink" Target="&#26366;&#24069;&#21338;&#25253;&#36134;\risym&#26071;&#33328;&#24215;\&#21457;&#31080;3.pdf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risym&#26071;&#33328;&#24215;\&#20184;&#27454;&#35760;&#24405;3.jpg" TargetMode="External"/><Relationship Id="rId188" Type="http://schemas.openxmlformats.org/officeDocument/2006/relationships/hyperlink" Target="&#26366;&#24069;&#21338;&#25253;&#36134;\risym&#26071;&#33328;&#24215;\&#35746;&#21333;3.png" TargetMode="External"/><Relationship Id="rId187" Type="http://schemas.openxmlformats.org/officeDocument/2006/relationships/hyperlink" Target="&#26366;&#24069;&#21338;&#25253;&#36134;\risym&#26071;&#33328;&#24215;\&#35746;&#21333;3.docx" TargetMode="External"/><Relationship Id="rId186" Type="http://schemas.openxmlformats.org/officeDocument/2006/relationships/hyperlink" Target="&#26366;&#24069;&#21338;&#25253;&#36134;\risym&#26071;&#33328;&#24215;\&#21457;&#31080;2.pdf" TargetMode="External"/><Relationship Id="rId185" Type="http://schemas.openxmlformats.org/officeDocument/2006/relationships/hyperlink" Target="&#26366;&#24069;&#21338;&#25253;&#36134;\risym&#26071;&#33328;&#24215;\&#20184;&#27454;&#35760;&#24405;2.jpg" TargetMode="External"/><Relationship Id="rId184" Type="http://schemas.openxmlformats.org/officeDocument/2006/relationships/hyperlink" Target="&#26366;&#24069;&#21338;&#25253;&#36134;\risym&#26071;&#33328;&#24215;\&#35746;&#21333;2.png" TargetMode="External"/><Relationship Id="rId183" Type="http://schemas.openxmlformats.org/officeDocument/2006/relationships/hyperlink" Target="&#26366;&#24069;&#21338;&#25253;&#36134;\risym&#26071;&#33328;&#24215;\&#35746;&#21333;2.docx" TargetMode="External"/><Relationship Id="rId182" Type="http://schemas.openxmlformats.org/officeDocument/2006/relationships/hyperlink" Target="&#26366;&#24069;&#21338;&#25253;&#36134;\risym&#26071;&#33328;&#24215;\&#21457;&#31080;1.pdf" TargetMode="External"/><Relationship Id="rId181" Type="http://schemas.openxmlformats.org/officeDocument/2006/relationships/hyperlink" Target="&#26366;&#24069;&#21338;&#25253;&#36134;\risym&#26071;&#33328;&#24215;\&#20184;&#27454;&#35760;&#24405;1.jpg" TargetMode="External"/><Relationship Id="rId180" Type="http://schemas.openxmlformats.org/officeDocument/2006/relationships/hyperlink" Target="&#26366;&#24069;&#21338;&#25253;&#36134;\risym&#26071;&#33328;&#24215;\&#35746;&#21333;1.png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35746;&#21333;1.docx" TargetMode="External"/><Relationship Id="rId178" Type="http://schemas.openxmlformats.org/officeDocument/2006/relationships/hyperlink" Target="&#26366;&#24069;&#21338;&#25253;&#36134;\icgogo&#26071;&#33328;&#24215;\&#21457;&#31080;1.pdf" TargetMode="External"/><Relationship Id="rId177" Type="http://schemas.openxmlformats.org/officeDocument/2006/relationships/hyperlink" Target="&#26366;&#24069;&#21338;&#25253;&#36134;\icgogo&#26071;&#33328;&#24215;\&#20184;&#27454;&#35760;&#24405;1.jpg" TargetMode="External"/><Relationship Id="rId176" Type="http://schemas.openxmlformats.org/officeDocument/2006/relationships/hyperlink" Target="&#26366;&#24069;&#21338;&#25253;&#36134;\icgogo&#26071;&#33328;&#24215;\&#35746;&#21333;1.png" TargetMode="External"/><Relationship Id="rId175" Type="http://schemas.openxmlformats.org/officeDocument/2006/relationships/hyperlink" Target="&#26366;&#24069;&#21338;&#25253;&#36134;\icgogo&#26071;&#33328;&#24215;\&#35746;&#21333;1.docx" TargetMode="External"/><Relationship Id="rId174" Type="http://schemas.openxmlformats.org/officeDocument/2006/relationships/hyperlink" Target="&#26366;&#24069;&#21338;&#25253;&#36134;\&#28404;&#28404;\&#21457;&#31080;1.pdf" TargetMode="External"/><Relationship Id="rId173" Type="http://schemas.openxmlformats.org/officeDocument/2006/relationships/hyperlink" Target="&#26366;&#24069;&#21338;&#25253;&#36134;\&#28404;&#28404;\&#20184;&#27454;&#35760;&#24405;1.jpg" TargetMode="External"/><Relationship Id="rId172" Type="http://schemas.openxmlformats.org/officeDocument/2006/relationships/hyperlink" Target="&#26366;&#24069;&#21338;&#25253;&#36134;\&#28404;&#28404;\&#35746;&#21333;1.jpg" TargetMode="External"/><Relationship Id="rId171" Type="http://schemas.openxmlformats.org/officeDocument/2006/relationships/hyperlink" Target="&#26366;&#24069;&#21338;&#25253;&#36134;\&#28404;&#28404;\&#35746;&#21333;1.docx" TargetMode="External"/><Relationship Id="rId170" Type="http://schemas.openxmlformats.org/officeDocument/2006/relationships/hyperlink" Target="&#26366;&#24069;&#21338;&#25253;&#36134;\&#22025;&#31435;&#21019;\&#21457;&#31080;5.pdf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0184;&#27454;&#35760;&#24405;5.jpg" TargetMode="External"/><Relationship Id="rId168" Type="http://schemas.openxmlformats.org/officeDocument/2006/relationships/hyperlink" Target="&#26366;&#24069;&#21338;&#25253;&#36134;\&#22025;&#31435;&#21019;\&#35746;&#21333;5.png" TargetMode="External"/><Relationship Id="rId167" Type="http://schemas.openxmlformats.org/officeDocument/2006/relationships/hyperlink" Target="&#26366;&#24069;&#21338;&#25253;&#36134;\&#22025;&#31435;&#21019;\&#35746;&#21333;5.docx" TargetMode="External"/><Relationship Id="rId166" Type="http://schemas.openxmlformats.org/officeDocument/2006/relationships/hyperlink" Target="&#26366;&#24069;&#21338;&#25253;&#36134;\&#22025;&#31435;&#21019;\&#21457;&#31080;4.pdf" TargetMode="External"/><Relationship Id="rId165" Type="http://schemas.openxmlformats.org/officeDocument/2006/relationships/hyperlink" Target="&#26366;&#24069;&#21338;&#25253;&#36134;\&#22025;&#31435;&#21019;\&#20184;&#27454;&#35760;&#24405;1.jpg" TargetMode="External"/><Relationship Id="rId164" Type="http://schemas.openxmlformats.org/officeDocument/2006/relationships/hyperlink" Target="&#26366;&#24069;&#21338;&#25253;&#36134;\&#22025;&#31435;&#21019;\&#20184;&#27454;&#35760;&#24405;4.jpg" TargetMode="External"/><Relationship Id="rId163" Type="http://schemas.openxmlformats.org/officeDocument/2006/relationships/hyperlink" Target="&#26366;&#24069;&#21338;&#25253;&#36134;\&#22025;&#31435;&#21019;\&#35746;&#21333;4.pn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6366;&#24069;&#21338;&#25253;&#36134;/&#22025;&#31435;&#21019;/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tabSelected="1" zoomScale="130" zoomScaleNormal="130" workbookViewId="0">
      <pane ySplit="2" topLeftCell="A58" activePane="bottomLeft" state="frozen"/>
      <selection/>
      <selection pane="bottomLeft" activeCell="I78" sqref="I78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2.1166666666667" style="3" customWidth="1"/>
    <col min="15" max="29" width="9" style="3"/>
  </cols>
  <sheetData>
    <row r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0" t="s">
        <v>5</v>
      </c>
      <c r="G1" s="6" t="s">
        <v>6</v>
      </c>
      <c r="H1" s="6" t="s">
        <v>7</v>
      </c>
      <c r="I1" s="6" t="s">
        <v>8</v>
      </c>
      <c r="J1" s="51" t="s">
        <v>9</v>
      </c>
      <c r="K1" s="30" t="s">
        <v>10</v>
      </c>
      <c r="L1" s="6" t="s">
        <v>11</v>
      </c>
      <c r="M1" s="6" t="s">
        <v>12</v>
      </c>
      <c r="N1" s="6" t="s">
        <v>13</v>
      </c>
    </row>
    <row r="2" ht="1" customHeight="1" spans="3:12">
      <c r="C2" s="7"/>
      <c r="D2" s="7"/>
      <c r="E2" s="7"/>
      <c r="F2" s="31"/>
      <c r="G2" s="7"/>
      <c r="H2" s="7"/>
      <c r="I2" s="7"/>
      <c r="J2" s="52"/>
      <c r="K2" s="31"/>
      <c r="L2" s="53"/>
    </row>
    <row r="3" spans="1:14">
      <c r="A3" s="8">
        <f>ROW()-2</f>
        <v>1</v>
      </c>
      <c r="B3" s="8" t="s">
        <v>14</v>
      </c>
      <c r="C3" s="9" t="s">
        <v>15</v>
      </c>
      <c r="D3" s="10" t="s">
        <v>16</v>
      </c>
      <c r="E3" s="32" t="s">
        <v>4</v>
      </c>
      <c r="F3" s="33">
        <v>67.9</v>
      </c>
      <c r="G3" s="34" t="s">
        <v>17</v>
      </c>
      <c r="H3" s="35">
        <v>67.9</v>
      </c>
      <c r="I3" s="54"/>
      <c r="J3" s="40">
        <f>SUM(F3)</f>
        <v>67.9</v>
      </c>
      <c r="K3" s="33">
        <f>SUM(J3:J33)</f>
        <v>1395.73</v>
      </c>
      <c r="L3" s="9"/>
      <c r="M3" s="9" t="s">
        <v>18</v>
      </c>
      <c r="N3" s="61" t="s">
        <v>19</v>
      </c>
    </row>
    <row r="4" spans="1:14">
      <c r="A4" s="8">
        <f t="shared" ref="A4:A13" si="0">ROW()-2</f>
        <v>2</v>
      </c>
      <c r="B4" s="8"/>
      <c r="C4" s="9" t="s">
        <v>15</v>
      </c>
      <c r="D4" s="10" t="s">
        <v>20</v>
      </c>
      <c r="E4" s="34" t="s">
        <v>4</v>
      </c>
      <c r="F4" s="33">
        <v>351</v>
      </c>
      <c r="G4" s="34" t="s">
        <v>17</v>
      </c>
      <c r="H4" s="35">
        <v>351</v>
      </c>
      <c r="I4" s="54"/>
      <c r="J4" s="40">
        <f>SUM(F4)</f>
        <v>351</v>
      </c>
      <c r="K4" s="33"/>
      <c r="L4" s="9"/>
      <c r="M4" s="9"/>
      <c r="N4" s="62"/>
    </row>
    <row r="5" spans="1:14">
      <c r="A5" s="8">
        <f t="shared" si="0"/>
        <v>3</v>
      </c>
      <c r="B5" s="8"/>
      <c r="C5" s="9" t="s">
        <v>15</v>
      </c>
      <c r="D5" s="10" t="s">
        <v>21</v>
      </c>
      <c r="E5" s="32" t="s">
        <v>4</v>
      </c>
      <c r="F5" s="33">
        <v>69</v>
      </c>
      <c r="G5" s="34" t="s">
        <v>17</v>
      </c>
      <c r="H5" s="35">
        <v>69</v>
      </c>
      <c r="I5" s="54"/>
      <c r="J5" s="40">
        <f>SUM(F5)</f>
        <v>69</v>
      </c>
      <c r="K5" s="33"/>
      <c r="L5" s="9"/>
      <c r="M5" s="9"/>
      <c r="N5" s="62"/>
    </row>
    <row r="6" spans="1:14">
      <c r="A6" s="8">
        <f t="shared" si="0"/>
        <v>4</v>
      </c>
      <c r="B6" s="8"/>
      <c r="C6" s="9" t="s">
        <v>15</v>
      </c>
      <c r="D6" s="10" t="s">
        <v>22</v>
      </c>
      <c r="E6" s="32" t="s">
        <v>4</v>
      </c>
      <c r="F6" s="33">
        <v>66</v>
      </c>
      <c r="G6" s="34" t="s">
        <v>17</v>
      </c>
      <c r="H6" s="35">
        <v>66</v>
      </c>
      <c r="I6" s="54"/>
      <c r="J6" s="40">
        <f>SUM(F6)</f>
        <v>66</v>
      </c>
      <c r="K6" s="33"/>
      <c r="L6" s="9"/>
      <c r="M6" s="9"/>
      <c r="N6" s="62"/>
    </row>
    <row r="7" spans="1:14">
      <c r="A7" s="8">
        <f t="shared" si="0"/>
        <v>5</v>
      </c>
      <c r="B7" s="8"/>
      <c r="C7" s="9" t="s">
        <v>15</v>
      </c>
      <c r="D7" s="11" t="s">
        <v>23</v>
      </c>
      <c r="E7" s="34" t="s">
        <v>4</v>
      </c>
      <c r="F7" s="33">
        <v>5.61</v>
      </c>
      <c r="G7" s="34" t="s">
        <v>17</v>
      </c>
      <c r="H7" s="35">
        <v>5.61</v>
      </c>
      <c r="I7" s="54"/>
      <c r="J7" s="40">
        <f>SUM(F7)</f>
        <v>5.61</v>
      </c>
      <c r="K7" s="33"/>
      <c r="L7" s="9"/>
      <c r="M7" s="9"/>
      <c r="N7" s="62"/>
    </row>
    <row r="8" spans="1:14">
      <c r="A8" s="8">
        <f t="shared" si="0"/>
        <v>6</v>
      </c>
      <c r="B8" s="8"/>
      <c r="C8" s="9" t="s">
        <v>15</v>
      </c>
      <c r="D8" s="12" t="s">
        <v>24</v>
      </c>
      <c r="E8" s="32" t="s">
        <v>4</v>
      </c>
      <c r="F8" s="33">
        <v>2.33</v>
      </c>
      <c r="G8" s="34" t="s">
        <v>17</v>
      </c>
      <c r="H8" s="35">
        <v>20.35</v>
      </c>
      <c r="I8" s="54"/>
      <c r="J8" s="40">
        <f>SUM(F8:F9)</f>
        <v>20.35</v>
      </c>
      <c r="K8" s="33"/>
      <c r="L8" s="9"/>
      <c r="M8" s="9"/>
      <c r="N8" s="62"/>
    </row>
    <row r="9" spans="1:14">
      <c r="A9" s="8">
        <f t="shared" si="0"/>
        <v>7</v>
      </c>
      <c r="B9" s="8"/>
      <c r="C9" s="9" t="s">
        <v>15</v>
      </c>
      <c r="D9" s="12" t="s">
        <v>25</v>
      </c>
      <c r="E9" s="32" t="s">
        <v>4</v>
      </c>
      <c r="F9" s="33">
        <v>18.02</v>
      </c>
      <c r="G9" s="34" t="s">
        <v>17</v>
      </c>
      <c r="H9" s="35"/>
      <c r="I9" s="54"/>
      <c r="J9" s="40"/>
      <c r="K9" s="33"/>
      <c r="L9" s="9"/>
      <c r="M9" s="9"/>
      <c r="N9" s="62"/>
    </row>
    <row r="10" spans="1:14">
      <c r="A10" s="8">
        <f t="shared" si="0"/>
        <v>8</v>
      </c>
      <c r="B10" s="8"/>
      <c r="C10" s="9" t="s">
        <v>15</v>
      </c>
      <c r="D10" s="12" t="s">
        <v>26</v>
      </c>
      <c r="E10" s="32" t="s">
        <v>4</v>
      </c>
      <c r="F10" s="33">
        <v>1.92</v>
      </c>
      <c r="G10" s="34" t="s">
        <v>17</v>
      </c>
      <c r="H10" s="35">
        <v>1.92</v>
      </c>
      <c r="I10" s="54"/>
      <c r="J10" s="40">
        <f t="shared" ref="J8:J15" si="1">SUM(F10)</f>
        <v>1.92</v>
      </c>
      <c r="K10" s="33"/>
      <c r="L10" s="9"/>
      <c r="M10" s="9"/>
      <c r="N10" s="62"/>
    </row>
    <row r="11" spans="1:14">
      <c r="A11" s="8">
        <f t="shared" si="0"/>
        <v>9</v>
      </c>
      <c r="B11" s="8"/>
      <c r="C11" s="9" t="s">
        <v>15</v>
      </c>
      <c r="D11" s="11" t="s">
        <v>27</v>
      </c>
      <c r="E11" s="32" t="s">
        <v>4</v>
      </c>
      <c r="F11" s="33">
        <v>9.4</v>
      </c>
      <c r="G11" s="34" t="s">
        <v>17</v>
      </c>
      <c r="H11" s="35">
        <v>9.4</v>
      </c>
      <c r="I11" s="54"/>
      <c r="J11" s="40">
        <f t="shared" si="1"/>
        <v>9.4</v>
      </c>
      <c r="K11" s="33"/>
      <c r="L11" s="9"/>
      <c r="M11" s="9"/>
      <c r="N11" s="62"/>
    </row>
    <row r="12" spans="1:14">
      <c r="A12" s="8">
        <f t="shared" si="0"/>
        <v>10</v>
      </c>
      <c r="B12" s="8"/>
      <c r="C12" s="9" t="s">
        <v>15</v>
      </c>
      <c r="D12" s="12" t="s">
        <v>28</v>
      </c>
      <c r="E12" s="32" t="s">
        <v>4</v>
      </c>
      <c r="F12" s="33">
        <v>6.5</v>
      </c>
      <c r="G12" s="34" t="s">
        <v>17</v>
      </c>
      <c r="H12" s="35">
        <v>6.5</v>
      </c>
      <c r="I12" s="54"/>
      <c r="J12" s="40">
        <f t="shared" si="1"/>
        <v>6.5</v>
      </c>
      <c r="K12" s="33"/>
      <c r="L12" s="9"/>
      <c r="M12" s="9"/>
      <c r="N12" s="62"/>
    </row>
    <row r="13" spans="1:14">
      <c r="A13" s="8">
        <f t="shared" si="0"/>
        <v>11</v>
      </c>
      <c r="B13" s="8"/>
      <c r="C13" s="9" t="s">
        <v>15</v>
      </c>
      <c r="D13" s="12" t="s">
        <v>29</v>
      </c>
      <c r="E13" s="34" t="s">
        <v>4</v>
      </c>
      <c r="F13" s="33">
        <v>77</v>
      </c>
      <c r="G13" s="34" t="s">
        <v>17</v>
      </c>
      <c r="H13" s="35">
        <v>77</v>
      </c>
      <c r="I13" s="54"/>
      <c r="J13" s="40">
        <f t="shared" si="1"/>
        <v>77</v>
      </c>
      <c r="K13" s="33"/>
      <c r="L13" s="9"/>
      <c r="M13" s="9"/>
      <c r="N13" s="62"/>
    </row>
    <row r="14" spans="1:14">
      <c r="A14" s="8">
        <f t="shared" ref="A14:A26" si="2">ROW()-2</f>
        <v>12</v>
      </c>
      <c r="B14" s="8"/>
      <c r="C14" s="9" t="s">
        <v>15</v>
      </c>
      <c r="D14" s="11" t="s">
        <v>30</v>
      </c>
      <c r="E14" s="34" t="s">
        <v>4</v>
      </c>
      <c r="F14" s="33">
        <v>15.5</v>
      </c>
      <c r="G14" s="34" t="s">
        <v>17</v>
      </c>
      <c r="H14" s="35">
        <v>15.5</v>
      </c>
      <c r="I14" s="54"/>
      <c r="J14" s="40">
        <f t="shared" si="1"/>
        <v>15.5</v>
      </c>
      <c r="K14" s="33"/>
      <c r="L14" s="9"/>
      <c r="M14" s="9"/>
      <c r="N14" s="62"/>
    </row>
    <row r="15" spans="1:14">
      <c r="A15" s="8">
        <f t="shared" si="2"/>
        <v>13</v>
      </c>
      <c r="B15" s="8"/>
      <c r="C15" s="9" t="s">
        <v>15</v>
      </c>
      <c r="D15" s="11" t="s">
        <v>31</v>
      </c>
      <c r="E15" s="34" t="s">
        <v>4</v>
      </c>
      <c r="F15" s="33">
        <v>20</v>
      </c>
      <c r="G15" s="34" t="s">
        <v>17</v>
      </c>
      <c r="H15" s="35">
        <v>20</v>
      </c>
      <c r="I15" s="54"/>
      <c r="J15" s="40">
        <f t="shared" si="1"/>
        <v>20</v>
      </c>
      <c r="K15" s="33"/>
      <c r="L15" s="9"/>
      <c r="M15" s="9"/>
      <c r="N15" s="62"/>
    </row>
    <row r="16" spans="1:14">
      <c r="A16" s="8">
        <f t="shared" si="2"/>
        <v>14</v>
      </c>
      <c r="B16" s="8"/>
      <c r="C16" s="9" t="s">
        <v>15</v>
      </c>
      <c r="D16" s="13" t="s">
        <v>32</v>
      </c>
      <c r="E16" s="34" t="s">
        <v>4</v>
      </c>
      <c r="F16" s="33">
        <v>3.07</v>
      </c>
      <c r="G16" s="34" t="s">
        <v>17</v>
      </c>
      <c r="H16" s="35">
        <v>73.6</v>
      </c>
      <c r="I16" s="54"/>
      <c r="J16" s="40">
        <f>SUM(F16:F18)</f>
        <v>73.6</v>
      </c>
      <c r="K16" s="33"/>
      <c r="L16" s="9"/>
      <c r="M16" s="9"/>
      <c r="N16" s="62"/>
    </row>
    <row r="17" spans="1:15">
      <c r="A17" s="8">
        <f t="shared" si="2"/>
        <v>15</v>
      </c>
      <c r="B17" s="8"/>
      <c r="C17" s="9" t="s">
        <v>15</v>
      </c>
      <c r="D17" s="13"/>
      <c r="E17" s="34" t="s">
        <v>4</v>
      </c>
      <c r="F17" s="33">
        <v>21.6</v>
      </c>
      <c r="G17" s="34" t="s">
        <v>17</v>
      </c>
      <c r="H17" s="35"/>
      <c r="I17" s="54"/>
      <c r="J17" s="40"/>
      <c r="K17" s="33"/>
      <c r="L17" s="9"/>
      <c r="M17" s="9"/>
      <c r="N17" s="62"/>
      <c r="O17" s="63"/>
    </row>
    <row r="18" spans="1:14">
      <c r="A18" s="8">
        <f t="shared" si="2"/>
        <v>16</v>
      </c>
      <c r="B18" s="8"/>
      <c r="C18" s="9" t="s">
        <v>15</v>
      </c>
      <c r="D18" s="13"/>
      <c r="E18" s="34" t="s">
        <v>4</v>
      </c>
      <c r="F18" s="33">
        <v>48.93</v>
      </c>
      <c r="G18" s="34" t="s">
        <v>17</v>
      </c>
      <c r="H18" s="35"/>
      <c r="I18" s="54"/>
      <c r="J18" s="40"/>
      <c r="K18" s="33"/>
      <c r="L18" s="9"/>
      <c r="M18" s="9"/>
      <c r="N18" s="62"/>
    </row>
    <row r="19" spans="1:14">
      <c r="A19" s="8">
        <f t="shared" si="2"/>
        <v>17</v>
      </c>
      <c r="B19" s="8"/>
      <c r="C19" s="9" t="s">
        <v>15</v>
      </c>
      <c r="D19" s="10" t="s">
        <v>33</v>
      </c>
      <c r="E19" s="34" t="s">
        <v>4</v>
      </c>
      <c r="F19" s="33">
        <v>46.4</v>
      </c>
      <c r="G19" s="34" t="s">
        <v>17</v>
      </c>
      <c r="H19" s="35">
        <v>46.4</v>
      </c>
      <c r="I19" s="54"/>
      <c r="J19" s="40">
        <f t="shared" ref="J19:J23" si="3">SUM(F19)</f>
        <v>46.4</v>
      </c>
      <c r="K19" s="33"/>
      <c r="L19" s="9"/>
      <c r="M19" s="9"/>
      <c r="N19" s="62"/>
    </row>
    <row r="20" spans="1:14">
      <c r="A20" s="8">
        <f t="shared" si="2"/>
        <v>18</v>
      </c>
      <c r="B20" s="8"/>
      <c r="C20" s="9" t="s">
        <v>15</v>
      </c>
      <c r="D20" s="14" t="s">
        <v>34</v>
      </c>
      <c r="E20" s="34" t="s">
        <v>4</v>
      </c>
      <c r="F20" s="33">
        <v>20.2</v>
      </c>
      <c r="G20" s="34" t="s">
        <v>17</v>
      </c>
      <c r="H20" s="35">
        <v>36.78</v>
      </c>
      <c r="I20" s="54" t="s">
        <v>35</v>
      </c>
      <c r="J20" s="40">
        <f>SUM(F20:F21)</f>
        <v>36.78</v>
      </c>
      <c r="K20" s="33"/>
      <c r="L20" s="9"/>
      <c r="M20" s="9"/>
      <c r="N20" s="62"/>
    </row>
    <row r="21" spans="1:14">
      <c r="A21" s="8">
        <f t="shared" si="2"/>
        <v>19</v>
      </c>
      <c r="B21" s="8"/>
      <c r="C21" s="9" t="s">
        <v>15</v>
      </c>
      <c r="D21" s="14"/>
      <c r="E21" s="34" t="s">
        <v>4</v>
      </c>
      <c r="F21" s="33">
        <v>16.58</v>
      </c>
      <c r="G21" s="34" t="s">
        <v>17</v>
      </c>
      <c r="H21" s="35"/>
      <c r="I21" s="54"/>
      <c r="J21" s="40"/>
      <c r="K21" s="33"/>
      <c r="L21" s="9"/>
      <c r="M21" s="9"/>
      <c r="N21" s="62"/>
    </row>
    <row r="22" spans="1:14">
      <c r="A22" s="8">
        <f t="shared" si="2"/>
        <v>20</v>
      </c>
      <c r="B22" s="8"/>
      <c r="C22" s="9" t="s">
        <v>15</v>
      </c>
      <c r="D22" s="15" t="s">
        <v>36</v>
      </c>
      <c r="E22" s="34" t="s">
        <v>4</v>
      </c>
      <c r="F22" s="33">
        <v>15.31</v>
      </c>
      <c r="G22" s="34" t="s">
        <v>17</v>
      </c>
      <c r="H22" s="35">
        <v>15.31</v>
      </c>
      <c r="I22" s="54"/>
      <c r="J22" s="40">
        <f t="shared" si="3"/>
        <v>15.31</v>
      </c>
      <c r="K22" s="33"/>
      <c r="L22" s="9"/>
      <c r="M22" s="9"/>
      <c r="N22" s="62"/>
    </row>
    <row r="23" spans="1:14">
      <c r="A23" s="8">
        <f t="shared" si="2"/>
        <v>21</v>
      </c>
      <c r="B23" s="8"/>
      <c r="C23" s="9" t="s">
        <v>15</v>
      </c>
      <c r="D23" s="15" t="s">
        <v>37</v>
      </c>
      <c r="E23" s="34" t="s">
        <v>4</v>
      </c>
      <c r="F23" s="36">
        <v>43.9</v>
      </c>
      <c r="G23" s="34" t="s">
        <v>17</v>
      </c>
      <c r="H23" s="35">
        <v>43.9</v>
      </c>
      <c r="I23" s="54"/>
      <c r="J23" s="40">
        <f t="shared" si="3"/>
        <v>43.9</v>
      </c>
      <c r="K23" s="33"/>
      <c r="L23" s="9"/>
      <c r="M23" s="9"/>
      <c r="N23" s="62"/>
    </row>
    <row r="24" spans="1:14">
      <c r="A24" s="8">
        <f t="shared" si="2"/>
        <v>22</v>
      </c>
      <c r="B24" s="8"/>
      <c r="C24" s="9" t="s">
        <v>15</v>
      </c>
      <c r="D24" s="10" t="s">
        <v>38</v>
      </c>
      <c r="E24" s="34" t="s">
        <v>4</v>
      </c>
      <c r="F24" s="33">
        <v>64.8</v>
      </c>
      <c r="G24" s="34" t="s">
        <v>17</v>
      </c>
      <c r="H24" s="35">
        <v>64.8</v>
      </c>
      <c r="I24" s="54"/>
      <c r="J24" s="33">
        <v>64.8</v>
      </c>
      <c r="K24" s="33"/>
      <c r="L24" s="9"/>
      <c r="M24" s="9"/>
      <c r="N24" s="62"/>
    </row>
    <row r="25" spans="1:14">
      <c r="A25" s="8">
        <f t="shared" si="2"/>
        <v>23</v>
      </c>
      <c r="B25" s="8"/>
      <c r="C25" s="9" t="s">
        <v>15</v>
      </c>
      <c r="D25" s="12" t="s">
        <v>39</v>
      </c>
      <c r="E25" s="34" t="s">
        <v>4</v>
      </c>
      <c r="F25" s="33">
        <v>96</v>
      </c>
      <c r="G25" s="34" t="s">
        <v>17</v>
      </c>
      <c r="H25" s="35">
        <v>240.36</v>
      </c>
      <c r="I25" s="54"/>
      <c r="J25" s="33">
        <f>SUM(F25:F27)</f>
        <v>240.36</v>
      </c>
      <c r="K25" s="33"/>
      <c r="L25" s="9"/>
      <c r="M25" s="9"/>
      <c r="N25" s="62"/>
    </row>
    <row r="26" spans="1:14">
      <c r="A26" s="8">
        <f t="shared" si="2"/>
        <v>24</v>
      </c>
      <c r="B26" s="8"/>
      <c r="C26" s="9" t="s">
        <v>15</v>
      </c>
      <c r="D26" s="12" t="s">
        <v>40</v>
      </c>
      <c r="E26" s="34" t="s">
        <v>4</v>
      </c>
      <c r="F26" s="33">
        <v>135.36</v>
      </c>
      <c r="G26" s="34" t="s">
        <v>17</v>
      </c>
      <c r="H26" s="35"/>
      <c r="I26" s="54"/>
      <c r="J26" s="33"/>
      <c r="K26" s="33"/>
      <c r="L26" s="9"/>
      <c r="M26" s="9"/>
      <c r="N26" s="62"/>
    </row>
    <row r="27" spans="1:14">
      <c r="A27" s="8">
        <f t="shared" ref="A27:A33" si="4">ROW()-2</f>
        <v>25</v>
      </c>
      <c r="B27" s="8"/>
      <c r="C27" s="9" t="s">
        <v>15</v>
      </c>
      <c r="D27" s="12" t="s">
        <v>41</v>
      </c>
      <c r="E27" s="34" t="s">
        <v>4</v>
      </c>
      <c r="F27" s="33">
        <v>9</v>
      </c>
      <c r="G27" s="34" t="s">
        <v>17</v>
      </c>
      <c r="H27" s="35"/>
      <c r="I27" s="54"/>
      <c r="J27" s="33"/>
      <c r="K27" s="33"/>
      <c r="L27" s="9"/>
      <c r="M27" s="9"/>
      <c r="N27" s="62"/>
    </row>
    <row r="28" spans="1:14">
      <c r="A28" s="8">
        <f t="shared" si="4"/>
        <v>26</v>
      </c>
      <c r="B28" s="8"/>
      <c r="C28" s="9" t="s">
        <v>15</v>
      </c>
      <c r="D28" s="12" t="s">
        <v>42</v>
      </c>
      <c r="E28" s="34" t="s">
        <v>4</v>
      </c>
      <c r="F28" s="33">
        <v>36</v>
      </c>
      <c r="G28" s="32" t="s">
        <v>43</v>
      </c>
      <c r="H28" s="35">
        <v>94</v>
      </c>
      <c r="I28" s="54"/>
      <c r="J28" s="40">
        <f>SUM(F28:F29)</f>
        <v>94</v>
      </c>
      <c r="K28" s="33"/>
      <c r="L28" s="9"/>
      <c r="M28" s="9"/>
      <c r="N28" s="62"/>
    </row>
    <row r="29" spans="1:14">
      <c r="A29" s="8">
        <f t="shared" si="4"/>
        <v>27</v>
      </c>
      <c r="B29" s="8"/>
      <c r="C29" s="9" t="s">
        <v>15</v>
      </c>
      <c r="D29" s="12" t="s">
        <v>44</v>
      </c>
      <c r="E29" s="34" t="s">
        <v>4</v>
      </c>
      <c r="F29" s="33">
        <v>58</v>
      </c>
      <c r="G29" s="32" t="s">
        <v>43</v>
      </c>
      <c r="H29" s="35"/>
      <c r="I29" s="54"/>
      <c r="J29" s="40"/>
      <c r="K29" s="33"/>
      <c r="L29" s="9"/>
      <c r="M29" s="9"/>
      <c r="N29" s="62"/>
    </row>
    <row r="30" spans="1:14">
      <c r="A30" s="8">
        <f t="shared" si="4"/>
        <v>28</v>
      </c>
      <c r="B30" s="8"/>
      <c r="C30" s="9" t="s">
        <v>15</v>
      </c>
      <c r="D30" s="10" t="s">
        <v>45</v>
      </c>
      <c r="E30" s="34" t="s">
        <v>4</v>
      </c>
      <c r="F30" s="33">
        <v>17</v>
      </c>
      <c r="G30" s="34" t="s">
        <v>17</v>
      </c>
      <c r="H30" s="35">
        <v>17</v>
      </c>
      <c r="I30" s="54"/>
      <c r="J30" s="40">
        <f>SUM(F30)</f>
        <v>17</v>
      </c>
      <c r="K30" s="33"/>
      <c r="L30" s="9"/>
      <c r="M30" s="9"/>
      <c r="N30" s="62"/>
    </row>
    <row r="31" spans="1:14">
      <c r="A31" s="8">
        <f t="shared" si="4"/>
        <v>29</v>
      </c>
      <c r="B31" s="8"/>
      <c r="C31" s="9" t="s">
        <v>15</v>
      </c>
      <c r="D31" s="10" t="s">
        <v>46</v>
      </c>
      <c r="E31" s="34" t="s">
        <v>4</v>
      </c>
      <c r="F31" s="33">
        <v>35</v>
      </c>
      <c r="G31" s="34" t="s">
        <v>17</v>
      </c>
      <c r="H31" s="35">
        <v>35</v>
      </c>
      <c r="I31" s="54"/>
      <c r="J31" s="40">
        <f>SUM(F31)</f>
        <v>35</v>
      </c>
      <c r="K31" s="33"/>
      <c r="L31" s="9"/>
      <c r="M31" s="9"/>
      <c r="N31" s="62"/>
    </row>
    <row r="32" spans="1:14">
      <c r="A32" s="8">
        <f t="shared" si="4"/>
        <v>30</v>
      </c>
      <c r="B32" s="8"/>
      <c r="C32" s="9" t="s">
        <v>15</v>
      </c>
      <c r="D32" s="10" t="s">
        <v>47</v>
      </c>
      <c r="E32" s="34" t="s">
        <v>4</v>
      </c>
      <c r="F32" s="33">
        <v>18.4</v>
      </c>
      <c r="G32" s="34" t="s">
        <v>17</v>
      </c>
      <c r="H32" s="35">
        <v>18.4</v>
      </c>
      <c r="I32" s="54"/>
      <c r="J32" s="40">
        <f>SUM(F32)</f>
        <v>18.4</v>
      </c>
      <c r="K32" s="33"/>
      <c r="L32" s="9"/>
      <c r="M32" s="9"/>
      <c r="N32" s="62"/>
    </row>
    <row r="33" spans="1:15">
      <c r="A33" s="8">
        <f t="shared" si="4"/>
        <v>31</v>
      </c>
      <c r="B33" s="8"/>
      <c r="C33" s="16" t="s">
        <v>15</v>
      </c>
      <c r="D33" s="17" t="s">
        <v>48</v>
      </c>
      <c r="E33" s="37" t="s">
        <v>4</v>
      </c>
      <c r="F33" s="38">
        <v>62.96</v>
      </c>
      <c r="G33" s="37" t="s">
        <v>17</v>
      </c>
      <c r="H33" s="39">
        <v>0</v>
      </c>
      <c r="I33" s="55"/>
      <c r="J33" s="56">
        <v>0</v>
      </c>
      <c r="K33" s="33"/>
      <c r="L33" s="9"/>
      <c r="M33" s="9"/>
      <c r="N33" s="62"/>
      <c r="O33" s="64" t="s">
        <v>49</v>
      </c>
    </row>
    <row r="34" spans="1:14">
      <c r="A34" s="18"/>
      <c r="B34" s="8"/>
      <c r="C34" s="19"/>
      <c r="D34" s="8"/>
      <c r="E34" s="19"/>
      <c r="F34" s="19"/>
      <c r="G34" s="18"/>
      <c r="H34" s="40"/>
      <c r="I34" s="8"/>
      <c r="J34" s="9"/>
      <c r="K34" s="20"/>
      <c r="L34" s="9"/>
      <c r="M34" s="9"/>
      <c r="N34" s="62"/>
    </row>
    <row r="35" spans="1:15">
      <c r="A35" s="8">
        <f>ROW()-34</f>
        <v>1</v>
      </c>
      <c r="B35" s="8"/>
      <c r="C35" s="20" t="s">
        <v>50</v>
      </c>
      <c r="D35" s="21" t="s">
        <v>51</v>
      </c>
      <c r="E35" s="41" t="s">
        <v>4</v>
      </c>
      <c r="F35" s="8">
        <v>27.5</v>
      </c>
      <c r="G35" s="41" t="s">
        <v>17</v>
      </c>
      <c r="H35" s="42">
        <v>27.5</v>
      </c>
      <c r="I35" s="18"/>
      <c r="J35" s="57">
        <f t="shared" ref="J35:J40" si="5">SUM(F35)</f>
        <v>27.5</v>
      </c>
      <c r="K35" s="58">
        <f>SUM(J35:J50)</f>
        <v>944.97</v>
      </c>
      <c r="L35" s="9"/>
      <c r="M35" s="20" t="s">
        <v>52</v>
      </c>
      <c r="N35" s="62"/>
      <c r="O35" s="64"/>
    </row>
    <row r="36" spans="1:15">
      <c r="A36" s="8">
        <f t="shared" ref="A36:A50" si="6">ROW()-34</f>
        <v>2</v>
      </c>
      <c r="B36" s="8"/>
      <c r="C36" s="20" t="s">
        <v>50</v>
      </c>
      <c r="D36" s="21" t="s">
        <v>53</v>
      </c>
      <c r="E36" s="41" t="s">
        <v>4</v>
      </c>
      <c r="F36" s="8">
        <v>10.1</v>
      </c>
      <c r="G36" s="41" t="s">
        <v>17</v>
      </c>
      <c r="H36" s="42">
        <v>10.1</v>
      </c>
      <c r="I36" s="18"/>
      <c r="J36" s="57">
        <f t="shared" si="5"/>
        <v>10.1</v>
      </c>
      <c r="K36" s="58"/>
      <c r="L36" s="9"/>
      <c r="M36" s="20"/>
      <c r="N36" s="62"/>
      <c r="O36" s="64"/>
    </row>
    <row r="37" spans="1:15">
      <c r="A37" s="8">
        <f t="shared" si="6"/>
        <v>3</v>
      </c>
      <c r="B37" s="8"/>
      <c r="C37" s="20" t="s">
        <v>50</v>
      </c>
      <c r="D37" s="21" t="s">
        <v>54</v>
      </c>
      <c r="E37" s="41" t="s">
        <v>4</v>
      </c>
      <c r="F37" s="8">
        <v>184.5</v>
      </c>
      <c r="G37" s="41" t="s">
        <v>17</v>
      </c>
      <c r="H37" s="42">
        <v>184.5</v>
      </c>
      <c r="I37" s="18"/>
      <c r="J37" s="57">
        <f t="shared" si="5"/>
        <v>184.5</v>
      </c>
      <c r="K37" s="58"/>
      <c r="L37" s="9"/>
      <c r="M37" s="20"/>
      <c r="N37" s="62"/>
      <c r="O37" s="64"/>
    </row>
    <row r="38" spans="1:15">
      <c r="A38" s="8">
        <f t="shared" si="6"/>
        <v>4</v>
      </c>
      <c r="B38" s="8"/>
      <c r="C38" s="20" t="s">
        <v>55</v>
      </c>
      <c r="D38" s="21" t="s">
        <v>56</v>
      </c>
      <c r="E38" s="41" t="s">
        <v>4</v>
      </c>
      <c r="F38" s="8">
        <v>95.08</v>
      </c>
      <c r="G38" s="41" t="s">
        <v>17</v>
      </c>
      <c r="H38" s="42">
        <v>95.08</v>
      </c>
      <c r="I38" s="18"/>
      <c r="J38" s="57">
        <f t="shared" si="5"/>
        <v>95.08</v>
      </c>
      <c r="K38" s="58"/>
      <c r="L38" s="9"/>
      <c r="M38" s="20"/>
      <c r="N38" s="62"/>
      <c r="O38" s="64"/>
    </row>
    <row r="39" spans="1:15">
      <c r="A39" s="8">
        <f t="shared" si="6"/>
        <v>5</v>
      </c>
      <c r="B39" s="8"/>
      <c r="C39" s="20" t="s">
        <v>57</v>
      </c>
      <c r="D39" s="21" t="s">
        <v>58</v>
      </c>
      <c r="E39" s="41" t="s">
        <v>4</v>
      </c>
      <c r="F39" s="8">
        <v>15.39</v>
      </c>
      <c r="G39" s="41" t="s">
        <v>17</v>
      </c>
      <c r="H39" s="42">
        <v>15.39</v>
      </c>
      <c r="I39" s="18"/>
      <c r="J39" s="57">
        <f t="shared" si="5"/>
        <v>15.39</v>
      </c>
      <c r="K39" s="58"/>
      <c r="L39" s="9"/>
      <c r="M39" s="20"/>
      <c r="N39" s="62"/>
      <c r="O39" s="64"/>
    </row>
    <row r="40" spans="1:15">
      <c r="A40" s="8">
        <f t="shared" si="6"/>
        <v>6</v>
      </c>
      <c r="B40" s="8"/>
      <c r="C40" s="22" t="s">
        <v>59</v>
      </c>
      <c r="D40" s="23" t="s">
        <v>60</v>
      </c>
      <c r="E40" s="43" t="s">
        <v>4</v>
      </c>
      <c r="F40" s="44">
        <v>7.98</v>
      </c>
      <c r="G40" s="43" t="s">
        <v>17</v>
      </c>
      <c r="H40" s="45">
        <v>7.98</v>
      </c>
      <c r="I40" s="59"/>
      <c r="J40" s="57">
        <f t="shared" si="5"/>
        <v>7.98</v>
      </c>
      <c r="K40" s="58"/>
      <c r="L40" s="9"/>
      <c r="M40" s="20"/>
      <c r="N40" s="62"/>
      <c r="O40" s="64"/>
    </row>
    <row r="41" spans="1:15">
      <c r="A41" s="8">
        <f t="shared" si="6"/>
        <v>7</v>
      </c>
      <c r="B41" s="8"/>
      <c r="C41" s="22" t="s">
        <v>61</v>
      </c>
      <c r="D41" s="24" t="s">
        <v>62</v>
      </c>
      <c r="E41" s="43" t="s">
        <v>4</v>
      </c>
      <c r="F41" s="44">
        <v>218.42</v>
      </c>
      <c r="G41" s="43" t="s">
        <v>17</v>
      </c>
      <c r="H41" s="45">
        <v>220</v>
      </c>
      <c r="I41" s="59"/>
      <c r="J41" s="57">
        <f t="shared" ref="J41:J50" si="7">SUM(F41)</f>
        <v>218.42</v>
      </c>
      <c r="K41" s="58"/>
      <c r="L41" s="9"/>
      <c r="M41" s="20"/>
      <c r="N41" s="62"/>
      <c r="O41" s="64"/>
    </row>
    <row r="42" spans="1:15">
      <c r="A42" s="8">
        <f t="shared" si="6"/>
        <v>8</v>
      </c>
      <c r="B42" s="8"/>
      <c r="C42" s="20" t="s">
        <v>63</v>
      </c>
      <c r="D42" s="21" t="s">
        <v>64</v>
      </c>
      <c r="E42" s="41" t="s">
        <v>4</v>
      </c>
      <c r="F42" s="8">
        <v>100</v>
      </c>
      <c r="G42" s="41" t="s">
        <v>17</v>
      </c>
      <c r="H42" s="42">
        <v>100</v>
      </c>
      <c r="I42" s="18"/>
      <c r="J42" s="57">
        <f t="shared" si="7"/>
        <v>100</v>
      </c>
      <c r="K42" s="58"/>
      <c r="L42" s="9"/>
      <c r="M42" s="20"/>
      <c r="N42" s="62"/>
      <c r="O42" s="64"/>
    </row>
    <row r="43" spans="1:15">
      <c r="A43" s="8">
        <f t="shared" si="6"/>
        <v>9</v>
      </c>
      <c r="B43" s="8"/>
      <c r="C43" s="20" t="s">
        <v>63</v>
      </c>
      <c r="D43" s="21" t="s">
        <v>64</v>
      </c>
      <c r="E43" s="41" t="s">
        <v>4</v>
      </c>
      <c r="F43" s="8">
        <v>15</v>
      </c>
      <c r="G43" s="41" t="s">
        <v>17</v>
      </c>
      <c r="H43" s="42">
        <v>15</v>
      </c>
      <c r="I43" s="18"/>
      <c r="J43" s="57">
        <f t="shared" si="7"/>
        <v>15</v>
      </c>
      <c r="K43" s="58"/>
      <c r="L43" s="9"/>
      <c r="M43" s="20"/>
      <c r="N43" s="62"/>
      <c r="O43" s="64"/>
    </row>
    <row r="44" spans="1:15">
      <c r="A44" s="8">
        <f t="shared" si="6"/>
        <v>10</v>
      </c>
      <c r="B44" s="8"/>
      <c r="C44" s="20" t="s">
        <v>65</v>
      </c>
      <c r="D44" s="25" t="s">
        <v>66</v>
      </c>
      <c r="E44" s="41" t="s">
        <v>4</v>
      </c>
      <c r="F44" s="8">
        <v>4.3</v>
      </c>
      <c r="G44" s="41" t="s">
        <v>17</v>
      </c>
      <c r="H44" s="42">
        <v>4.3</v>
      </c>
      <c r="I44" s="18"/>
      <c r="J44" s="57">
        <f t="shared" si="7"/>
        <v>4.3</v>
      </c>
      <c r="K44" s="58"/>
      <c r="L44" s="9"/>
      <c r="M44" s="20"/>
      <c r="N44" s="62"/>
      <c r="O44" s="64"/>
    </row>
    <row r="45" spans="1:15">
      <c r="A45" s="8">
        <f t="shared" si="6"/>
        <v>11</v>
      </c>
      <c r="B45" s="8"/>
      <c r="C45" s="20" t="s">
        <v>65</v>
      </c>
      <c r="D45" s="25" t="s">
        <v>66</v>
      </c>
      <c r="E45" s="41" t="s">
        <v>4</v>
      </c>
      <c r="F45" s="8">
        <v>4.3</v>
      </c>
      <c r="G45" s="41" t="s">
        <v>17</v>
      </c>
      <c r="H45" s="42">
        <v>4.3</v>
      </c>
      <c r="I45" s="18"/>
      <c r="J45" s="57">
        <f t="shared" si="7"/>
        <v>4.3</v>
      </c>
      <c r="K45" s="58"/>
      <c r="L45" s="9"/>
      <c r="M45" s="20"/>
      <c r="N45" s="62"/>
      <c r="O45" s="64"/>
    </row>
    <row r="46" spans="1:15">
      <c r="A46" s="8">
        <f t="shared" si="6"/>
        <v>12</v>
      </c>
      <c r="B46" s="8"/>
      <c r="C46" s="20" t="s">
        <v>67</v>
      </c>
      <c r="D46" s="25" t="s">
        <v>68</v>
      </c>
      <c r="E46" s="41" t="s">
        <v>4</v>
      </c>
      <c r="F46" s="8">
        <v>60</v>
      </c>
      <c r="G46" s="41" t="s">
        <v>17</v>
      </c>
      <c r="H46" s="42">
        <v>60</v>
      </c>
      <c r="I46" s="9"/>
      <c r="J46" s="57">
        <f t="shared" si="7"/>
        <v>60</v>
      </c>
      <c r="K46" s="58"/>
      <c r="L46" s="9"/>
      <c r="M46" s="20"/>
      <c r="N46" s="62"/>
      <c r="O46" s="64"/>
    </row>
    <row r="47" spans="1:15">
      <c r="A47" s="8">
        <f t="shared" si="6"/>
        <v>13</v>
      </c>
      <c r="B47" s="8"/>
      <c r="C47" s="20" t="s">
        <v>69</v>
      </c>
      <c r="D47" s="25" t="s">
        <v>68</v>
      </c>
      <c r="E47" s="41" t="s">
        <v>4</v>
      </c>
      <c r="F47" s="8">
        <v>70</v>
      </c>
      <c r="G47" s="41" t="s">
        <v>17</v>
      </c>
      <c r="H47" s="42">
        <v>70</v>
      </c>
      <c r="I47" s="9"/>
      <c r="J47" s="57">
        <f t="shared" si="7"/>
        <v>70</v>
      </c>
      <c r="K47" s="58"/>
      <c r="L47" s="9"/>
      <c r="M47" s="20"/>
      <c r="N47" s="62"/>
      <c r="O47" s="64"/>
    </row>
    <row r="48" spans="1:15">
      <c r="A48" s="8">
        <f t="shared" si="6"/>
        <v>14</v>
      </c>
      <c r="B48" s="8"/>
      <c r="C48" s="20" t="s">
        <v>70</v>
      </c>
      <c r="D48" s="25" t="s">
        <v>71</v>
      </c>
      <c r="E48" s="41" t="s">
        <v>4</v>
      </c>
      <c r="F48" s="8">
        <v>125</v>
      </c>
      <c r="G48" s="41" t="s">
        <v>17</v>
      </c>
      <c r="H48" s="42">
        <v>125</v>
      </c>
      <c r="I48" s="9"/>
      <c r="J48" s="57">
        <f t="shared" si="7"/>
        <v>125</v>
      </c>
      <c r="K48" s="58"/>
      <c r="L48" s="9"/>
      <c r="M48" s="20"/>
      <c r="N48" s="62"/>
      <c r="O48" s="64"/>
    </row>
    <row r="49" spans="1:16">
      <c r="A49" s="8">
        <f t="shared" si="6"/>
        <v>15</v>
      </c>
      <c r="B49" s="8"/>
      <c r="C49" s="20" t="s">
        <v>72</v>
      </c>
      <c r="D49" s="25" t="s">
        <v>73</v>
      </c>
      <c r="E49" s="41" t="s">
        <v>4</v>
      </c>
      <c r="F49" s="8">
        <v>7.4</v>
      </c>
      <c r="G49" s="41" t="s">
        <v>17</v>
      </c>
      <c r="H49" s="42">
        <v>7.4</v>
      </c>
      <c r="I49" s="9"/>
      <c r="J49" s="57">
        <f t="shared" si="7"/>
        <v>7.4</v>
      </c>
      <c r="K49" s="58"/>
      <c r="L49" s="9"/>
      <c r="M49" s="20"/>
      <c r="N49" s="62"/>
      <c r="O49" s="64"/>
      <c r="P49" s="2"/>
    </row>
    <row r="50" spans="1:15">
      <c r="A50" s="8">
        <f t="shared" si="6"/>
        <v>16</v>
      </c>
      <c r="B50" s="8"/>
      <c r="C50" s="26" t="s">
        <v>74</v>
      </c>
      <c r="D50" s="27" t="s">
        <v>75</v>
      </c>
      <c r="E50" s="46" t="s">
        <v>4</v>
      </c>
      <c r="F50" s="47">
        <v>17.23</v>
      </c>
      <c r="G50" s="46" t="s">
        <v>17</v>
      </c>
      <c r="H50" s="48">
        <v>0</v>
      </c>
      <c r="I50" s="16"/>
      <c r="J50" s="60">
        <v>0</v>
      </c>
      <c r="K50" s="58"/>
      <c r="L50" s="9"/>
      <c r="M50" s="20"/>
      <c r="N50" s="62"/>
      <c r="O50" s="64" t="s">
        <v>49</v>
      </c>
    </row>
    <row r="51" spans="1:14">
      <c r="A51" s="18"/>
      <c r="B51" s="8"/>
      <c r="C51" s="9"/>
      <c r="D51" s="28"/>
      <c r="E51" s="9"/>
      <c r="F51" s="33"/>
      <c r="G51" s="9"/>
      <c r="H51" s="33"/>
      <c r="I51" s="9"/>
      <c r="J51" s="40"/>
      <c r="K51" s="33"/>
      <c r="L51" s="9"/>
      <c r="M51" s="28"/>
      <c r="N51" s="62"/>
    </row>
    <row r="52" spans="1:14">
      <c r="A52" s="8">
        <f>ROW()-51</f>
        <v>1</v>
      </c>
      <c r="B52" s="8"/>
      <c r="C52" s="20" t="s">
        <v>50</v>
      </c>
      <c r="D52" s="10" t="s">
        <v>76</v>
      </c>
      <c r="E52" s="34" t="s">
        <v>4</v>
      </c>
      <c r="F52" s="49">
        <v>73.14</v>
      </c>
      <c r="G52" s="34" t="s">
        <v>17</v>
      </c>
      <c r="H52" s="35">
        <v>73.14</v>
      </c>
      <c r="I52" s="54"/>
      <c r="J52" s="36">
        <f>SUM(F52)</f>
        <v>73.14</v>
      </c>
      <c r="K52" s="33">
        <f>SUM(J52:J74)</f>
        <v>1009.31</v>
      </c>
      <c r="L52" s="9"/>
      <c r="M52" s="9" t="s">
        <v>77</v>
      </c>
      <c r="N52" s="62"/>
    </row>
    <row r="53" spans="1:14">
      <c r="A53" s="8">
        <f t="shared" ref="A53:A62" si="8">ROW()-51</f>
        <v>2</v>
      </c>
      <c r="B53" s="8"/>
      <c r="C53" s="20" t="s">
        <v>50</v>
      </c>
      <c r="D53" s="10" t="s">
        <v>76</v>
      </c>
      <c r="E53" s="34" t="s">
        <v>4</v>
      </c>
      <c r="F53" s="49">
        <v>51.54</v>
      </c>
      <c r="G53" s="34" t="s">
        <v>17</v>
      </c>
      <c r="H53" s="35">
        <v>51.54</v>
      </c>
      <c r="I53" s="54"/>
      <c r="J53" s="36">
        <f>SUM(F53)</f>
        <v>51.54</v>
      </c>
      <c r="K53" s="33"/>
      <c r="L53" s="9"/>
      <c r="M53" s="9"/>
      <c r="N53" s="62"/>
    </row>
    <row r="54" spans="1:14">
      <c r="A54" s="8">
        <f t="shared" si="8"/>
        <v>3</v>
      </c>
      <c r="B54" s="8"/>
      <c r="C54" s="20" t="s">
        <v>50</v>
      </c>
      <c r="D54" s="10" t="s">
        <v>78</v>
      </c>
      <c r="E54" s="34" t="s">
        <v>4</v>
      </c>
      <c r="F54" s="49">
        <v>24.09</v>
      </c>
      <c r="G54" s="34" t="s">
        <v>17</v>
      </c>
      <c r="H54" s="35">
        <v>24.09</v>
      </c>
      <c r="I54" s="54"/>
      <c r="J54" s="36">
        <f>SUM(F54)</f>
        <v>24.09</v>
      </c>
      <c r="K54" s="33"/>
      <c r="L54" s="9"/>
      <c r="M54" s="9"/>
      <c r="N54" s="62"/>
    </row>
    <row r="55" spans="1:14">
      <c r="A55" s="8">
        <f t="shared" si="8"/>
        <v>4</v>
      </c>
      <c r="B55" s="8"/>
      <c r="C55" s="20" t="s">
        <v>55</v>
      </c>
      <c r="D55" s="10" t="s">
        <v>76</v>
      </c>
      <c r="E55" s="34" t="s">
        <v>4</v>
      </c>
      <c r="F55" s="49">
        <v>148.43</v>
      </c>
      <c r="G55" s="34" t="s">
        <v>17</v>
      </c>
      <c r="H55" s="35">
        <v>148.43</v>
      </c>
      <c r="I55" s="54"/>
      <c r="J55" s="36">
        <f>SUM(F55)</f>
        <v>148.43</v>
      </c>
      <c r="K55" s="33"/>
      <c r="L55" s="9"/>
      <c r="M55" s="9"/>
      <c r="N55" s="62"/>
    </row>
    <row r="56" spans="1:14">
      <c r="A56" s="8">
        <f t="shared" si="8"/>
        <v>5</v>
      </c>
      <c r="B56" s="8"/>
      <c r="C56" s="20" t="s">
        <v>57</v>
      </c>
      <c r="D56" s="10" t="s">
        <v>79</v>
      </c>
      <c r="E56" s="34" t="s">
        <v>4</v>
      </c>
      <c r="F56" s="49">
        <v>28.92</v>
      </c>
      <c r="G56" s="34" t="s">
        <v>17</v>
      </c>
      <c r="H56" s="35">
        <v>28.92</v>
      </c>
      <c r="I56" s="54"/>
      <c r="J56" s="36">
        <f>SUM(F56)</f>
        <v>28.92</v>
      </c>
      <c r="K56" s="33"/>
      <c r="L56" s="9"/>
      <c r="M56" s="9"/>
      <c r="N56" s="62"/>
    </row>
    <row r="57" spans="1:15">
      <c r="A57" s="8">
        <f t="shared" si="8"/>
        <v>6</v>
      </c>
      <c r="B57" s="8"/>
      <c r="C57" s="26" t="s">
        <v>59</v>
      </c>
      <c r="D57" s="17" t="s">
        <v>80</v>
      </c>
      <c r="E57" s="37" t="s">
        <v>4</v>
      </c>
      <c r="F57" s="50">
        <v>21.4</v>
      </c>
      <c r="G57" s="37" t="s">
        <v>17</v>
      </c>
      <c r="H57" s="39">
        <v>0</v>
      </c>
      <c r="I57" s="55"/>
      <c r="J57" s="36">
        <v>0</v>
      </c>
      <c r="K57" s="33"/>
      <c r="L57" s="9"/>
      <c r="M57" s="9"/>
      <c r="N57" s="62"/>
      <c r="O57" s="64" t="s">
        <v>49</v>
      </c>
    </row>
    <row r="58" ht="27" spans="1:14">
      <c r="A58" s="8">
        <f t="shared" si="8"/>
        <v>7</v>
      </c>
      <c r="B58" s="8"/>
      <c r="C58" s="20" t="s">
        <v>61</v>
      </c>
      <c r="D58" s="29" t="s">
        <v>81</v>
      </c>
      <c r="E58" s="34" t="s">
        <v>4</v>
      </c>
      <c r="F58" s="49">
        <v>17.3</v>
      </c>
      <c r="G58" s="34" t="s">
        <v>17</v>
      </c>
      <c r="H58" s="35">
        <v>17.3</v>
      </c>
      <c r="I58" s="54"/>
      <c r="J58" s="36">
        <f t="shared" ref="J57:J74" si="9">SUM(F58)</f>
        <v>17.3</v>
      </c>
      <c r="K58" s="33"/>
      <c r="L58" s="9"/>
      <c r="M58" s="9"/>
      <c r="N58" s="62"/>
    </row>
    <row r="59" spans="1:14">
      <c r="A59" s="8">
        <f t="shared" si="8"/>
        <v>8</v>
      </c>
      <c r="B59" s="8"/>
      <c r="C59" s="20" t="s">
        <v>63</v>
      </c>
      <c r="D59" s="10" t="s">
        <v>82</v>
      </c>
      <c r="E59" s="34" t="s">
        <v>4</v>
      </c>
      <c r="F59" s="49">
        <v>46.51</v>
      </c>
      <c r="G59" s="34" t="s">
        <v>17</v>
      </c>
      <c r="H59" s="35">
        <v>46.51</v>
      </c>
      <c r="I59" s="9"/>
      <c r="J59" s="36">
        <f t="shared" si="9"/>
        <v>46.51</v>
      </c>
      <c r="K59" s="33"/>
      <c r="L59" s="9"/>
      <c r="M59" s="9"/>
      <c r="N59" s="62"/>
    </row>
    <row r="60" spans="1:14">
      <c r="A60" s="8">
        <f t="shared" si="8"/>
        <v>9</v>
      </c>
      <c r="B60" s="8"/>
      <c r="C60" s="20" t="s">
        <v>63</v>
      </c>
      <c r="D60" s="10" t="s">
        <v>83</v>
      </c>
      <c r="E60" s="34" t="s">
        <v>4</v>
      </c>
      <c r="F60" s="49">
        <v>40.68</v>
      </c>
      <c r="G60" s="34" t="s">
        <v>17</v>
      </c>
      <c r="H60" s="35">
        <v>40.68</v>
      </c>
      <c r="I60" s="9"/>
      <c r="J60" s="36">
        <f t="shared" si="9"/>
        <v>40.68</v>
      </c>
      <c r="K60" s="33"/>
      <c r="L60" s="9"/>
      <c r="M60" s="9"/>
      <c r="N60" s="62"/>
    </row>
    <row r="61" spans="1:14">
      <c r="A61" s="8">
        <f t="shared" si="8"/>
        <v>10</v>
      </c>
      <c r="B61" s="8"/>
      <c r="C61" s="20" t="s">
        <v>65</v>
      </c>
      <c r="D61" s="10" t="s">
        <v>84</v>
      </c>
      <c r="E61" s="34" t="s">
        <v>4</v>
      </c>
      <c r="F61" s="49">
        <v>59.85</v>
      </c>
      <c r="G61" s="34" t="s">
        <v>17</v>
      </c>
      <c r="H61" s="35">
        <v>59.85</v>
      </c>
      <c r="I61" s="9"/>
      <c r="J61" s="36">
        <f t="shared" si="9"/>
        <v>59.85</v>
      </c>
      <c r="K61" s="33"/>
      <c r="L61" s="9"/>
      <c r="M61" s="9"/>
      <c r="N61" s="62"/>
    </row>
    <row r="62" spans="1:14">
      <c r="A62" s="8">
        <f t="shared" si="8"/>
        <v>11</v>
      </c>
      <c r="B62" s="8"/>
      <c r="C62" s="20" t="s">
        <v>65</v>
      </c>
      <c r="D62" s="10" t="s">
        <v>85</v>
      </c>
      <c r="E62" s="34" t="s">
        <v>4</v>
      </c>
      <c r="F62" s="49">
        <v>14.2</v>
      </c>
      <c r="G62" s="34" t="s">
        <v>17</v>
      </c>
      <c r="H62" s="35">
        <v>14.2</v>
      </c>
      <c r="I62" s="9"/>
      <c r="J62" s="36">
        <f t="shared" si="9"/>
        <v>14.2</v>
      </c>
      <c r="K62" s="33"/>
      <c r="L62" s="9"/>
      <c r="M62" s="9"/>
      <c r="N62" s="62"/>
    </row>
    <row r="63" spans="1:14">
      <c r="A63" s="8">
        <f t="shared" ref="A63:A74" si="10">ROW()-51</f>
        <v>12</v>
      </c>
      <c r="B63" s="8"/>
      <c r="C63" s="20" t="s">
        <v>67</v>
      </c>
      <c r="D63" s="10" t="s">
        <v>86</v>
      </c>
      <c r="E63" s="34" t="s">
        <v>4</v>
      </c>
      <c r="F63" s="49">
        <v>54.5</v>
      </c>
      <c r="G63" s="34" t="s">
        <v>17</v>
      </c>
      <c r="H63" s="35">
        <v>54.5</v>
      </c>
      <c r="I63" s="9"/>
      <c r="J63" s="36">
        <f t="shared" si="9"/>
        <v>54.5</v>
      </c>
      <c r="K63" s="33"/>
      <c r="L63" s="9"/>
      <c r="M63" s="9"/>
      <c r="N63" s="62"/>
    </row>
    <row r="64" spans="1:14">
      <c r="A64" s="8">
        <f t="shared" si="10"/>
        <v>13</v>
      </c>
      <c r="B64" s="8"/>
      <c r="C64" s="20" t="s">
        <v>69</v>
      </c>
      <c r="D64" s="10" t="s">
        <v>87</v>
      </c>
      <c r="E64" s="34" t="s">
        <v>4</v>
      </c>
      <c r="F64" s="49">
        <v>68.6</v>
      </c>
      <c r="G64" s="34" t="s">
        <v>17</v>
      </c>
      <c r="H64" s="35">
        <v>68.6</v>
      </c>
      <c r="I64" s="9"/>
      <c r="J64" s="36">
        <f t="shared" si="9"/>
        <v>68.6</v>
      </c>
      <c r="K64" s="33"/>
      <c r="L64" s="9"/>
      <c r="M64" s="9"/>
      <c r="N64" s="62"/>
    </row>
    <row r="65" spans="1:14">
      <c r="A65" s="8">
        <f t="shared" si="10"/>
        <v>14</v>
      </c>
      <c r="B65" s="8"/>
      <c r="C65" s="20" t="s">
        <v>70</v>
      </c>
      <c r="D65" s="10" t="s">
        <v>88</v>
      </c>
      <c r="E65" s="34" t="s">
        <v>4</v>
      </c>
      <c r="F65" s="49">
        <v>37.95</v>
      </c>
      <c r="G65" s="34" t="s">
        <v>17</v>
      </c>
      <c r="H65" s="35">
        <v>37.95</v>
      </c>
      <c r="I65" s="9"/>
      <c r="J65" s="36">
        <f t="shared" si="9"/>
        <v>37.95</v>
      </c>
      <c r="K65" s="33"/>
      <c r="L65" s="9"/>
      <c r="M65" s="9"/>
      <c r="N65" s="62"/>
    </row>
    <row r="66" spans="1:14">
      <c r="A66" s="8">
        <f t="shared" si="10"/>
        <v>15</v>
      </c>
      <c r="B66" s="8"/>
      <c r="C66" s="20" t="s">
        <v>72</v>
      </c>
      <c r="D66" s="10" t="s">
        <v>89</v>
      </c>
      <c r="E66" s="34" t="s">
        <v>4</v>
      </c>
      <c r="F66" s="49">
        <v>89.12</v>
      </c>
      <c r="G66" s="34" t="s">
        <v>17</v>
      </c>
      <c r="H66" s="35">
        <v>89.12</v>
      </c>
      <c r="I66" s="9"/>
      <c r="J66" s="36">
        <f t="shared" si="9"/>
        <v>89.12</v>
      </c>
      <c r="K66" s="33"/>
      <c r="L66" s="9"/>
      <c r="M66" s="9"/>
      <c r="N66" s="62"/>
    </row>
    <row r="67" spans="1:14">
      <c r="A67" s="8">
        <f t="shared" si="10"/>
        <v>16</v>
      </c>
      <c r="B67" s="8"/>
      <c r="C67" s="20" t="s">
        <v>74</v>
      </c>
      <c r="D67" s="10" t="s">
        <v>90</v>
      </c>
      <c r="E67" s="34" t="s">
        <v>4</v>
      </c>
      <c r="F67" s="49">
        <v>28.24</v>
      </c>
      <c r="G67" s="34" t="s">
        <v>17</v>
      </c>
      <c r="H67" s="35">
        <v>28.24</v>
      </c>
      <c r="I67" s="9"/>
      <c r="J67" s="36">
        <f t="shared" si="9"/>
        <v>28.24</v>
      </c>
      <c r="K67" s="33"/>
      <c r="L67" s="9"/>
      <c r="M67" s="9"/>
      <c r="N67" s="62"/>
    </row>
    <row r="68" spans="1:14">
      <c r="A68" s="8">
        <f t="shared" si="10"/>
        <v>17</v>
      </c>
      <c r="B68" s="8"/>
      <c r="C68" s="20" t="s">
        <v>65</v>
      </c>
      <c r="D68" s="10" t="s">
        <v>91</v>
      </c>
      <c r="E68" s="34" t="s">
        <v>4</v>
      </c>
      <c r="F68" s="49">
        <v>41.7</v>
      </c>
      <c r="G68" s="34" t="s">
        <v>17</v>
      </c>
      <c r="H68" s="35">
        <v>42.7</v>
      </c>
      <c r="I68" s="9"/>
      <c r="J68" s="36">
        <f t="shared" si="9"/>
        <v>41.7</v>
      </c>
      <c r="K68" s="33"/>
      <c r="L68" s="9"/>
      <c r="M68" s="9"/>
      <c r="N68" s="62"/>
    </row>
    <row r="69" spans="1:14">
      <c r="A69" s="8">
        <f t="shared" si="10"/>
        <v>18</v>
      </c>
      <c r="B69" s="8"/>
      <c r="C69" s="20" t="s">
        <v>65</v>
      </c>
      <c r="D69" s="10" t="s">
        <v>92</v>
      </c>
      <c r="E69" s="34" t="s">
        <v>4</v>
      </c>
      <c r="F69" s="49">
        <v>60.7</v>
      </c>
      <c r="G69" s="34" t="s">
        <v>17</v>
      </c>
      <c r="H69" s="35">
        <v>60.7</v>
      </c>
      <c r="I69" s="9"/>
      <c r="J69" s="36">
        <f t="shared" si="9"/>
        <v>60.7</v>
      </c>
      <c r="K69" s="33"/>
      <c r="L69" s="9"/>
      <c r="M69" s="9"/>
      <c r="N69" s="62"/>
    </row>
    <row r="70" spans="1:14">
      <c r="A70" s="8">
        <f t="shared" si="10"/>
        <v>19</v>
      </c>
      <c r="B70" s="8"/>
      <c r="C70" s="20" t="s">
        <v>67</v>
      </c>
      <c r="D70" s="10" t="s">
        <v>93</v>
      </c>
      <c r="E70" s="34" t="s">
        <v>4</v>
      </c>
      <c r="F70" s="49">
        <v>6.1</v>
      </c>
      <c r="G70" s="34" t="s">
        <v>17</v>
      </c>
      <c r="H70" s="35">
        <v>6.1</v>
      </c>
      <c r="I70" s="9"/>
      <c r="J70" s="36">
        <f t="shared" si="9"/>
        <v>6.1</v>
      </c>
      <c r="K70" s="33"/>
      <c r="L70" s="9"/>
      <c r="M70" s="9"/>
      <c r="N70" s="62"/>
    </row>
    <row r="71" spans="1:14">
      <c r="A71" s="8">
        <f t="shared" si="10"/>
        <v>20</v>
      </c>
      <c r="B71" s="8"/>
      <c r="C71" s="20" t="s">
        <v>69</v>
      </c>
      <c r="D71" s="10" t="s">
        <v>94</v>
      </c>
      <c r="E71" s="34" t="s">
        <v>4</v>
      </c>
      <c r="F71" s="49">
        <v>37</v>
      </c>
      <c r="G71" s="34" t="s">
        <v>17</v>
      </c>
      <c r="H71" s="35">
        <v>37</v>
      </c>
      <c r="I71" s="9"/>
      <c r="J71" s="36">
        <f t="shared" si="9"/>
        <v>37</v>
      </c>
      <c r="K71" s="33"/>
      <c r="L71" s="9"/>
      <c r="M71" s="9"/>
      <c r="N71" s="62"/>
    </row>
    <row r="72" spans="1:14">
      <c r="A72" s="8">
        <f t="shared" si="10"/>
        <v>21</v>
      </c>
      <c r="B72" s="8"/>
      <c r="C72" s="20" t="s">
        <v>70</v>
      </c>
      <c r="D72" s="10" t="s">
        <v>95</v>
      </c>
      <c r="E72" s="34" t="s">
        <v>4</v>
      </c>
      <c r="F72" s="49">
        <v>26</v>
      </c>
      <c r="G72" s="34" t="s">
        <v>17</v>
      </c>
      <c r="H72" s="35">
        <v>26</v>
      </c>
      <c r="I72" s="9"/>
      <c r="J72" s="36">
        <f t="shared" si="9"/>
        <v>26</v>
      </c>
      <c r="K72" s="33"/>
      <c r="L72" s="9"/>
      <c r="M72" s="9"/>
      <c r="N72" s="62"/>
    </row>
    <row r="73" spans="1:14">
      <c r="A73" s="8">
        <f t="shared" si="10"/>
        <v>22</v>
      </c>
      <c r="B73" s="8"/>
      <c r="C73" s="20" t="s">
        <v>72</v>
      </c>
      <c r="D73" s="10" t="s">
        <v>96</v>
      </c>
      <c r="E73" s="34" t="s">
        <v>4</v>
      </c>
      <c r="F73" s="49">
        <v>44</v>
      </c>
      <c r="G73" s="34" t="s">
        <v>17</v>
      </c>
      <c r="H73" s="35">
        <v>44</v>
      </c>
      <c r="I73" s="9"/>
      <c r="J73" s="36">
        <f t="shared" si="9"/>
        <v>44</v>
      </c>
      <c r="K73" s="33"/>
      <c r="L73" s="9"/>
      <c r="M73" s="9"/>
      <c r="N73" s="62"/>
    </row>
    <row r="74" spans="1:14">
      <c r="A74" s="8">
        <f t="shared" si="10"/>
        <v>23</v>
      </c>
      <c r="B74" s="8"/>
      <c r="C74" s="20" t="s">
        <v>74</v>
      </c>
      <c r="D74" s="10" t="s">
        <v>97</v>
      </c>
      <c r="E74" s="34" t="s">
        <v>4</v>
      </c>
      <c r="F74" s="49">
        <v>10.74</v>
      </c>
      <c r="G74" s="34" t="s">
        <v>17</v>
      </c>
      <c r="H74" s="35">
        <v>10.74</v>
      </c>
      <c r="I74" s="9"/>
      <c r="J74" s="36">
        <f t="shared" si="9"/>
        <v>10.74</v>
      </c>
      <c r="K74" s="33"/>
      <c r="L74" s="9"/>
      <c r="M74" s="9"/>
      <c r="N74" s="62"/>
    </row>
    <row r="75" spans="1:14">
      <c r="A75" s="18"/>
      <c r="B75" s="8"/>
      <c r="C75" s="9"/>
      <c r="D75" s="28"/>
      <c r="E75" s="9"/>
      <c r="F75" s="33"/>
      <c r="G75" s="9"/>
      <c r="H75" s="33"/>
      <c r="I75" s="9"/>
      <c r="J75" s="40"/>
      <c r="K75" s="33"/>
      <c r="L75" s="9"/>
      <c r="M75" s="28"/>
      <c r="N75" s="62"/>
    </row>
    <row r="76" spans="1:14">
      <c r="A76" s="8">
        <v>1</v>
      </c>
      <c r="B76" s="8"/>
      <c r="C76" s="20" t="s">
        <v>74</v>
      </c>
      <c r="D76" s="10" t="s">
        <v>98</v>
      </c>
      <c r="E76" s="34" t="s">
        <v>4</v>
      </c>
      <c r="F76" s="49">
        <v>314</v>
      </c>
      <c r="G76" s="34" t="s">
        <v>17</v>
      </c>
      <c r="H76" s="35">
        <v>314</v>
      </c>
      <c r="I76" s="54"/>
      <c r="J76" s="36">
        <v>314</v>
      </c>
      <c r="K76" s="33">
        <v>314</v>
      </c>
      <c r="L76" s="9"/>
      <c r="M76" s="9" t="s">
        <v>99</v>
      </c>
      <c r="N76" s="62"/>
    </row>
    <row r="77" spans="1:14">
      <c r="A77" s="18"/>
      <c r="B77" s="8"/>
      <c r="C77" s="9"/>
      <c r="D77" s="28"/>
      <c r="E77" s="9"/>
      <c r="F77" s="33"/>
      <c r="G77" s="9"/>
      <c r="H77" s="33"/>
      <c r="I77" s="9"/>
      <c r="J77" s="40"/>
      <c r="K77" s="33"/>
      <c r="L77" s="9"/>
      <c r="M77" s="28"/>
      <c r="N77" s="62"/>
    </row>
    <row r="78" spans="1:14">
      <c r="A78" s="8">
        <v>1</v>
      </c>
      <c r="B78" s="8"/>
      <c r="C78" s="20" t="s">
        <v>74</v>
      </c>
      <c r="D78" s="10" t="s">
        <v>100</v>
      </c>
      <c r="E78" s="19" t="s">
        <v>4</v>
      </c>
      <c r="F78" s="8">
        <v>194</v>
      </c>
      <c r="G78" s="19" t="s">
        <v>17</v>
      </c>
      <c r="H78" s="42">
        <v>194</v>
      </c>
      <c r="I78" s="18"/>
      <c r="J78" s="57">
        <f>SUM(F78)</f>
        <v>194</v>
      </c>
      <c r="K78" s="8">
        <v>194</v>
      </c>
      <c r="L78" s="9"/>
      <c r="M78" s="20" t="s">
        <v>101</v>
      </c>
      <c r="N78" s="65"/>
    </row>
    <row r="80" spans="8:11">
      <c r="H80" s="4">
        <f>SUM(H3:H78)</f>
        <v>3860.59</v>
      </c>
      <c r="K80" s="4">
        <f>SUM(K3:K78)</f>
        <v>3858.01</v>
      </c>
    </row>
  </sheetData>
  <mergeCells count="20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K3:K33"/>
    <mergeCell ref="K35:K50"/>
    <mergeCell ref="K52:K74"/>
    <mergeCell ref="M3:M33"/>
    <mergeCell ref="M35:M50"/>
    <mergeCell ref="M52:M74"/>
    <mergeCell ref="N3:N78"/>
  </mergeCells>
  <conditionalFormatting sqref="J4">
    <cfRule type="expression" dxfId="0" priority="9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M76">
    <cfRule type="expression" dxfId="0" priority="1">
      <formula>MOD(ROW(#REF!),1+1)=0</formula>
    </cfRule>
  </conditionalFormatting>
  <conditionalFormatting sqref="A3:M3 A4:A33 L4 F25:I25 C4:I4 C10:D11 F10:I11 L10:L11 F26:G27 C17:C18 E17:G18 I17:I18 L17:L18 I26:I27 C25:D27 L25:L27">
    <cfRule type="expression" dxfId="0" priority="16">
      <formula>MOD(ROW(#REF!),1+1)=0</formula>
    </cfRule>
  </conditionalFormatting>
  <conditionalFormatting sqref="C35:M35 J36:J50 H39:I39 H49 H42 F42">
    <cfRule type="expression" dxfId="0" priority="5">
      <formula>MOD(ROW(#REF!),1+1)=0</formula>
    </cfRule>
  </conditionalFormatting>
  <conditionalFormatting sqref="D36:I36 I47:I48 F45 I43:I44 I40 F39:F40">
    <cfRule type="expression" dxfId="0" priority="4">
      <formula>MOD(ROW(#REF!),1+1)=0</formula>
    </cfRule>
  </conditionalFormatting>
  <conditionalFormatting sqref="D52:M52 J53:J74 D53:I53 L53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67.9"/>
    <hyperlink ref="D4" r:id="rId5" display="打印图片"/>
    <hyperlink ref="E4" r:id="rId6" display="订单"/>
    <hyperlink ref="G4" r:id="rId7" display="付款记录"/>
    <hyperlink ref="H4" r:id="rId8" display="351"/>
    <hyperlink ref="D5" r:id="rId9" display="逐飞卡片"/>
    <hyperlink ref="E5" r:id="rId10" display="订单"/>
    <hyperlink ref="G5" r:id="rId11" display="付款记录"/>
    <hyperlink ref="H5" r:id="rId12" display="69"/>
    <hyperlink ref="D6" r:id="rId13" display="逐飞测距模块"/>
    <hyperlink ref="G6" r:id="rId14" display="付款记录"/>
    <hyperlink ref="H6" r:id="rId15" display="66"/>
    <hyperlink ref="D7" r:id="rId16" display="m4螺丝*200"/>
    <hyperlink ref="E7" r:id="rId17" display="订单"/>
    <hyperlink ref="G7" r:id="rId18" display="付款记录"/>
    <hyperlink ref="H7" r:id="rId19" display="5.61"/>
    <hyperlink ref="D8" r:id="rId20" display="尼龙支柱1"/>
    <hyperlink ref="E8" r:id="rId21" display="订单"/>
    <hyperlink ref="G8" r:id="rId22" display="付款记录"/>
    <hyperlink ref="H8" r:id="rId23" display="20.35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1.92"/>
    <hyperlink ref="D11" r:id="rId31" display="螺丝"/>
    <hyperlink ref="E11" r:id="rId32" display="订单"/>
    <hyperlink ref="G11" r:id="rId33" display="付款记录"/>
    <hyperlink ref="H11" r:id="rId34" display="9.4"/>
    <hyperlink ref="D12" r:id="rId35" display="铜柱"/>
    <hyperlink ref="E12" r:id="rId36" display="订单"/>
    <hyperlink ref="G12" r:id="rId37" display="付款记录"/>
    <hyperlink ref="H12" r:id="rId38" display="6.5"/>
    <hyperlink ref="D13" r:id="rId39" display="四方螺母"/>
    <hyperlink ref="E13" r:id="rId40" display="订单"/>
    <hyperlink ref="G13" r:id="rId41" display="付款记录"/>
    <hyperlink ref="H13" r:id="rId42" display="77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20"/>
    <hyperlink ref="E16" r:id="rId50" display="订单"/>
    <hyperlink ref="G16" r:id="rId51" display="付款记录"/>
    <hyperlink ref="H16" r:id="rId52" display="73.6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46.4"/>
    <hyperlink ref="E20" r:id="rId60" display="订单"/>
    <hyperlink ref="G20" r:id="rId61" display="付款记录"/>
    <hyperlink ref="H20" r:id="rId62" display="36.78"/>
    <hyperlink ref="H22" r:id="rId63" display="15.31"/>
    <hyperlink ref="H23" r:id="rId64" display="43.9"/>
    <hyperlink ref="E24" r:id="rId65" display="订单"/>
    <hyperlink ref="G24" r:id="rId66" display="付款记录"/>
    <hyperlink ref="H24" r:id="rId67" display="64.8"/>
    <hyperlink ref="E25" r:id="rId68" display="订单"/>
    <hyperlink ref="G25" r:id="rId69" display="付款记录"/>
    <hyperlink ref="H25" r:id="rId70" display="240.36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17"/>
    <hyperlink ref="H28" r:id="rId78" display="94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35"/>
    <hyperlink ref="E33" r:id="rId84" display="订单"/>
    <hyperlink ref="G33" r:id="rId85" display="付款记录"/>
    <hyperlink ref="H33" r:id="rId86" display="0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111" display="订单"/>
    <hyperlink ref="E44" r:id="rId112" display="订单"/>
    <hyperlink ref="E45" r:id="rId113" display="订单"/>
    <hyperlink ref="E46" r:id="rId114" display="订单"/>
    <hyperlink ref="E47" r:id="rId115" display="订单"/>
    <hyperlink ref="E48" r:id="rId116" display="订单"/>
    <hyperlink ref="E49" r:id="rId117" display="订单"/>
    <hyperlink ref="E50" r:id="rId118" display="订单"/>
    <hyperlink ref="G35" r:id="rId119" display="付款记录"/>
    <hyperlink ref="G36" r:id="rId120" display="付款记录"/>
    <hyperlink ref="G37" r:id="rId121" display="付款记录"/>
    <hyperlink ref="G39" r:id="rId122" display="付款记录"/>
    <hyperlink ref="G40" r:id="rId123" display="付款记录"/>
    <hyperlink ref="G38" r:id="rId124" display="付款记录"/>
    <hyperlink ref="G41" r:id="rId125" display="付款记录"/>
    <hyperlink ref="G42" r:id="rId126" display="付款记录"/>
    <hyperlink ref="G43" r:id="rId127" display="付款记录"/>
    <hyperlink ref="G44" r:id="rId128" display="付款记录"/>
    <hyperlink ref="G45" r:id="rId129" display="付款记录"/>
    <hyperlink ref="G46" r:id="rId130" display="付款记录"/>
    <hyperlink ref="G47" r:id="rId131" display="付款记录"/>
    <hyperlink ref="G48" r:id="rId132" display="付款记录"/>
    <hyperlink ref="G49" r:id="rId133" display="付款记录"/>
    <hyperlink ref="G50" r:id="rId134" display="付款记录"/>
    <hyperlink ref="H35" r:id="rId135" display="27.5"/>
    <hyperlink ref="H36" r:id="rId136" display="10.1"/>
    <hyperlink ref="H37" r:id="rId137" display="184.5"/>
    <hyperlink ref="H38" r:id="rId138" display="95.08"/>
    <hyperlink ref="H39" r:id="rId139" display="15.39"/>
    <hyperlink ref="H40" r:id="rId140" display="7.98"/>
    <hyperlink ref="H41" r:id="rId141" display="220"/>
    <hyperlink ref="H42" r:id="rId142" display="100"/>
    <hyperlink ref="H43" r:id="rId143" display="15"/>
    <hyperlink ref="H44" r:id="rId144" display="4.3"/>
    <hyperlink ref="H45" r:id="rId145" display="4.3"/>
    <hyperlink ref="H47" r:id="rId146" display="70"/>
    <hyperlink ref="H48" r:id="rId147" display="125"/>
    <hyperlink ref="H49" r:id="rId148" display="7.4"/>
    <hyperlink ref="H50" r:id="rId149" display="0"/>
    <hyperlink ref="H46" r:id="rId150" display="60"/>
    <hyperlink ref="D52" r:id="rId151" display="嘉立创-电路板"/>
    <hyperlink ref="E52" r:id="rId152" display="订单"/>
    <hyperlink ref="H52" r:id="rId153" display="73.14"/>
    <hyperlink ref="D53" r:id="rId154" display="嘉立创-电路板"/>
    <hyperlink ref="E53" r:id="rId155" display="订单"/>
    <hyperlink ref="G53" r:id="rId156" display="付款记录"/>
    <hyperlink ref="H53" r:id="rId157" display="51.54"/>
    <hyperlink ref="D54" r:id="rId158" display="嘉立创-继电器等"/>
    <hyperlink ref="E54" r:id="rId159" display="订单"/>
    <hyperlink ref="G54" r:id="rId160" display="付款记录"/>
    <hyperlink ref="H54" r:id="rId161" display="24.09"/>
    <hyperlink ref="D55" r:id="rId162" display="嘉立创-电路板"/>
    <hyperlink ref="E55" r:id="rId163" display="订单"/>
    <hyperlink ref="G55" r:id="rId164" display="付款记录"/>
    <hyperlink ref="G52" r:id="rId165" display="付款记录"/>
    <hyperlink ref="H55" r:id="rId166" display="148.43"/>
    <hyperlink ref="D56" r:id="rId167" display="嘉立创-继电器"/>
    <hyperlink ref="E56" r:id="rId168" display="订单"/>
    <hyperlink ref="G56" r:id="rId169" display="付款记录"/>
    <hyperlink ref="H56" r:id="rId170" display="28.92"/>
    <hyperlink ref="D57" r:id="rId171" display="滴滴-前往海南大学参加智能车"/>
    <hyperlink ref="E57" r:id="rId172" display="订单"/>
    <hyperlink ref="G57" r:id="rId173" display="付款记录"/>
    <hyperlink ref="H57" r:id="rId174" display="0"/>
    <hyperlink ref="D58" r:id="rId175" display="icgogo旗舰店-有源一体 0955 5VTMB0/ID等"/>
    <hyperlink ref="E58" r:id="rId176" display="订单"/>
    <hyperlink ref="G58" r:id="rId177" display="付款记录"/>
    <hyperlink ref="H58" r:id="rId178" display="17.3"/>
    <hyperlink ref="D59" r:id="rId179" display="risym旗舰店-*电子元件*电容等"/>
    <hyperlink ref="E59" r:id="rId180" display="订单"/>
    <hyperlink ref="G59" r:id="rId181" display="付款记录"/>
    <hyperlink ref="H59" r:id="rId182" display="46.51"/>
    <hyperlink ref="D60" r:id="rId183" display="risym旗舰店-*电子元件*连接器"/>
    <hyperlink ref="E60" r:id="rId184" display="订单"/>
    <hyperlink ref="G60" r:id="rId185" display="付款记录"/>
    <hyperlink ref="H60" r:id="rId186" display="40.68"/>
    <hyperlink ref="D61" r:id="rId187" display="risym旗舰店-*电子元件*连接器等"/>
    <hyperlink ref="E61" r:id="rId188" display="订单"/>
    <hyperlink ref="G61" r:id="rId189" display="付款记录"/>
    <hyperlink ref="H61" r:id="rId190" display="59.85"/>
    <hyperlink ref="D62" r:id="rId191" display="TIANYISHENG旗舰店-*电子元件*电容器"/>
    <hyperlink ref="E62" r:id="rId192" display="订单"/>
    <hyperlink ref="G62" r:id="rId193" display="付款记录"/>
    <hyperlink ref="H62" r:id="rId194" display="14.2"/>
    <hyperlink ref="D63" r:id="rId195" display="佳固紧固件厂-*电子工业设备*接插件"/>
    <hyperlink ref="E63" r:id="rId196" display="订单"/>
    <hyperlink ref="G63" r:id="rId197" display="付款记录"/>
    <hyperlink ref="H63" r:id="rId198" display="54.5"/>
    <hyperlink ref="D64" r:id="rId199" display="佳信源电子-TPH1R403NL等"/>
    <hyperlink ref="D65" r:id="rId200" display="佳信源电子-TPH1R403NL"/>
    <hyperlink ref="D66" r:id="rId201" display="佳信源电子-DRV8701ERGER智能车 MOS管驱动TI等"/>
    <hyperlink ref="D67" r:id="rId202" display="佳信源电子-RT9013-33GB"/>
    <hyperlink ref="E64" r:id="rId203" display="订单"/>
    <hyperlink ref="E65" r:id="rId204" display="订单"/>
    <hyperlink ref="E66" r:id="rId205" display="订单"/>
    <hyperlink ref="E67" r:id="rId206" display="订单"/>
    <hyperlink ref="G64" r:id="rId207" display="付款记录"/>
    <hyperlink ref="G65" r:id="rId208" display="付款记录"/>
    <hyperlink ref="G66" r:id="rId209" display="付款记录"/>
    <hyperlink ref="G67" r:id="rId210" display="付款记录"/>
    <hyperlink ref="H64" r:id="rId211" display="68.6"/>
    <hyperlink ref="H65" r:id="rId212" display="37.95"/>
    <hyperlink ref="H66" r:id="rId213" display="89.12"/>
    <hyperlink ref="H67" r:id="rId214" display="28.24"/>
    <hyperlink ref="D68" r:id="rId215" display="嘉熠电子-耐高温特软硅胶线耐高温特硅胶线"/>
    <hyperlink ref="E68" r:id="rId216" display="订单"/>
    <hyperlink ref="G68" r:id="rId217" display="付款记录"/>
    <hyperlink ref="H68" r:id="rId218" display="42.7"/>
    <hyperlink ref="D69" r:id="rId219" display="卡邦利旗舰店-DRV8701ERGER等"/>
    <hyperlink ref="E69" r:id="rId220" display="订单"/>
    <hyperlink ref="G69" r:id="rId221" display="付款记录"/>
    <hyperlink ref="H69" r:id="rId222" display="60.7"/>
    <hyperlink ref="D70" r:id="rId223" display="欧贝顿旗舰店-1N5819W S4等"/>
    <hyperlink ref="D71" r:id="rId224" display="欧贝顿旗舰店-SS54等"/>
    <hyperlink ref="E71" r:id="rId225" display="订单"/>
    <hyperlink ref="G70" r:id="rId226" display="付款记录"/>
    <hyperlink ref="G71" r:id="rId227" display="付款记录"/>
    <hyperlink ref="H70" r:id="rId228" display="6.1"/>
    <hyperlink ref="H71" r:id="rId229" display="37"/>
    <hyperlink ref="D72" r:id="rId230" display="深圳市润治电子科技-PC817X4NIP0F"/>
    <hyperlink ref="E72" r:id="rId231" display="订单"/>
    <hyperlink ref="G72" r:id="rId232" display="付款记录"/>
    <hyperlink ref="H72" r:id="rId233" display="26"/>
    <hyperlink ref="D73" r:id="rId234" display="圣狄豹旗舰店-XT30U-M"/>
    <hyperlink ref="E73" r:id="rId235" display="订单"/>
    <hyperlink ref="G73" r:id="rId236" display="付款记录"/>
    <hyperlink ref="H73" r:id="rId237" display="44"/>
    <hyperlink ref="D74" r:id="rId238" display="鑫科鸿胜旗舰店-电子元件*轻触开关"/>
    <hyperlink ref="E74" r:id="rId239" display="订单"/>
    <hyperlink ref="G74" r:id="rId240" display="付款记录"/>
    <hyperlink ref="H74" r:id="rId241" display="10.74"/>
    <hyperlink ref="E70" r:id="rId242" display="订单"/>
    <hyperlink ref="D76" r:id="rId243" display="NXP智能车视觉AI组MCX Vision视觉传感器目标检测模块 "/>
    <hyperlink ref="E76" r:id="rId244" display="订单"/>
    <hyperlink ref="H76" r:id="rId245" display="314"/>
    <hyperlink ref="G76" r:id="rId246" display="付款记录"/>
    <hyperlink ref="E78" r:id="rId247" display="订单"/>
    <hyperlink ref="H78" r:id="rId248" display="194"/>
    <hyperlink ref="G78" r:id="rId249" display="付款记录"/>
    <hyperlink ref="E6" r:id="rId250" display="订单"/>
    <hyperlink ref="D16" r:id="rId251" display="嘉立创电路板"/>
    <hyperlink ref="D17" r:id="rId251"/>
    <hyperlink ref="D18" r:id="rId251"/>
    <hyperlink ref="D19" r:id="rId252" display="3d打印材料"/>
    <hyperlink ref="D20:D23" r:id="rId253" display="嘉立创3d打印-36.78"/>
    <hyperlink ref="D24" r:id="rId254" display="xt30插头"/>
    <hyperlink ref="D25" r:id="rId255" display="舵机1"/>
    <hyperlink ref="D27" r:id="rId256" display="舵机轴承"/>
    <hyperlink ref="D28" r:id="rId257" display="碳素干1"/>
    <hyperlink ref="D30" r:id="rId258" display="舵机延长线"/>
    <hyperlink ref="D31" r:id="rId259" display="偏振片"/>
    <hyperlink ref="D32" r:id="rId260" display="软排线"/>
    <hyperlink ref="D33" r:id="rId85" display="打车"/>
    <hyperlink ref="D78" r:id="rId261" display="智能车竞赛RT1064主板母板学习板"/>
    <hyperlink ref="H32" r:id="rId262" display="18.4"/>
    <hyperlink ref="H14" r:id="rId263" display="15.5"/>
    <hyperlink ref="D26" r:id="rId264" display="舵机2"/>
    <hyperlink ref="E26" r:id="rId265" display="订单"/>
    <hyperlink ref="G26" r:id="rId266" display="付款记录"/>
    <hyperlink ref="H26" r:id="rId70"/>
    <hyperlink ref="D29" r:id="rId267" display="碳素干2"/>
    <hyperlink ref="E29" r:id="rId268" display="订单"/>
    <hyperlink ref="G29" r:id="rId269" display="付款记录"/>
    <hyperlink ref="H29" r:id="rId78"/>
    <hyperlink ref="E21" r:id="rId270" display="订单"/>
    <hyperlink ref="G21" r:id="rId271" display="付款记录"/>
    <hyperlink ref="H21" r:id="rId62"/>
    <hyperlink ref="E22" r:id="rId272" display="订单"/>
    <hyperlink ref="E23" r:id="rId273" display="订单"/>
    <hyperlink ref="G22" r:id="rId274" display="付款记录"/>
    <hyperlink ref="G23" r:id="rId275" display="付款记录"/>
    <hyperlink ref="D20" r:id="rId253" display="嘉立创3d打印-36.78"/>
    <hyperlink ref="D21" r:id="rId253"/>
    <hyperlink ref="D22" r:id="rId276" display="嘉立创3d打印-15.31"/>
    <hyperlink ref="D23" r:id="rId277" display="嘉立创3d打印-43.90"/>
    <hyperlink ref="D20:D21" r:id="rId278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2023-04-12T00:09:00Z</dcterms:created>
  <dcterms:modified xsi:type="dcterms:W3CDTF">2024-09-21T11:33:39Z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